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428\Dropbox (Personal)\GitHub_tsolsen\BIMTypeCode\"/>
    </mc:Choice>
  </mc:AlternateContent>
  <xr:revisionPtr revIDLastSave="0" documentId="13_ncr:1_{A7DED045-7396-4719-B44A-CB1455AE5AE1}" xr6:coauthVersionLast="44" xr6:coauthVersionMax="44" xr10:uidLastSave="{00000000-0000-0000-0000-000000000000}"/>
  <bookViews>
    <workbookView xWindow="-120" yWindow="480" windowWidth="29040" windowHeight="15840" tabRatio="712" activeTab="1" xr2:uid="{8726837D-1AA0-4196-8910-7E95CC67C092}"/>
  </bookViews>
  <sheets>
    <sheet name="Header" sheetId="11" r:id="rId1"/>
    <sheet name="Table" sheetId="14" r:id="rId2"/>
    <sheet name="DK" sheetId="3" r:id="rId3"/>
    <sheet name="DE" sheetId="4" r:id="rId4"/>
    <sheet name="EN" sheetId="5" r:id="rId5"/>
    <sheet name="SE" sheetId="6" r:id="rId6"/>
    <sheet name="Map IFC4" sheetId="7" r:id="rId7"/>
    <sheet name="Map IFC2X3" sheetId="10" r:id="rId8"/>
    <sheet name="Map DK" sheetId="8" r:id="rId9"/>
    <sheet name="Map SE" sheetId="9" r:id="rId10"/>
    <sheet name="Map Referenc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E696" i="7"/>
  <c r="D696" i="7"/>
  <c r="C696" i="7"/>
  <c r="B696" i="7"/>
  <c r="A696" i="7"/>
  <c r="E695" i="7"/>
  <c r="D695" i="7"/>
  <c r="C695" i="7"/>
  <c r="B695" i="7"/>
  <c r="A695" i="7"/>
  <c r="E694" i="7"/>
  <c r="D694" i="7"/>
  <c r="C694" i="7"/>
  <c r="B694" i="7"/>
  <c r="A694" i="7"/>
  <c r="E693" i="7"/>
  <c r="D693" i="7"/>
  <c r="C693" i="7"/>
  <c r="B693" i="7"/>
  <c r="A693" i="7"/>
  <c r="E692" i="7"/>
  <c r="D692" i="7"/>
  <c r="C692" i="7"/>
  <c r="B692" i="7"/>
  <c r="A692" i="7"/>
  <c r="E691" i="7"/>
  <c r="D691" i="7"/>
  <c r="C691" i="7"/>
  <c r="B691" i="7"/>
  <c r="A691" i="7"/>
  <c r="E690" i="7"/>
  <c r="D690" i="7"/>
  <c r="C690" i="7"/>
  <c r="B690" i="7"/>
  <c r="A690" i="7"/>
  <c r="E689" i="7"/>
  <c r="D689" i="7"/>
  <c r="C689" i="7"/>
  <c r="B689" i="7"/>
  <c r="A689" i="7"/>
  <c r="E688" i="7"/>
  <c r="D688" i="7"/>
  <c r="C688" i="7"/>
  <c r="B688" i="7"/>
  <c r="A688" i="7"/>
  <c r="E687" i="7"/>
  <c r="D687" i="7"/>
  <c r="C687" i="7"/>
  <c r="B687" i="7"/>
  <c r="A687" i="7"/>
  <c r="E686" i="7"/>
  <c r="D686" i="7"/>
  <c r="C686" i="7"/>
  <c r="B686" i="7"/>
  <c r="A686" i="7"/>
  <c r="E685" i="7"/>
  <c r="D685" i="7"/>
  <c r="C685" i="7"/>
  <c r="B685" i="7"/>
  <c r="A685" i="7"/>
  <c r="E684" i="7"/>
  <c r="D684" i="7"/>
  <c r="C684" i="7"/>
  <c r="B684" i="7"/>
  <c r="A684" i="7"/>
  <c r="E683" i="7"/>
  <c r="D683" i="7"/>
  <c r="C683" i="7"/>
  <c r="B683" i="7"/>
  <c r="A683" i="7"/>
  <c r="E682" i="7"/>
  <c r="D682" i="7"/>
  <c r="C682" i="7"/>
  <c r="B682" i="7"/>
  <c r="A682" i="7"/>
  <c r="E681" i="7"/>
  <c r="D681" i="7"/>
  <c r="C681" i="7"/>
  <c r="B681" i="7"/>
  <c r="A681" i="7"/>
  <c r="E680" i="7"/>
  <c r="D680" i="7"/>
  <c r="C680" i="7"/>
  <c r="B680" i="7"/>
  <c r="A680" i="7"/>
  <c r="E679" i="7"/>
  <c r="D679" i="7"/>
  <c r="C679" i="7"/>
  <c r="B679" i="7"/>
  <c r="A679" i="7"/>
  <c r="E678" i="7"/>
  <c r="D678" i="7"/>
  <c r="C678" i="7"/>
  <c r="B678" i="7"/>
  <c r="A678" i="7"/>
  <c r="E677" i="7"/>
  <c r="D677" i="7"/>
  <c r="C677" i="7"/>
  <c r="B677" i="7"/>
  <c r="A677" i="7"/>
  <c r="E676" i="7"/>
  <c r="D676" i="7"/>
  <c r="C676" i="7"/>
  <c r="B676" i="7"/>
  <c r="A676" i="7"/>
  <c r="E675" i="7"/>
  <c r="D675" i="7"/>
  <c r="C675" i="7"/>
  <c r="B675" i="7"/>
  <c r="A675" i="7"/>
  <c r="E674" i="7"/>
  <c r="D674" i="7"/>
  <c r="C674" i="7"/>
  <c r="B674" i="7"/>
  <c r="A674" i="7"/>
  <c r="E673" i="7"/>
  <c r="D673" i="7"/>
  <c r="C673" i="7"/>
  <c r="B673" i="7"/>
  <c r="A673" i="7"/>
  <c r="E672" i="7"/>
  <c r="D672" i="7"/>
  <c r="C672" i="7"/>
  <c r="B672" i="7"/>
  <c r="A672" i="7"/>
  <c r="E671" i="7"/>
  <c r="D671" i="7"/>
  <c r="C671" i="7"/>
  <c r="B671" i="7"/>
  <c r="A671" i="7"/>
  <c r="E670" i="7"/>
  <c r="D670" i="7"/>
  <c r="C670" i="7"/>
  <c r="B670" i="7"/>
  <c r="A670" i="7"/>
  <c r="E669" i="7"/>
  <c r="D669" i="7"/>
  <c r="C669" i="7"/>
  <c r="B669" i="7"/>
  <c r="A669" i="7"/>
  <c r="E668" i="7"/>
  <c r="D668" i="7"/>
  <c r="C668" i="7"/>
  <c r="B668" i="7"/>
  <c r="A668" i="7"/>
  <c r="E667" i="7"/>
  <c r="D667" i="7"/>
  <c r="C667" i="7"/>
  <c r="B667" i="7"/>
  <c r="A667" i="7"/>
  <c r="E666" i="7"/>
  <c r="D666" i="7"/>
  <c r="C666" i="7"/>
  <c r="B666" i="7"/>
  <c r="A666" i="7"/>
  <c r="E665" i="7"/>
  <c r="D665" i="7"/>
  <c r="C665" i="7"/>
  <c r="B665" i="7"/>
  <c r="A665" i="7"/>
  <c r="E664" i="7"/>
  <c r="D664" i="7"/>
  <c r="C664" i="7"/>
  <c r="B664" i="7"/>
  <c r="A664" i="7"/>
  <c r="E663" i="7"/>
  <c r="D663" i="7"/>
  <c r="C663" i="7"/>
  <c r="B663" i="7"/>
  <c r="A663" i="7"/>
  <c r="E662" i="7"/>
  <c r="D662" i="7"/>
  <c r="C662" i="7"/>
  <c r="B662" i="7"/>
  <c r="A662" i="7"/>
  <c r="E661" i="7"/>
  <c r="D661" i="7"/>
  <c r="C661" i="7"/>
  <c r="B661" i="7"/>
  <c r="A661" i="7"/>
  <c r="E660" i="7"/>
  <c r="D660" i="7"/>
  <c r="C660" i="7"/>
  <c r="B660" i="7"/>
  <c r="A660" i="7"/>
  <c r="E659" i="7"/>
  <c r="D659" i="7"/>
  <c r="C659" i="7"/>
  <c r="B659" i="7"/>
  <c r="A659" i="7"/>
  <c r="E658" i="7"/>
  <c r="D658" i="7"/>
  <c r="C658" i="7"/>
  <c r="B658" i="7"/>
  <c r="A658" i="7"/>
  <c r="E657" i="7"/>
  <c r="D657" i="7"/>
  <c r="C657" i="7"/>
  <c r="B657" i="7"/>
  <c r="A657" i="7"/>
  <c r="E656" i="7"/>
  <c r="D656" i="7"/>
  <c r="C656" i="7"/>
  <c r="B656" i="7"/>
  <c r="A656" i="7"/>
  <c r="E655" i="7"/>
  <c r="D655" i="7"/>
  <c r="C655" i="7"/>
  <c r="B655" i="7"/>
  <c r="A655" i="7"/>
  <c r="E654" i="7"/>
  <c r="D654" i="7"/>
  <c r="C654" i="7"/>
  <c r="B654" i="7"/>
  <c r="A654" i="7"/>
  <c r="E653" i="7"/>
  <c r="D653" i="7"/>
  <c r="C653" i="7"/>
  <c r="B653" i="7"/>
  <c r="A653" i="7"/>
  <c r="E652" i="7"/>
  <c r="D652" i="7"/>
  <c r="C652" i="7"/>
  <c r="B652" i="7"/>
  <c r="A652" i="7"/>
  <c r="E651" i="7"/>
  <c r="D651" i="7"/>
  <c r="C651" i="7"/>
  <c r="B651" i="7"/>
  <c r="A651" i="7"/>
  <c r="E650" i="7"/>
  <c r="D650" i="7"/>
  <c r="C650" i="7"/>
  <c r="B650" i="7"/>
  <c r="A650" i="7"/>
  <c r="E649" i="7"/>
  <c r="D649" i="7"/>
  <c r="C649" i="7"/>
  <c r="B649" i="7"/>
  <c r="A649" i="7"/>
  <c r="E648" i="7"/>
  <c r="D648" i="7"/>
  <c r="C648" i="7"/>
  <c r="B648" i="7"/>
  <c r="A648" i="7"/>
  <c r="E647" i="7"/>
  <c r="D647" i="7"/>
  <c r="C647" i="7"/>
  <c r="B647" i="7"/>
  <c r="A647" i="7"/>
  <c r="E646" i="7"/>
  <c r="D646" i="7"/>
  <c r="C646" i="7"/>
  <c r="B646" i="7"/>
  <c r="A646" i="7"/>
  <c r="E645" i="7"/>
  <c r="D645" i="7"/>
  <c r="C645" i="7"/>
  <c r="B645" i="7"/>
  <c r="A645" i="7"/>
  <c r="E644" i="7"/>
  <c r="D644" i="7"/>
  <c r="C644" i="7"/>
  <c r="B644" i="7"/>
  <c r="A644" i="7"/>
  <c r="E643" i="7"/>
  <c r="D643" i="7"/>
  <c r="C643" i="7"/>
  <c r="B643" i="7"/>
  <c r="A643" i="7"/>
  <c r="E642" i="7"/>
  <c r="D642" i="7"/>
  <c r="C642" i="7"/>
  <c r="B642" i="7"/>
  <c r="A642" i="7"/>
  <c r="E641" i="7"/>
  <c r="D641" i="7"/>
  <c r="C641" i="7"/>
  <c r="B641" i="7"/>
  <c r="A641" i="7"/>
  <c r="E640" i="7"/>
  <c r="D640" i="7"/>
  <c r="C640" i="7"/>
  <c r="B640" i="7"/>
  <c r="A640" i="7"/>
  <c r="E639" i="7"/>
  <c r="D639" i="7"/>
  <c r="C639" i="7"/>
  <c r="B639" i="7"/>
  <c r="A639" i="7"/>
  <c r="E638" i="7"/>
  <c r="D638" i="7"/>
  <c r="C638" i="7"/>
  <c r="B638" i="7"/>
  <c r="A638" i="7"/>
  <c r="E637" i="7"/>
  <c r="D637" i="7"/>
  <c r="C637" i="7"/>
  <c r="B637" i="7"/>
  <c r="A637" i="7"/>
  <c r="E636" i="7"/>
  <c r="D636" i="7"/>
  <c r="C636" i="7"/>
  <c r="B636" i="7"/>
  <c r="A636" i="7"/>
  <c r="E635" i="7"/>
  <c r="D635" i="7"/>
  <c r="C635" i="7"/>
  <c r="B635" i="7"/>
  <c r="A635" i="7"/>
  <c r="E634" i="7"/>
  <c r="D634" i="7"/>
  <c r="C634" i="7"/>
  <c r="B634" i="7"/>
  <c r="A634" i="7"/>
  <c r="E633" i="7"/>
  <c r="D633" i="7"/>
  <c r="C633" i="7"/>
  <c r="B633" i="7"/>
  <c r="A633" i="7"/>
  <c r="E632" i="7"/>
  <c r="D632" i="7"/>
  <c r="C632" i="7"/>
  <c r="B632" i="7"/>
  <c r="A632" i="7"/>
  <c r="E631" i="7"/>
  <c r="D631" i="7"/>
  <c r="C631" i="7"/>
  <c r="B631" i="7"/>
  <c r="A631" i="7"/>
  <c r="E630" i="7"/>
  <c r="D630" i="7"/>
  <c r="C630" i="7"/>
  <c r="B630" i="7"/>
  <c r="A630" i="7"/>
  <c r="E629" i="7"/>
  <c r="D629" i="7"/>
  <c r="C629" i="7"/>
  <c r="B629" i="7"/>
  <c r="A629" i="7"/>
  <c r="E628" i="7"/>
  <c r="D628" i="7"/>
  <c r="C628" i="7"/>
  <c r="B628" i="7"/>
  <c r="A628" i="7"/>
  <c r="E627" i="7"/>
  <c r="D627" i="7"/>
  <c r="C627" i="7"/>
  <c r="B627" i="7"/>
  <c r="A627" i="7"/>
  <c r="E626" i="7"/>
  <c r="D626" i="7"/>
  <c r="C626" i="7"/>
  <c r="B626" i="7"/>
  <c r="A626" i="7"/>
  <c r="E625" i="7"/>
  <c r="D625" i="7"/>
  <c r="C625" i="7"/>
  <c r="B625" i="7"/>
  <c r="A625" i="7"/>
  <c r="E624" i="7"/>
  <c r="D624" i="7"/>
  <c r="C624" i="7"/>
  <c r="B624" i="7"/>
  <c r="A624" i="7"/>
  <c r="E623" i="7"/>
  <c r="D623" i="7"/>
  <c r="C623" i="7"/>
  <c r="B623" i="7"/>
  <c r="A623" i="7"/>
  <c r="E622" i="7"/>
  <c r="D622" i="7"/>
  <c r="C622" i="7"/>
  <c r="B622" i="7"/>
  <c r="A622" i="7"/>
  <c r="E621" i="7"/>
  <c r="D621" i="7"/>
  <c r="C621" i="7"/>
  <c r="B621" i="7"/>
  <c r="A621" i="7"/>
  <c r="E620" i="7"/>
  <c r="D620" i="7"/>
  <c r="C620" i="7"/>
  <c r="B620" i="7"/>
  <c r="A620" i="7"/>
  <c r="E619" i="7"/>
  <c r="D619" i="7"/>
  <c r="C619" i="7"/>
  <c r="B619" i="7"/>
  <c r="A619" i="7"/>
  <c r="E618" i="7"/>
  <c r="D618" i="7"/>
  <c r="C618" i="7"/>
  <c r="B618" i="7"/>
  <c r="A618" i="7"/>
  <c r="E617" i="7"/>
  <c r="D617" i="7"/>
  <c r="C617" i="7"/>
  <c r="B617" i="7"/>
  <c r="A617" i="7"/>
  <c r="E616" i="7"/>
  <c r="D616" i="7"/>
  <c r="C616" i="7"/>
  <c r="B616" i="7"/>
  <c r="A616" i="7"/>
  <c r="E615" i="7"/>
  <c r="D615" i="7"/>
  <c r="C615" i="7"/>
  <c r="B615" i="7"/>
  <c r="A615" i="7"/>
  <c r="E614" i="7"/>
  <c r="D614" i="7"/>
  <c r="C614" i="7"/>
  <c r="B614" i="7"/>
  <c r="A614" i="7"/>
  <c r="E613" i="7"/>
  <c r="D613" i="7"/>
  <c r="C613" i="7"/>
  <c r="B613" i="7"/>
  <c r="A613" i="7"/>
  <c r="E612" i="7"/>
  <c r="D612" i="7"/>
  <c r="C612" i="7"/>
  <c r="B612" i="7"/>
  <c r="A612" i="7"/>
  <c r="E611" i="7"/>
  <c r="D611" i="7"/>
  <c r="C611" i="7"/>
  <c r="B611" i="7"/>
  <c r="A611" i="7"/>
  <c r="E610" i="7"/>
  <c r="D610" i="7"/>
  <c r="C610" i="7"/>
  <c r="B610" i="7"/>
  <c r="A610" i="7"/>
  <c r="E609" i="7"/>
  <c r="D609" i="7"/>
  <c r="C609" i="7"/>
  <c r="B609" i="7"/>
  <c r="A609" i="7"/>
  <c r="E608" i="7"/>
  <c r="D608" i="7"/>
  <c r="C608" i="7"/>
  <c r="B608" i="7"/>
  <c r="A608" i="7"/>
  <c r="E607" i="7"/>
  <c r="D607" i="7"/>
  <c r="C607" i="7"/>
  <c r="B607" i="7"/>
  <c r="A607" i="7"/>
  <c r="E606" i="7"/>
  <c r="D606" i="7"/>
  <c r="C606" i="7"/>
  <c r="B606" i="7"/>
  <c r="A606" i="7"/>
  <c r="E605" i="7"/>
  <c r="D605" i="7"/>
  <c r="C605" i="7"/>
  <c r="B605" i="7"/>
  <c r="A605" i="7"/>
  <c r="E604" i="7"/>
  <c r="D604" i="7"/>
  <c r="C604" i="7"/>
  <c r="B604" i="7"/>
  <c r="A604" i="7"/>
  <c r="E603" i="7"/>
  <c r="D603" i="7"/>
  <c r="C603" i="7"/>
  <c r="B603" i="7"/>
  <c r="A603" i="7"/>
  <c r="E602" i="7"/>
  <c r="D602" i="7"/>
  <c r="C602" i="7"/>
  <c r="B602" i="7"/>
  <c r="A602" i="7"/>
  <c r="E601" i="7"/>
  <c r="D601" i="7"/>
  <c r="C601" i="7"/>
  <c r="B601" i="7"/>
  <c r="A601" i="7"/>
  <c r="E600" i="7"/>
  <c r="D600" i="7"/>
  <c r="C600" i="7"/>
  <c r="B600" i="7"/>
  <c r="A600" i="7"/>
  <c r="E599" i="7"/>
  <c r="D599" i="7"/>
  <c r="C599" i="7"/>
  <c r="B599" i="7"/>
  <c r="A599" i="7"/>
  <c r="E598" i="7"/>
  <c r="D598" i="7"/>
  <c r="C598" i="7"/>
  <c r="B598" i="7"/>
  <c r="A598" i="7"/>
  <c r="E597" i="7"/>
  <c r="D597" i="7"/>
  <c r="C597" i="7"/>
  <c r="B597" i="7"/>
  <c r="A597" i="7"/>
  <c r="E596" i="7"/>
  <c r="D596" i="7"/>
  <c r="C596" i="7"/>
  <c r="B596" i="7"/>
  <c r="A596" i="7"/>
  <c r="E595" i="7"/>
  <c r="D595" i="7"/>
  <c r="C595" i="7"/>
  <c r="B595" i="7"/>
  <c r="A595" i="7"/>
  <c r="E594" i="7"/>
  <c r="D594" i="7"/>
  <c r="C594" i="7"/>
  <c r="B594" i="7"/>
  <c r="A594" i="7"/>
  <c r="E593" i="7"/>
  <c r="D593" i="7"/>
  <c r="C593" i="7"/>
  <c r="B593" i="7"/>
  <c r="A593" i="7"/>
  <c r="E592" i="7"/>
  <c r="D592" i="7"/>
  <c r="C592" i="7"/>
  <c r="B592" i="7"/>
  <c r="A592" i="7"/>
  <c r="E591" i="7"/>
  <c r="D591" i="7"/>
  <c r="C591" i="7"/>
  <c r="B591" i="7"/>
  <c r="A591" i="7"/>
  <c r="E590" i="7"/>
  <c r="D590" i="7"/>
  <c r="C590" i="7"/>
  <c r="B590" i="7"/>
  <c r="A590" i="7"/>
  <c r="E589" i="7"/>
  <c r="D589" i="7"/>
  <c r="C589" i="7"/>
  <c r="B589" i="7"/>
  <c r="A589" i="7"/>
  <c r="E588" i="7"/>
  <c r="D588" i="7"/>
  <c r="C588" i="7"/>
  <c r="B588" i="7"/>
  <c r="A588" i="7"/>
  <c r="E587" i="7"/>
  <c r="D587" i="7"/>
  <c r="C587" i="7"/>
  <c r="B587" i="7"/>
  <c r="A587" i="7"/>
  <c r="E586" i="7"/>
  <c r="D586" i="7"/>
  <c r="C586" i="7"/>
  <c r="B586" i="7"/>
  <c r="A586" i="7"/>
  <c r="E585" i="7"/>
  <c r="D585" i="7"/>
  <c r="C585" i="7"/>
  <c r="B585" i="7"/>
  <c r="A585" i="7"/>
  <c r="E584" i="7"/>
  <c r="D584" i="7"/>
  <c r="C584" i="7"/>
  <c r="B584" i="7"/>
  <c r="A584" i="7"/>
  <c r="E583" i="7"/>
  <c r="D583" i="7"/>
  <c r="C583" i="7"/>
  <c r="B583" i="7"/>
  <c r="A583" i="7"/>
  <c r="E582" i="7"/>
  <c r="D582" i="7"/>
  <c r="C582" i="7"/>
  <c r="B582" i="7"/>
  <c r="A582" i="7"/>
  <c r="E581" i="7"/>
  <c r="D581" i="7"/>
  <c r="C581" i="7"/>
  <c r="B581" i="7"/>
  <c r="A581" i="7"/>
  <c r="E580" i="7"/>
  <c r="D580" i="7"/>
  <c r="C580" i="7"/>
  <c r="B580" i="7"/>
  <c r="A580" i="7"/>
  <c r="E579" i="7"/>
  <c r="D579" i="7"/>
  <c r="C579" i="7"/>
  <c r="B579" i="7"/>
  <c r="A579" i="7"/>
  <c r="E578" i="7"/>
  <c r="D578" i="7"/>
  <c r="C578" i="7"/>
  <c r="B578" i="7"/>
  <c r="A578" i="7"/>
  <c r="E577" i="7"/>
  <c r="D577" i="7"/>
  <c r="C577" i="7"/>
  <c r="B577" i="7"/>
  <c r="A577" i="7"/>
  <c r="E576" i="7"/>
  <c r="D576" i="7"/>
  <c r="C576" i="7"/>
  <c r="B576" i="7"/>
  <c r="A576" i="7"/>
  <c r="E575" i="7"/>
  <c r="D575" i="7"/>
  <c r="C575" i="7"/>
  <c r="B575" i="7"/>
  <c r="A575" i="7"/>
  <c r="E574" i="7"/>
  <c r="D574" i="7"/>
  <c r="C574" i="7"/>
  <c r="B574" i="7"/>
  <c r="A574" i="7"/>
  <c r="E573" i="7"/>
  <c r="D573" i="7"/>
  <c r="C573" i="7"/>
  <c r="B573" i="7"/>
  <c r="A573" i="7"/>
  <c r="E572" i="7"/>
  <c r="D572" i="7"/>
  <c r="C572" i="7"/>
  <c r="B572" i="7"/>
  <c r="A572" i="7"/>
  <c r="E571" i="7"/>
  <c r="D571" i="7"/>
  <c r="C571" i="7"/>
  <c r="B571" i="7"/>
  <c r="A571" i="7"/>
  <c r="E570" i="7"/>
  <c r="D570" i="7"/>
  <c r="C570" i="7"/>
  <c r="B570" i="7"/>
  <c r="A570" i="7"/>
  <c r="E569" i="7"/>
  <c r="D569" i="7"/>
  <c r="C569" i="7"/>
  <c r="B569" i="7"/>
  <c r="A569" i="7"/>
  <c r="E568" i="7"/>
  <c r="D568" i="7"/>
  <c r="C568" i="7"/>
  <c r="B568" i="7"/>
  <c r="A568" i="7"/>
  <c r="E567" i="7"/>
  <c r="D567" i="7"/>
  <c r="C567" i="7"/>
  <c r="B567" i="7"/>
  <c r="A567" i="7"/>
  <c r="E566" i="7"/>
  <c r="D566" i="7"/>
  <c r="C566" i="7"/>
  <c r="B566" i="7"/>
  <c r="A566" i="7"/>
  <c r="E565" i="7"/>
  <c r="D565" i="7"/>
  <c r="C565" i="7"/>
  <c r="B565" i="7"/>
  <c r="A565" i="7"/>
  <c r="E564" i="7"/>
  <c r="D564" i="7"/>
  <c r="C564" i="7"/>
  <c r="B564" i="7"/>
  <c r="A564" i="7"/>
  <c r="E563" i="7"/>
  <c r="D563" i="7"/>
  <c r="C563" i="7"/>
  <c r="B563" i="7"/>
  <c r="A563" i="7"/>
  <c r="E562" i="7"/>
  <c r="D562" i="7"/>
  <c r="C562" i="7"/>
  <c r="B562" i="7"/>
  <c r="A562" i="7"/>
  <c r="E561" i="7"/>
  <c r="D561" i="7"/>
  <c r="C561" i="7"/>
  <c r="B561" i="7"/>
  <c r="A561" i="7"/>
  <c r="E560" i="7"/>
  <c r="D560" i="7"/>
  <c r="C560" i="7"/>
  <c r="B560" i="7"/>
  <c r="A560" i="7"/>
  <c r="E559" i="7"/>
  <c r="D559" i="7"/>
  <c r="C559" i="7"/>
  <c r="B559" i="7"/>
  <c r="A559" i="7"/>
  <c r="E558" i="7"/>
  <c r="D558" i="7"/>
  <c r="C558" i="7"/>
  <c r="B558" i="7"/>
  <c r="A558" i="7"/>
  <c r="E557" i="7"/>
  <c r="D557" i="7"/>
  <c r="C557" i="7"/>
  <c r="B557" i="7"/>
  <c r="A557" i="7"/>
  <c r="E556" i="7"/>
  <c r="D556" i="7"/>
  <c r="C556" i="7"/>
  <c r="B556" i="7"/>
  <c r="A556" i="7"/>
  <c r="E555" i="7"/>
  <c r="D555" i="7"/>
  <c r="C555" i="7"/>
  <c r="B555" i="7"/>
  <c r="A555" i="7"/>
  <c r="E554" i="7"/>
  <c r="D554" i="7"/>
  <c r="C554" i="7"/>
  <c r="B554" i="7"/>
  <c r="A554" i="7"/>
  <c r="E553" i="7"/>
  <c r="D553" i="7"/>
  <c r="C553" i="7"/>
  <c r="B553" i="7"/>
  <c r="A553" i="7"/>
  <c r="E552" i="7"/>
  <c r="D552" i="7"/>
  <c r="C552" i="7"/>
  <c r="B552" i="7"/>
  <c r="A552" i="7"/>
  <c r="E551" i="7"/>
  <c r="D551" i="7"/>
  <c r="C551" i="7"/>
  <c r="B551" i="7"/>
  <c r="A551" i="7"/>
  <c r="E550" i="7"/>
  <c r="D550" i="7"/>
  <c r="C550" i="7"/>
  <c r="B550" i="7"/>
  <c r="A550" i="7"/>
  <c r="E549" i="7"/>
  <c r="D549" i="7"/>
  <c r="C549" i="7"/>
  <c r="B549" i="7"/>
  <c r="A549" i="7"/>
  <c r="E548" i="7"/>
  <c r="D548" i="7"/>
  <c r="C548" i="7"/>
  <c r="B548" i="7"/>
  <c r="A548" i="7"/>
  <c r="E547" i="7"/>
  <c r="D547" i="7"/>
  <c r="C547" i="7"/>
  <c r="B547" i="7"/>
  <c r="A547" i="7"/>
  <c r="E546" i="7"/>
  <c r="D546" i="7"/>
  <c r="C546" i="7"/>
  <c r="B546" i="7"/>
  <c r="A546" i="7"/>
  <c r="E545" i="7"/>
  <c r="D545" i="7"/>
  <c r="C545" i="7"/>
  <c r="B545" i="7"/>
  <c r="A545" i="7"/>
  <c r="E544" i="7"/>
  <c r="D544" i="7"/>
  <c r="C544" i="7"/>
  <c r="B544" i="7"/>
  <c r="A544" i="7"/>
  <c r="E543" i="7"/>
  <c r="D543" i="7"/>
  <c r="C543" i="7"/>
  <c r="B543" i="7"/>
  <c r="A543" i="7"/>
  <c r="E542" i="7"/>
  <c r="D542" i="7"/>
  <c r="C542" i="7"/>
  <c r="B542" i="7"/>
  <c r="A542" i="7"/>
  <c r="E541" i="7"/>
  <c r="D541" i="7"/>
  <c r="C541" i="7"/>
  <c r="B541" i="7"/>
  <c r="A541" i="7"/>
  <c r="E540" i="7"/>
  <c r="D540" i="7"/>
  <c r="C540" i="7"/>
  <c r="B540" i="7"/>
  <c r="A540" i="7"/>
  <c r="E539" i="7"/>
  <c r="D539" i="7"/>
  <c r="C539" i="7"/>
  <c r="B539" i="7"/>
  <c r="A539" i="7"/>
  <c r="E538" i="7"/>
  <c r="D538" i="7"/>
  <c r="C538" i="7"/>
  <c r="B538" i="7"/>
  <c r="A538" i="7"/>
  <c r="E537" i="7"/>
  <c r="D537" i="7"/>
  <c r="C537" i="7"/>
  <c r="B537" i="7"/>
  <c r="A537" i="7"/>
  <c r="E536" i="7"/>
  <c r="D536" i="7"/>
  <c r="C536" i="7"/>
  <c r="B536" i="7"/>
  <c r="A536" i="7"/>
  <c r="E535" i="7"/>
  <c r="D535" i="7"/>
  <c r="C535" i="7"/>
  <c r="B535" i="7"/>
  <c r="A535" i="7"/>
  <c r="E534" i="7"/>
  <c r="D534" i="7"/>
  <c r="C534" i="7"/>
  <c r="B534" i="7"/>
  <c r="A534" i="7"/>
  <c r="E533" i="7"/>
  <c r="D533" i="7"/>
  <c r="C533" i="7"/>
  <c r="B533" i="7"/>
  <c r="A533" i="7"/>
  <c r="E532" i="7"/>
  <c r="D532" i="7"/>
  <c r="C532" i="7"/>
  <c r="B532" i="7"/>
  <c r="A532" i="7"/>
  <c r="E531" i="7"/>
  <c r="D531" i="7"/>
  <c r="C531" i="7"/>
  <c r="B531" i="7"/>
  <c r="A531" i="7"/>
  <c r="E530" i="7"/>
  <c r="D530" i="7"/>
  <c r="C530" i="7"/>
  <c r="B530" i="7"/>
  <c r="A530" i="7"/>
  <c r="E529" i="7"/>
  <c r="D529" i="7"/>
  <c r="C529" i="7"/>
  <c r="B529" i="7"/>
  <c r="A529" i="7"/>
  <c r="E528" i="7"/>
  <c r="D528" i="7"/>
  <c r="C528" i="7"/>
  <c r="B528" i="7"/>
  <c r="A528" i="7"/>
  <c r="E527" i="7"/>
  <c r="D527" i="7"/>
  <c r="C527" i="7"/>
  <c r="B527" i="7"/>
  <c r="A527" i="7"/>
  <c r="E526" i="7"/>
  <c r="D526" i="7"/>
  <c r="C526" i="7"/>
  <c r="B526" i="7"/>
  <c r="A526" i="7"/>
  <c r="E525" i="7"/>
  <c r="D525" i="7"/>
  <c r="C525" i="7"/>
  <c r="B525" i="7"/>
  <c r="A525" i="7"/>
  <c r="E524" i="7"/>
  <c r="D524" i="7"/>
  <c r="C524" i="7"/>
  <c r="B524" i="7"/>
  <c r="A524" i="7"/>
  <c r="E523" i="7"/>
  <c r="D523" i="7"/>
  <c r="C523" i="7"/>
  <c r="B523" i="7"/>
  <c r="A523" i="7"/>
  <c r="E522" i="7"/>
  <c r="D522" i="7"/>
  <c r="C522" i="7"/>
  <c r="B522" i="7"/>
  <c r="A522" i="7"/>
  <c r="E521" i="7"/>
  <c r="D521" i="7"/>
  <c r="C521" i="7"/>
  <c r="B521" i="7"/>
  <c r="A521" i="7"/>
  <c r="E520" i="7"/>
  <c r="D520" i="7"/>
  <c r="C520" i="7"/>
  <c r="B520" i="7"/>
  <c r="A520" i="7"/>
  <c r="E519" i="7"/>
  <c r="D519" i="7"/>
  <c r="C519" i="7"/>
  <c r="B519" i="7"/>
  <c r="A519" i="7"/>
  <c r="E518" i="7"/>
  <c r="D518" i="7"/>
  <c r="C518" i="7"/>
  <c r="B518" i="7"/>
  <c r="A518" i="7"/>
  <c r="E517" i="7"/>
  <c r="D517" i="7"/>
  <c r="C517" i="7"/>
  <c r="B517" i="7"/>
  <c r="A517" i="7"/>
  <c r="E516" i="7"/>
  <c r="D516" i="7"/>
  <c r="C516" i="7"/>
  <c r="B516" i="7"/>
  <c r="A516" i="7"/>
  <c r="E515" i="7"/>
  <c r="D515" i="7"/>
  <c r="C515" i="7"/>
  <c r="B515" i="7"/>
  <c r="A515" i="7"/>
  <c r="E514" i="7"/>
  <c r="D514" i="7"/>
  <c r="C514" i="7"/>
  <c r="B514" i="7"/>
  <c r="A514" i="7"/>
  <c r="E513" i="7"/>
  <c r="D513" i="7"/>
  <c r="C513" i="7"/>
  <c r="B513" i="7"/>
  <c r="A513" i="7"/>
  <c r="E512" i="7"/>
  <c r="D512" i="7"/>
  <c r="C512" i="7"/>
  <c r="B512" i="7"/>
  <c r="A512" i="7"/>
  <c r="E511" i="7"/>
  <c r="D511" i="7"/>
  <c r="C511" i="7"/>
  <c r="B511" i="7"/>
  <c r="A511" i="7"/>
  <c r="E510" i="7"/>
  <c r="D510" i="7"/>
  <c r="C510" i="7"/>
  <c r="B510" i="7"/>
  <c r="A510" i="7"/>
  <c r="E509" i="7"/>
  <c r="D509" i="7"/>
  <c r="C509" i="7"/>
  <c r="B509" i="7"/>
  <c r="A509" i="7"/>
  <c r="E508" i="7"/>
  <c r="D508" i="7"/>
  <c r="C508" i="7"/>
  <c r="B508" i="7"/>
  <c r="A508" i="7"/>
  <c r="E507" i="7"/>
  <c r="D507" i="7"/>
  <c r="C507" i="7"/>
  <c r="B507" i="7"/>
  <c r="A507" i="7"/>
  <c r="E506" i="7"/>
  <c r="D506" i="7"/>
  <c r="C506" i="7"/>
  <c r="B506" i="7"/>
  <c r="A506" i="7"/>
  <c r="E505" i="7"/>
  <c r="D505" i="7"/>
  <c r="C505" i="7"/>
  <c r="B505" i="7"/>
  <c r="A505" i="7"/>
  <c r="E504" i="7"/>
  <c r="D504" i="7"/>
  <c r="C504" i="7"/>
  <c r="B504" i="7"/>
  <c r="A504" i="7"/>
  <c r="E503" i="7"/>
  <c r="D503" i="7"/>
  <c r="C503" i="7"/>
  <c r="B503" i="7"/>
  <c r="A503" i="7"/>
  <c r="E502" i="7"/>
  <c r="D502" i="7"/>
  <c r="C502" i="7"/>
  <c r="B502" i="7"/>
  <c r="A502" i="7"/>
  <c r="E501" i="7"/>
  <c r="D501" i="7"/>
  <c r="C501" i="7"/>
  <c r="B501" i="7"/>
  <c r="A501" i="7"/>
  <c r="E500" i="7"/>
  <c r="D500" i="7"/>
  <c r="C500" i="7"/>
  <c r="B500" i="7"/>
  <c r="A500" i="7"/>
  <c r="E499" i="7"/>
  <c r="D499" i="7"/>
  <c r="C499" i="7"/>
  <c r="B499" i="7"/>
  <c r="A499" i="7"/>
  <c r="E498" i="7"/>
  <c r="D498" i="7"/>
  <c r="C498" i="7"/>
  <c r="B498" i="7"/>
  <c r="A498" i="7"/>
  <c r="E497" i="7"/>
  <c r="D497" i="7"/>
  <c r="C497" i="7"/>
  <c r="B497" i="7"/>
  <c r="A497" i="7"/>
  <c r="E496" i="7"/>
  <c r="D496" i="7"/>
  <c r="C496" i="7"/>
  <c r="B496" i="7"/>
  <c r="A496" i="7"/>
  <c r="E495" i="7"/>
  <c r="D495" i="7"/>
  <c r="C495" i="7"/>
  <c r="B495" i="7"/>
  <c r="A495" i="7"/>
  <c r="E494" i="7"/>
  <c r="D494" i="7"/>
  <c r="C494" i="7"/>
  <c r="B494" i="7"/>
  <c r="A494" i="7"/>
  <c r="E493" i="7"/>
  <c r="D493" i="7"/>
  <c r="C493" i="7"/>
  <c r="B493" i="7"/>
  <c r="A493" i="7"/>
  <c r="E492" i="7"/>
  <c r="D492" i="7"/>
  <c r="C492" i="7"/>
  <c r="B492" i="7"/>
  <c r="A492" i="7"/>
  <c r="E491" i="7"/>
  <c r="D491" i="7"/>
  <c r="C491" i="7"/>
  <c r="B491" i="7"/>
  <c r="A491" i="7"/>
  <c r="E490" i="7"/>
  <c r="D490" i="7"/>
  <c r="C490" i="7"/>
  <c r="B490" i="7"/>
  <c r="A490" i="7"/>
  <c r="E489" i="7"/>
  <c r="D489" i="7"/>
  <c r="C489" i="7"/>
  <c r="B489" i="7"/>
  <c r="A489" i="7"/>
  <c r="E488" i="7"/>
  <c r="D488" i="7"/>
  <c r="C488" i="7"/>
  <c r="B488" i="7"/>
  <c r="A488" i="7"/>
  <c r="E487" i="7"/>
  <c r="D487" i="7"/>
  <c r="C487" i="7"/>
  <c r="B487" i="7"/>
  <c r="A487" i="7"/>
  <c r="E486" i="7"/>
  <c r="D486" i="7"/>
  <c r="C486" i="7"/>
  <c r="B486" i="7"/>
  <c r="A486" i="7"/>
  <c r="E485" i="7"/>
  <c r="D485" i="7"/>
  <c r="C485" i="7"/>
  <c r="B485" i="7"/>
  <c r="A485" i="7"/>
  <c r="E484" i="7"/>
  <c r="D484" i="7"/>
  <c r="C484" i="7"/>
  <c r="B484" i="7"/>
  <c r="A484" i="7"/>
  <c r="E483" i="7"/>
  <c r="D483" i="7"/>
  <c r="C483" i="7"/>
  <c r="B483" i="7"/>
  <c r="A483" i="7"/>
  <c r="E482" i="7"/>
  <c r="D482" i="7"/>
  <c r="C482" i="7"/>
  <c r="B482" i="7"/>
  <c r="A482" i="7"/>
  <c r="E481" i="7"/>
  <c r="D481" i="7"/>
  <c r="C481" i="7"/>
  <c r="B481" i="7"/>
  <c r="A481" i="7"/>
  <c r="E480" i="7"/>
  <c r="D480" i="7"/>
  <c r="C480" i="7"/>
  <c r="B480" i="7"/>
  <c r="A480" i="7"/>
  <c r="E479" i="7"/>
  <c r="D479" i="7"/>
  <c r="C479" i="7"/>
  <c r="B479" i="7"/>
  <c r="A479" i="7"/>
  <c r="E478" i="7"/>
  <c r="D478" i="7"/>
  <c r="C478" i="7"/>
  <c r="B478" i="7"/>
  <c r="A478" i="7"/>
  <c r="E477" i="7"/>
  <c r="D477" i="7"/>
  <c r="C477" i="7"/>
  <c r="B477" i="7"/>
  <c r="A477" i="7"/>
  <c r="E476" i="7"/>
  <c r="D476" i="7"/>
  <c r="C476" i="7"/>
  <c r="B476" i="7"/>
  <c r="A476" i="7"/>
  <c r="E475" i="7"/>
  <c r="D475" i="7"/>
  <c r="C475" i="7"/>
  <c r="B475" i="7"/>
  <c r="A475" i="7"/>
  <c r="E474" i="7"/>
  <c r="D474" i="7"/>
  <c r="C474" i="7"/>
  <c r="B474" i="7"/>
  <c r="A474" i="7"/>
  <c r="E473" i="7"/>
  <c r="D473" i="7"/>
  <c r="C473" i="7"/>
  <c r="B473" i="7"/>
  <c r="A473" i="7"/>
  <c r="E472" i="7"/>
  <c r="D472" i="7"/>
  <c r="C472" i="7"/>
  <c r="B472" i="7"/>
  <c r="A472" i="7"/>
  <c r="E471" i="7"/>
  <c r="D471" i="7"/>
  <c r="C471" i="7"/>
  <c r="B471" i="7"/>
  <c r="A471" i="7"/>
  <c r="E470" i="7"/>
  <c r="D470" i="7"/>
  <c r="C470" i="7"/>
  <c r="B470" i="7"/>
  <c r="A470" i="7"/>
  <c r="E469" i="7"/>
  <c r="D469" i="7"/>
  <c r="C469" i="7"/>
  <c r="B469" i="7"/>
  <c r="A469" i="7"/>
  <c r="E468" i="7"/>
  <c r="D468" i="7"/>
  <c r="C468" i="7"/>
  <c r="B468" i="7"/>
  <c r="A468" i="7"/>
  <c r="E467" i="7"/>
  <c r="D467" i="7"/>
  <c r="C467" i="7"/>
  <c r="B467" i="7"/>
  <c r="A467" i="7"/>
  <c r="E466" i="7"/>
  <c r="D466" i="7"/>
  <c r="C466" i="7"/>
  <c r="B466" i="7"/>
  <c r="A466" i="7"/>
  <c r="E465" i="7"/>
  <c r="D465" i="7"/>
  <c r="C465" i="7"/>
  <c r="B465" i="7"/>
  <c r="A465" i="7"/>
  <c r="E464" i="7"/>
  <c r="D464" i="7"/>
  <c r="C464" i="7"/>
  <c r="B464" i="7"/>
  <c r="A464" i="7"/>
  <c r="E463" i="7"/>
  <c r="D463" i="7"/>
  <c r="C463" i="7"/>
  <c r="B463" i="7"/>
  <c r="A463" i="7"/>
  <c r="E462" i="7"/>
  <c r="D462" i="7"/>
  <c r="C462" i="7"/>
  <c r="B462" i="7"/>
  <c r="A462" i="7"/>
  <c r="E461" i="7"/>
  <c r="D461" i="7"/>
  <c r="C461" i="7"/>
  <c r="B461" i="7"/>
  <c r="A461" i="7"/>
  <c r="E460" i="7"/>
  <c r="D460" i="7"/>
  <c r="C460" i="7"/>
  <c r="B460" i="7"/>
  <c r="A460" i="7"/>
  <c r="E459" i="7"/>
  <c r="D459" i="7"/>
  <c r="C459" i="7"/>
  <c r="B459" i="7"/>
  <c r="A459" i="7"/>
  <c r="E458" i="7"/>
  <c r="D458" i="7"/>
  <c r="C458" i="7"/>
  <c r="B458" i="7"/>
  <c r="A458" i="7"/>
  <c r="E457" i="7"/>
  <c r="D457" i="7"/>
  <c r="C457" i="7"/>
  <c r="B457" i="7"/>
  <c r="A457" i="7"/>
  <c r="E456" i="7"/>
  <c r="D456" i="7"/>
  <c r="C456" i="7"/>
  <c r="B456" i="7"/>
  <c r="A456" i="7"/>
  <c r="E455" i="7"/>
  <c r="D455" i="7"/>
  <c r="C455" i="7"/>
  <c r="B455" i="7"/>
  <c r="A455" i="7"/>
  <c r="E454" i="7"/>
  <c r="D454" i="7"/>
  <c r="C454" i="7"/>
  <c r="B454" i="7"/>
  <c r="A454" i="7"/>
  <c r="E453" i="7"/>
  <c r="D453" i="7"/>
  <c r="C453" i="7"/>
  <c r="B453" i="7"/>
  <c r="A453" i="7"/>
  <c r="E452" i="7"/>
  <c r="D452" i="7"/>
  <c r="C452" i="7"/>
  <c r="B452" i="7"/>
  <c r="A452" i="7"/>
  <c r="E451" i="7"/>
  <c r="D451" i="7"/>
  <c r="C451" i="7"/>
  <c r="B451" i="7"/>
  <c r="A451" i="7"/>
  <c r="E450" i="7"/>
  <c r="D450" i="7"/>
  <c r="C450" i="7"/>
  <c r="B450" i="7"/>
  <c r="A450" i="7"/>
  <c r="E449" i="7"/>
  <c r="D449" i="7"/>
  <c r="C449" i="7"/>
  <c r="B449" i="7"/>
  <c r="A449" i="7"/>
  <c r="E448" i="7"/>
  <c r="D448" i="7"/>
  <c r="C448" i="7"/>
  <c r="B448" i="7"/>
  <c r="A448" i="7"/>
  <c r="E447" i="7"/>
  <c r="D447" i="7"/>
  <c r="C447" i="7"/>
  <c r="B447" i="7"/>
  <c r="A447" i="7"/>
  <c r="E446" i="7"/>
  <c r="D446" i="7"/>
  <c r="C446" i="7"/>
  <c r="B446" i="7"/>
  <c r="A446" i="7"/>
  <c r="E445" i="7"/>
  <c r="D445" i="7"/>
  <c r="C445" i="7"/>
  <c r="B445" i="7"/>
  <c r="A445" i="7"/>
  <c r="E444" i="7"/>
  <c r="D444" i="7"/>
  <c r="C444" i="7"/>
  <c r="B444" i="7"/>
  <c r="A444" i="7"/>
  <c r="E443" i="7"/>
  <c r="D443" i="7"/>
  <c r="C443" i="7"/>
  <c r="B443" i="7"/>
  <c r="A443" i="7"/>
  <c r="E442" i="7"/>
  <c r="D442" i="7"/>
  <c r="C442" i="7"/>
  <c r="B442" i="7"/>
  <c r="A442" i="7"/>
  <c r="E441" i="7"/>
  <c r="D441" i="7"/>
  <c r="C441" i="7"/>
  <c r="B441" i="7"/>
  <c r="A441" i="7"/>
  <c r="E440" i="7"/>
  <c r="D440" i="7"/>
  <c r="C440" i="7"/>
  <c r="B440" i="7"/>
  <c r="A440" i="7"/>
  <c r="E439" i="7"/>
  <c r="D439" i="7"/>
  <c r="C439" i="7"/>
  <c r="B439" i="7"/>
  <c r="A439" i="7"/>
  <c r="E438" i="7"/>
  <c r="D438" i="7"/>
  <c r="C438" i="7"/>
  <c r="B438" i="7"/>
  <c r="A438" i="7"/>
  <c r="E437" i="7"/>
  <c r="D437" i="7"/>
  <c r="C437" i="7"/>
  <c r="B437" i="7"/>
  <c r="A437" i="7"/>
  <c r="E436" i="7"/>
  <c r="D436" i="7"/>
  <c r="C436" i="7"/>
  <c r="B436" i="7"/>
  <c r="A436" i="7"/>
  <c r="E435" i="7"/>
  <c r="D435" i="7"/>
  <c r="C435" i="7"/>
  <c r="B435" i="7"/>
  <c r="A435" i="7"/>
  <c r="E434" i="7"/>
  <c r="D434" i="7"/>
  <c r="C434" i="7"/>
  <c r="B434" i="7"/>
  <c r="A434" i="7"/>
  <c r="E433" i="7"/>
  <c r="D433" i="7"/>
  <c r="C433" i="7"/>
  <c r="B433" i="7"/>
  <c r="A433" i="7"/>
  <c r="E432" i="7"/>
  <c r="D432" i="7"/>
  <c r="C432" i="7"/>
  <c r="B432" i="7"/>
  <c r="A432" i="7"/>
  <c r="E431" i="7"/>
  <c r="D431" i="7"/>
  <c r="C431" i="7"/>
  <c r="B431" i="7"/>
  <c r="A431" i="7"/>
  <c r="E430" i="7"/>
  <c r="D430" i="7"/>
  <c r="C430" i="7"/>
  <c r="B430" i="7"/>
  <c r="A430" i="7"/>
  <c r="E429" i="7"/>
  <c r="D429" i="7"/>
  <c r="C429" i="7"/>
  <c r="B429" i="7"/>
  <c r="A429" i="7"/>
  <c r="E428" i="7"/>
  <c r="D428" i="7"/>
  <c r="C428" i="7"/>
  <c r="B428" i="7"/>
  <c r="A428" i="7"/>
  <c r="E427" i="7"/>
  <c r="D427" i="7"/>
  <c r="C427" i="7"/>
  <c r="B427" i="7"/>
  <c r="A427" i="7"/>
  <c r="E426" i="7"/>
  <c r="D426" i="7"/>
  <c r="C426" i="7"/>
  <c r="B426" i="7"/>
  <c r="A426" i="7"/>
  <c r="E425" i="7"/>
  <c r="D425" i="7"/>
  <c r="C425" i="7"/>
  <c r="B425" i="7"/>
  <c r="A425" i="7"/>
  <c r="E424" i="7"/>
  <c r="D424" i="7"/>
  <c r="C424" i="7"/>
  <c r="B424" i="7"/>
  <c r="A424" i="7"/>
  <c r="E423" i="7"/>
  <c r="D423" i="7"/>
  <c r="C423" i="7"/>
  <c r="B423" i="7"/>
  <c r="A423" i="7"/>
  <c r="E422" i="7"/>
  <c r="D422" i="7"/>
  <c r="C422" i="7"/>
  <c r="B422" i="7"/>
  <c r="A422" i="7"/>
  <c r="E421" i="7"/>
  <c r="D421" i="7"/>
  <c r="C421" i="7"/>
  <c r="B421" i="7"/>
  <c r="A421" i="7"/>
  <c r="E420" i="7"/>
  <c r="D420" i="7"/>
  <c r="C420" i="7"/>
  <c r="B420" i="7"/>
  <c r="A420" i="7"/>
  <c r="E419" i="7"/>
  <c r="D419" i="7"/>
  <c r="C419" i="7"/>
  <c r="B419" i="7"/>
  <c r="A419" i="7"/>
  <c r="E418" i="7"/>
  <c r="D418" i="7"/>
  <c r="C418" i="7"/>
  <c r="B418" i="7"/>
  <c r="A418" i="7"/>
  <c r="E417" i="7"/>
  <c r="D417" i="7"/>
  <c r="C417" i="7"/>
  <c r="B417" i="7"/>
  <c r="A417" i="7"/>
  <c r="E416" i="7"/>
  <c r="D416" i="7"/>
  <c r="C416" i="7"/>
  <c r="B416" i="7"/>
  <c r="A416" i="7"/>
  <c r="E415" i="7"/>
  <c r="D415" i="7"/>
  <c r="C415" i="7"/>
  <c r="B415" i="7"/>
  <c r="A415" i="7"/>
  <c r="E414" i="7"/>
  <c r="D414" i="7"/>
  <c r="C414" i="7"/>
  <c r="B414" i="7"/>
  <c r="A414" i="7"/>
  <c r="E413" i="7"/>
  <c r="D413" i="7"/>
  <c r="C413" i="7"/>
  <c r="B413" i="7"/>
  <c r="A413" i="7"/>
  <c r="E412" i="7"/>
  <c r="D412" i="7"/>
  <c r="C412" i="7"/>
  <c r="B412" i="7"/>
  <c r="A412" i="7"/>
  <c r="E411" i="7"/>
  <c r="D411" i="7"/>
  <c r="C411" i="7"/>
  <c r="B411" i="7"/>
  <c r="A411" i="7"/>
  <c r="E410" i="7"/>
  <c r="D410" i="7"/>
  <c r="C410" i="7"/>
  <c r="B410" i="7"/>
  <c r="A410" i="7"/>
  <c r="E409" i="7"/>
  <c r="D409" i="7"/>
  <c r="C409" i="7"/>
  <c r="B409" i="7"/>
  <c r="A409" i="7"/>
  <c r="E408" i="7"/>
  <c r="D408" i="7"/>
  <c r="C408" i="7"/>
  <c r="B408" i="7"/>
  <c r="A408" i="7"/>
  <c r="E407" i="7"/>
  <c r="D407" i="7"/>
  <c r="C407" i="7"/>
  <c r="B407" i="7"/>
  <c r="A407" i="7"/>
  <c r="E406" i="7"/>
  <c r="D406" i="7"/>
  <c r="C406" i="7"/>
  <c r="B406" i="7"/>
  <c r="A406" i="7"/>
  <c r="E405" i="7"/>
  <c r="D405" i="7"/>
  <c r="C405" i="7"/>
  <c r="B405" i="7"/>
  <c r="A405" i="7"/>
  <c r="E404" i="7"/>
  <c r="D404" i="7"/>
  <c r="C404" i="7"/>
  <c r="B404" i="7"/>
  <c r="A404" i="7"/>
  <c r="E403" i="7"/>
  <c r="D403" i="7"/>
  <c r="C403" i="7"/>
  <c r="B403" i="7"/>
  <c r="A403" i="7"/>
  <c r="E402" i="7"/>
  <c r="D402" i="7"/>
  <c r="C402" i="7"/>
  <c r="B402" i="7"/>
  <c r="A402" i="7"/>
  <c r="E401" i="7"/>
  <c r="D401" i="7"/>
  <c r="C401" i="7"/>
  <c r="B401" i="7"/>
  <c r="A401" i="7"/>
  <c r="E400" i="7"/>
  <c r="D400" i="7"/>
  <c r="C400" i="7"/>
  <c r="B400" i="7"/>
  <c r="A400" i="7"/>
  <c r="E399" i="7"/>
  <c r="D399" i="7"/>
  <c r="C399" i="7"/>
  <c r="B399" i="7"/>
  <c r="A399" i="7"/>
  <c r="E398" i="7"/>
  <c r="D398" i="7"/>
  <c r="C398" i="7"/>
  <c r="B398" i="7"/>
  <c r="A398" i="7"/>
  <c r="E397" i="7"/>
  <c r="D397" i="7"/>
  <c r="C397" i="7"/>
  <c r="B397" i="7"/>
  <c r="A397" i="7"/>
  <c r="E396" i="7"/>
  <c r="D396" i="7"/>
  <c r="C396" i="7"/>
  <c r="B396" i="7"/>
  <c r="A396" i="7"/>
  <c r="E395" i="7"/>
  <c r="D395" i="7"/>
  <c r="C395" i="7"/>
  <c r="B395" i="7"/>
  <c r="A395" i="7"/>
  <c r="E394" i="7"/>
  <c r="D394" i="7"/>
  <c r="C394" i="7"/>
  <c r="B394" i="7"/>
  <c r="A394" i="7"/>
  <c r="E393" i="7"/>
  <c r="D393" i="7"/>
  <c r="C393" i="7"/>
  <c r="B393" i="7"/>
  <c r="A393" i="7"/>
  <c r="E392" i="7"/>
  <c r="D392" i="7"/>
  <c r="C392" i="7"/>
  <c r="B392" i="7"/>
  <c r="A392" i="7"/>
  <c r="E391" i="7"/>
  <c r="D391" i="7"/>
  <c r="C391" i="7"/>
  <c r="B391" i="7"/>
  <c r="A391" i="7"/>
  <c r="E390" i="7"/>
  <c r="D390" i="7"/>
  <c r="C390" i="7"/>
  <c r="B390" i="7"/>
  <c r="A390" i="7"/>
  <c r="E389" i="7"/>
  <c r="D389" i="7"/>
  <c r="C389" i="7"/>
  <c r="B389" i="7"/>
  <c r="A389" i="7"/>
  <c r="E388" i="7"/>
  <c r="D388" i="7"/>
  <c r="C388" i="7"/>
  <c r="B388" i="7"/>
  <c r="A388" i="7"/>
  <c r="E387" i="7"/>
  <c r="D387" i="7"/>
  <c r="C387" i="7"/>
  <c r="B387" i="7"/>
  <c r="A387" i="7"/>
  <c r="E386" i="7"/>
  <c r="D386" i="7"/>
  <c r="C386" i="7"/>
  <c r="B386" i="7"/>
  <c r="A386" i="7"/>
  <c r="E385" i="7"/>
  <c r="D385" i="7"/>
  <c r="C385" i="7"/>
  <c r="B385" i="7"/>
  <c r="A385" i="7"/>
  <c r="E384" i="7"/>
  <c r="D384" i="7"/>
  <c r="C384" i="7"/>
  <c r="B384" i="7"/>
  <c r="A384" i="7"/>
  <c r="E383" i="7"/>
  <c r="D383" i="7"/>
  <c r="C383" i="7"/>
  <c r="B383" i="7"/>
  <c r="A383" i="7"/>
  <c r="E382" i="7"/>
  <c r="D382" i="7"/>
  <c r="C382" i="7"/>
  <c r="B382" i="7"/>
  <c r="A382" i="7"/>
  <c r="E381" i="7"/>
  <c r="D381" i="7"/>
  <c r="C381" i="7"/>
  <c r="B381" i="7"/>
  <c r="A381" i="7"/>
  <c r="E380" i="7"/>
  <c r="D380" i="7"/>
  <c r="C380" i="7"/>
  <c r="B380" i="7"/>
  <c r="A380" i="7"/>
  <c r="E379" i="7"/>
  <c r="D379" i="7"/>
  <c r="C379" i="7"/>
  <c r="B379" i="7"/>
  <c r="A379" i="7"/>
  <c r="E378" i="7"/>
  <c r="D378" i="7"/>
  <c r="C378" i="7"/>
  <c r="B378" i="7"/>
  <c r="A378" i="7"/>
  <c r="E377" i="7"/>
  <c r="D377" i="7"/>
  <c r="C377" i="7"/>
  <c r="B377" i="7"/>
  <c r="A377" i="7"/>
  <c r="E376" i="7"/>
  <c r="D376" i="7"/>
  <c r="C376" i="7"/>
  <c r="B376" i="7"/>
  <c r="A376" i="7"/>
  <c r="E375" i="7"/>
  <c r="D375" i="7"/>
  <c r="C375" i="7"/>
  <c r="B375" i="7"/>
  <c r="A375" i="7"/>
  <c r="E374" i="7"/>
  <c r="D374" i="7"/>
  <c r="C374" i="7"/>
  <c r="B374" i="7"/>
  <c r="A374" i="7"/>
  <c r="E373" i="7"/>
  <c r="D373" i="7"/>
  <c r="C373" i="7"/>
  <c r="B373" i="7"/>
  <c r="A373" i="7"/>
  <c r="E372" i="7"/>
  <c r="D372" i="7"/>
  <c r="C372" i="7"/>
  <c r="B372" i="7"/>
  <c r="A372" i="7"/>
  <c r="E371" i="7"/>
  <c r="D371" i="7"/>
  <c r="C371" i="7"/>
  <c r="B371" i="7"/>
  <c r="A371" i="7"/>
  <c r="E370" i="7"/>
  <c r="D370" i="7"/>
  <c r="C370" i="7"/>
  <c r="B370" i="7"/>
  <c r="A370" i="7"/>
  <c r="E369" i="7"/>
  <c r="D369" i="7"/>
  <c r="C369" i="7"/>
  <c r="B369" i="7"/>
  <c r="A369" i="7"/>
  <c r="E368" i="7"/>
  <c r="D368" i="7"/>
  <c r="C368" i="7"/>
  <c r="B368" i="7"/>
  <c r="A368" i="7"/>
  <c r="E367" i="7"/>
  <c r="D367" i="7"/>
  <c r="C367" i="7"/>
  <c r="B367" i="7"/>
  <c r="A367" i="7"/>
  <c r="E366" i="7"/>
  <c r="D366" i="7"/>
  <c r="C366" i="7"/>
  <c r="B366" i="7"/>
  <c r="A366" i="7"/>
  <c r="E365" i="7"/>
  <c r="D365" i="7"/>
  <c r="C365" i="7"/>
  <c r="B365" i="7"/>
  <c r="A365" i="7"/>
  <c r="E364" i="7"/>
  <c r="D364" i="7"/>
  <c r="C364" i="7"/>
  <c r="B364" i="7"/>
  <c r="A364" i="7"/>
  <c r="E363" i="7"/>
  <c r="D363" i="7"/>
  <c r="C363" i="7"/>
  <c r="B363" i="7"/>
  <c r="A363" i="7"/>
  <c r="E362" i="7"/>
  <c r="D362" i="7"/>
  <c r="C362" i="7"/>
  <c r="B362" i="7"/>
  <c r="A362" i="7"/>
  <c r="E361" i="7"/>
  <c r="D361" i="7"/>
  <c r="C361" i="7"/>
  <c r="B361" i="7"/>
  <c r="A361" i="7"/>
  <c r="E360" i="7"/>
  <c r="D360" i="7"/>
  <c r="C360" i="7"/>
  <c r="B360" i="7"/>
  <c r="A360" i="7"/>
  <c r="E359" i="7"/>
  <c r="D359" i="7"/>
  <c r="C359" i="7"/>
  <c r="B359" i="7"/>
  <c r="A359" i="7"/>
  <c r="E358" i="7"/>
  <c r="D358" i="7"/>
  <c r="C358" i="7"/>
  <c r="B358" i="7"/>
  <c r="A358" i="7"/>
  <c r="E357" i="7"/>
  <c r="D357" i="7"/>
  <c r="C357" i="7"/>
  <c r="B357" i="7"/>
  <c r="A357" i="7"/>
  <c r="E356" i="7"/>
  <c r="D356" i="7"/>
  <c r="C356" i="7"/>
  <c r="B356" i="7"/>
  <c r="A356" i="7"/>
  <c r="E355" i="7"/>
  <c r="D355" i="7"/>
  <c r="C355" i="7"/>
  <c r="B355" i="7"/>
  <c r="A355" i="7"/>
  <c r="E354" i="7"/>
  <c r="D354" i="7"/>
  <c r="C354" i="7"/>
  <c r="B354" i="7"/>
  <c r="A354" i="7"/>
  <c r="E353" i="7"/>
  <c r="D353" i="7"/>
  <c r="C353" i="7"/>
  <c r="B353" i="7"/>
  <c r="A353" i="7"/>
  <c r="E352" i="7"/>
  <c r="D352" i="7"/>
  <c r="C352" i="7"/>
  <c r="B352" i="7"/>
  <c r="A352" i="7"/>
  <c r="E351" i="7"/>
  <c r="D351" i="7"/>
  <c r="C351" i="7"/>
  <c r="B351" i="7"/>
  <c r="A351" i="7"/>
  <c r="E350" i="7"/>
  <c r="D350" i="7"/>
  <c r="C350" i="7"/>
  <c r="B350" i="7"/>
  <c r="A350" i="7"/>
  <c r="E349" i="7"/>
  <c r="D349" i="7"/>
  <c r="C349" i="7"/>
  <c r="B349" i="7"/>
  <c r="A349" i="7"/>
  <c r="E348" i="7"/>
  <c r="D348" i="7"/>
  <c r="C348" i="7"/>
  <c r="B348" i="7"/>
  <c r="A348" i="7"/>
  <c r="E347" i="7"/>
  <c r="D347" i="7"/>
  <c r="C347" i="7"/>
  <c r="B347" i="7"/>
  <c r="A347" i="7"/>
  <c r="E346" i="7"/>
  <c r="D346" i="7"/>
  <c r="C346" i="7"/>
  <c r="B346" i="7"/>
  <c r="A346" i="7"/>
  <c r="E345" i="7"/>
  <c r="D345" i="7"/>
  <c r="C345" i="7"/>
  <c r="B345" i="7"/>
  <c r="A345" i="7"/>
  <c r="E344" i="7"/>
  <c r="D344" i="7"/>
  <c r="C344" i="7"/>
  <c r="B344" i="7"/>
  <c r="A344" i="7"/>
  <c r="E343" i="7"/>
  <c r="D343" i="7"/>
  <c r="C343" i="7"/>
  <c r="B343" i="7"/>
  <c r="A343" i="7"/>
  <c r="E342" i="7"/>
  <c r="D342" i="7"/>
  <c r="C342" i="7"/>
  <c r="B342" i="7"/>
  <c r="A342" i="7"/>
  <c r="E341" i="7"/>
  <c r="D341" i="7"/>
  <c r="C341" i="7"/>
  <c r="B341" i="7"/>
  <c r="A341" i="7"/>
  <c r="E340" i="7"/>
  <c r="D340" i="7"/>
  <c r="C340" i="7"/>
  <c r="B340" i="7"/>
  <c r="A340" i="7"/>
  <c r="E339" i="7"/>
  <c r="D339" i="7"/>
  <c r="C339" i="7"/>
  <c r="B339" i="7"/>
  <c r="A339" i="7"/>
  <c r="E338" i="7"/>
  <c r="D338" i="7"/>
  <c r="C338" i="7"/>
  <c r="B338" i="7"/>
  <c r="A338" i="7"/>
  <c r="E337" i="7"/>
  <c r="D337" i="7"/>
  <c r="C337" i="7"/>
  <c r="B337" i="7"/>
  <c r="A337" i="7"/>
  <c r="E336" i="7"/>
  <c r="D336" i="7"/>
  <c r="C336" i="7"/>
  <c r="B336" i="7"/>
  <c r="A336" i="7"/>
  <c r="E335" i="7"/>
  <c r="D335" i="7"/>
  <c r="C335" i="7"/>
  <c r="B335" i="7"/>
  <c r="A335" i="7"/>
  <c r="E334" i="7"/>
  <c r="D334" i="7"/>
  <c r="C334" i="7"/>
  <c r="B334" i="7"/>
  <c r="A334" i="7"/>
  <c r="E333" i="7"/>
  <c r="D333" i="7"/>
  <c r="C333" i="7"/>
  <c r="B333" i="7"/>
  <c r="A333" i="7"/>
  <c r="E332" i="7"/>
  <c r="D332" i="7"/>
  <c r="C332" i="7"/>
  <c r="B332" i="7"/>
  <c r="A332" i="7"/>
  <c r="E331" i="7"/>
  <c r="D331" i="7"/>
  <c r="C331" i="7"/>
  <c r="B331" i="7"/>
  <c r="A331" i="7"/>
  <c r="E330" i="7"/>
  <c r="D330" i="7"/>
  <c r="C330" i="7"/>
  <c r="B330" i="7"/>
  <c r="A330" i="7"/>
  <c r="E329" i="7"/>
  <c r="D329" i="7"/>
  <c r="C329" i="7"/>
  <c r="B329" i="7"/>
  <c r="A329" i="7"/>
  <c r="E328" i="7"/>
  <c r="D328" i="7"/>
  <c r="C328" i="7"/>
  <c r="B328" i="7"/>
  <c r="A328" i="7"/>
  <c r="E327" i="7"/>
  <c r="D327" i="7"/>
  <c r="C327" i="7"/>
  <c r="B327" i="7"/>
  <c r="A327" i="7"/>
  <c r="E326" i="7"/>
  <c r="D326" i="7"/>
  <c r="C326" i="7"/>
  <c r="B326" i="7"/>
  <c r="A326" i="7"/>
  <c r="E325" i="7"/>
  <c r="D325" i="7"/>
  <c r="C325" i="7"/>
  <c r="B325" i="7"/>
  <c r="A325" i="7"/>
  <c r="E324" i="7"/>
  <c r="D324" i="7"/>
  <c r="C324" i="7"/>
  <c r="B324" i="7"/>
  <c r="A324" i="7"/>
  <c r="E323" i="7"/>
  <c r="D323" i="7"/>
  <c r="C323" i="7"/>
  <c r="B323" i="7"/>
  <c r="A323" i="7"/>
  <c r="E322" i="7"/>
  <c r="D322" i="7"/>
  <c r="C322" i="7"/>
  <c r="B322" i="7"/>
  <c r="A322" i="7"/>
  <c r="E321" i="7"/>
  <c r="D321" i="7"/>
  <c r="C321" i="7"/>
  <c r="B321" i="7"/>
  <c r="A321" i="7"/>
  <c r="E320" i="7"/>
  <c r="D320" i="7"/>
  <c r="C320" i="7"/>
  <c r="B320" i="7"/>
  <c r="A320" i="7"/>
  <c r="E319" i="7"/>
  <c r="D319" i="7"/>
  <c r="C319" i="7"/>
  <c r="B319" i="7"/>
  <c r="A319" i="7"/>
  <c r="E318" i="7"/>
  <c r="D318" i="7"/>
  <c r="C318" i="7"/>
  <c r="B318" i="7"/>
  <c r="A318" i="7"/>
  <c r="E317" i="7"/>
  <c r="D317" i="7"/>
  <c r="C317" i="7"/>
  <c r="B317" i="7"/>
  <c r="A317" i="7"/>
  <c r="E316" i="7"/>
  <c r="D316" i="7"/>
  <c r="C316" i="7"/>
  <c r="B316" i="7"/>
  <c r="A316" i="7"/>
  <c r="E315" i="7"/>
  <c r="D315" i="7"/>
  <c r="C315" i="7"/>
  <c r="B315" i="7"/>
  <c r="A315" i="7"/>
  <c r="E314" i="7"/>
  <c r="D314" i="7"/>
  <c r="C314" i="7"/>
  <c r="B314" i="7"/>
  <c r="A314" i="7"/>
  <c r="E313" i="7"/>
  <c r="D313" i="7"/>
  <c r="C313" i="7"/>
  <c r="B313" i="7"/>
  <c r="A313" i="7"/>
  <c r="E312" i="7"/>
  <c r="D312" i="7"/>
  <c r="C312" i="7"/>
  <c r="B312" i="7"/>
  <c r="A312" i="7"/>
  <c r="E311" i="7"/>
  <c r="D311" i="7"/>
  <c r="C311" i="7"/>
  <c r="B311" i="7"/>
  <c r="A311" i="7"/>
  <c r="E310" i="7"/>
  <c r="D310" i="7"/>
  <c r="C310" i="7"/>
  <c r="B310" i="7"/>
  <c r="A310" i="7"/>
  <c r="E309" i="7"/>
  <c r="D309" i="7"/>
  <c r="C309" i="7"/>
  <c r="B309" i="7"/>
  <c r="A309" i="7"/>
  <c r="E308" i="7"/>
  <c r="D308" i="7"/>
  <c r="C308" i="7"/>
  <c r="B308" i="7"/>
  <c r="A308" i="7"/>
  <c r="E307" i="7"/>
  <c r="D307" i="7"/>
  <c r="C307" i="7"/>
  <c r="B307" i="7"/>
  <c r="A307" i="7"/>
  <c r="E306" i="7"/>
  <c r="D306" i="7"/>
  <c r="C306" i="7"/>
  <c r="B306" i="7"/>
  <c r="A306" i="7"/>
  <c r="E305" i="7"/>
  <c r="D305" i="7"/>
  <c r="C305" i="7"/>
  <c r="B305" i="7"/>
  <c r="A305" i="7"/>
  <c r="E304" i="7"/>
  <c r="D304" i="7"/>
  <c r="C304" i="7"/>
  <c r="B304" i="7"/>
  <c r="A304" i="7"/>
  <c r="E303" i="7"/>
  <c r="D303" i="7"/>
  <c r="C303" i="7"/>
  <c r="B303" i="7"/>
  <c r="A303" i="7"/>
  <c r="E302" i="7"/>
  <c r="D302" i="7"/>
  <c r="C302" i="7"/>
  <c r="B302" i="7"/>
  <c r="A302" i="7"/>
  <c r="E301" i="7"/>
  <c r="D301" i="7"/>
  <c r="C301" i="7"/>
  <c r="B301" i="7"/>
  <c r="A301" i="7"/>
  <c r="E300" i="7"/>
  <c r="D300" i="7"/>
  <c r="C300" i="7"/>
  <c r="B300" i="7"/>
  <c r="A300" i="7"/>
  <c r="E299" i="7"/>
  <c r="D299" i="7"/>
  <c r="C299" i="7"/>
  <c r="B299" i="7"/>
  <c r="A299" i="7"/>
  <c r="E298" i="7"/>
  <c r="D298" i="7"/>
  <c r="C298" i="7"/>
  <c r="B298" i="7"/>
  <c r="A298" i="7"/>
  <c r="E297" i="7"/>
  <c r="D297" i="7"/>
  <c r="C297" i="7"/>
  <c r="B297" i="7"/>
  <c r="A297" i="7"/>
  <c r="E296" i="7"/>
  <c r="D296" i="7"/>
  <c r="C296" i="7"/>
  <c r="B296" i="7"/>
  <c r="A296" i="7"/>
  <c r="E295" i="7"/>
  <c r="D295" i="7"/>
  <c r="C295" i="7"/>
  <c r="B295" i="7"/>
  <c r="A295" i="7"/>
  <c r="E294" i="7"/>
  <c r="D294" i="7"/>
  <c r="C294" i="7"/>
  <c r="B294" i="7"/>
  <c r="A294" i="7"/>
  <c r="E293" i="7"/>
  <c r="D293" i="7"/>
  <c r="C293" i="7"/>
  <c r="B293" i="7"/>
  <c r="A293" i="7"/>
  <c r="E292" i="7"/>
  <c r="D292" i="7"/>
  <c r="C292" i="7"/>
  <c r="B292" i="7"/>
  <c r="A292" i="7"/>
  <c r="E291" i="7"/>
  <c r="D291" i="7"/>
  <c r="C291" i="7"/>
  <c r="B291" i="7"/>
  <c r="A291" i="7"/>
  <c r="E290" i="7"/>
  <c r="D290" i="7"/>
  <c r="C290" i="7"/>
  <c r="B290" i="7"/>
  <c r="A290" i="7"/>
  <c r="E289" i="7"/>
  <c r="D289" i="7"/>
  <c r="C289" i="7"/>
  <c r="B289" i="7"/>
  <c r="A289" i="7"/>
  <c r="E288" i="7"/>
  <c r="D288" i="7"/>
  <c r="C288" i="7"/>
  <c r="B288" i="7"/>
  <c r="A288" i="7"/>
  <c r="E287" i="7"/>
  <c r="D287" i="7"/>
  <c r="C287" i="7"/>
  <c r="B287" i="7"/>
  <c r="A287" i="7"/>
  <c r="E286" i="7"/>
  <c r="D286" i="7"/>
  <c r="C286" i="7"/>
  <c r="B286" i="7"/>
  <c r="A286" i="7"/>
  <c r="E285" i="7"/>
  <c r="D285" i="7"/>
  <c r="C285" i="7"/>
  <c r="B285" i="7"/>
  <c r="A285" i="7"/>
  <c r="E284" i="7"/>
  <c r="D284" i="7"/>
  <c r="C284" i="7"/>
  <c r="B284" i="7"/>
  <c r="A284" i="7"/>
  <c r="E283" i="7"/>
  <c r="D283" i="7"/>
  <c r="C283" i="7"/>
  <c r="B283" i="7"/>
  <c r="A283" i="7"/>
  <c r="E282" i="7"/>
  <c r="D282" i="7"/>
  <c r="C282" i="7"/>
  <c r="B282" i="7"/>
  <c r="A282" i="7"/>
  <c r="E281" i="7"/>
  <c r="D281" i="7"/>
  <c r="C281" i="7"/>
  <c r="B281" i="7"/>
  <c r="A281" i="7"/>
  <c r="E280" i="7"/>
  <c r="D280" i="7"/>
  <c r="C280" i="7"/>
  <c r="B280" i="7"/>
  <c r="A280" i="7"/>
  <c r="E279" i="7"/>
  <c r="D279" i="7"/>
  <c r="C279" i="7"/>
  <c r="B279" i="7"/>
  <c r="A279" i="7"/>
  <c r="E278" i="7"/>
  <c r="D278" i="7"/>
  <c r="C278" i="7"/>
  <c r="B278" i="7"/>
  <c r="A278" i="7"/>
  <c r="E277" i="7"/>
  <c r="D277" i="7"/>
  <c r="C277" i="7"/>
  <c r="B277" i="7"/>
  <c r="A277" i="7"/>
  <c r="E276" i="7"/>
  <c r="D276" i="7"/>
  <c r="C276" i="7"/>
  <c r="B276" i="7"/>
  <c r="A276" i="7"/>
  <c r="E275" i="7"/>
  <c r="D275" i="7"/>
  <c r="C275" i="7"/>
  <c r="B275" i="7"/>
  <c r="A275" i="7"/>
  <c r="E274" i="7"/>
  <c r="D274" i="7"/>
  <c r="C274" i="7"/>
  <c r="B274" i="7"/>
  <c r="A274" i="7"/>
  <c r="E273" i="7"/>
  <c r="D273" i="7"/>
  <c r="C273" i="7"/>
  <c r="B273" i="7"/>
  <c r="A273" i="7"/>
  <c r="E272" i="7"/>
  <c r="D272" i="7"/>
  <c r="C272" i="7"/>
  <c r="B272" i="7"/>
  <c r="A272" i="7"/>
  <c r="E271" i="7"/>
  <c r="D271" i="7"/>
  <c r="C271" i="7"/>
  <c r="B271" i="7"/>
  <c r="A271" i="7"/>
  <c r="E270" i="7"/>
  <c r="D270" i="7"/>
  <c r="C270" i="7"/>
  <c r="B270" i="7"/>
  <c r="A270" i="7"/>
  <c r="E269" i="7"/>
  <c r="D269" i="7"/>
  <c r="C269" i="7"/>
  <c r="B269" i="7"/>
  <c r="A269" i="7"/>
  <c r="E268" i="7"/>
  <c r="D268" i="7"/>
  <c r="C268" i="7"/>
  <c r="B268" i="7"/>
  <c r="A268" i="7"/>
  <c r="E267" i="7"/>
  <c r="D267" i="7"/>
  <c r="C267" i="7"/>
  <c r="B267" i="7"/>
  <c r="A267" i="7"/>
  <c r="E266" i="7"/>
  <c r="D266" i="7"/>
  <c r="C266" i="7"/>
  <c r="B266" i="7"/>
  <c r="A266" i="7"/>
  <c r="E265" i="7"/>
  <c r="D265" i="7"/>
  <c r="C265" i="7"/>
  <c r="B265" i="7"/>
  <c r="A265" i="7"/>
  <c r="E264" i="7"/>
  <c r="D264" i="7"/>
  <c r="C264" i="7"/>
  <c r="B264" i="7"/>
  <c r="A264" i="7"/>
  <c r="E263" i="7"/>
  <c r="D263" i="7"/>
  <c r="C263" i="7"/>
  <c r="B263" i="7"/>
  <c r="A263" i="7"/>
  <c r="E262" i="7"/>
  <c r="D262" i="7"/>
  <c r="C262" i="7"/>
  <c r="B262" i="7"/>
  <c r="A262" i="7"/>
  <c r="E261" i="7"/>
  <c r="D261" i="7"/>
  <c r="C261" i="7"/>
  <c r="B261" i="7"/>
  <c r="A261" i="7"/>
  <c r="E260" i="7"/>
  <c r="D260" i="7"/>
  <c r="C260" i="7"/>
  <c r="B260" i="7"/>
  <c r="A260" i="7"/>
  <c r="E259" i="7"/>
  <c r="D259" i="7"/>
  <c r="C259" i="7"/>
  <c r="B259" i="7"/>
  <c r="A259" i="7"/>
  <c r="E258" i="7"/>
  <c r="D258" i="7"/>
  <c r="C258" i="7"/>
  <c r="B258" i="7"/>
  <c r="A258" i="7"/>
  <c r="E257" i="7"/>
  <c r="D257" i="7"/>
  <c r="C257" i="7"/>
  <c r="B257" i="7"/>
  <c r="A257" i="7"/>
  <c r="E256" i="7"/>
  <c r="D256" i="7"/>
  <c r="C256" i="7"/>
  <c r="B256" i="7"/>
  <c r="A256" i="7"/>
  <c r="E255" i="7"/>
  <c r="D255" i="7"/>
  <c r="C255" i="7"/>
  <c r="B255" i="7"/>
  <c r="A255" i="7"/>
  <c r="E254" i="7"/>
  <c r="D254" i="7"/>
  <c r="C254" i="7"/>
  <c r="B254" i="7"/>
  <c r="A254" i="7"/>
  <c r="E253" i="7"/>
  <c r="D253" i="7"/>
  <c r="C253" i="7"/>
  <c r="B253" i="7"/>
  <c r="A253" i="7"/>
  <c r="E252" i="7"/>
  <c r="D252" i="7"/>
  <c r="C252" i="7"/>
  <c r="B252" i="7"/>
  <c r="A252" i="7"/>
  <c r="E251" i="7"/>
  <c r="D251" i="7"/>
  <c r="C251" i="7"/>
  <c r="B251" i="7"/>
  <c r="A251" i="7"/>
  <c r="E250" i="7"/>
  <c r="D250" i="7"/>
  <c r="C250" i="7"/>
  <c r="B250" i="7"/>
  <c r="A250" i="7"/>
  <c r="E249" i="7"/>
  <c r="D249" i="7"/>
  <c r="C249" i="7"/>
  <c r="B249" i="7"/>
  <c r="A249" i="7"/>
  <c r="E248" i="7"/>
  <c r="D248" i="7"/>
  <c r="C248" i="7"/>
  <c r="B248" i="7"/>
  <c r="A248" i="7"/>
  <c r="E247" i="7"/>
  <c r="D247" i="7"/>
  <c r="C247" i="7"/>
  <c r="B247" i="7"/>
  <c r="A247" i="7"/>
  <c r="E246" i="7"/>
  <c r="D246" i="7"/>
  <c r="C246" i="7"/>
  <c r="B246" i="7"/>
  <c r="A246" i="7"/>
  <c r="E245" i="7"/>
  <c r="D245" i="7"/>
  <c r="C245" i="7"/>
  <c r="B245" i="7"/>
  <c r="A245" i="7"/>
  <c r="E244" i="7"/>
  <c r="D244" i="7"/>
  <c r="C244" i="7"/>
  <c r="B244" i="7"/>
  <c r="A244" i="7"/>
  <c r="E243" i="7"/>
  <c r="D243" i="7"/>
  <c r="C243" i="7"/>
  <c r="B243" i="7"/>
  <c r="A243" i="7"/>
  <c r="E242" i="7"/>
  <c r="D242" i="7"/>
  <c r="C242" i="7"/>
  <c r="B242" i="7"/>
  <c r="A242" i="7"/>
  <c r="E241" i="7"/>
  <c r="D241" i="7"/>
  <c r="C241" i="7"/>
  <c r="B241" i="7"/>
  <c r="A241" i="7"/>
  <c r="E240" i="7"/>
  <c r="D240" i="7"/>
  <c r="C240" i="7"/>
  <c r="B240" i="7"/>
  <c r="A240" i="7"/>
  <c r="E239" i="7"/>
  <c r="D239" i="7"/>
  <c r="C239" i="7"/>
  <c r="B239" i="7"/>
  <c r="A239" i="7"/>
  <c r="E238" i="7"/>
  <c r="D238" i="7"/>
  <c r="C238" i="7"/>
  <c r="B238" i="7"/>
  <c r="A238" i="7"/>
  <c r="E237" i="7"/>
  <c r="D237" i="7"/>
  <c r="C237" i="7"/>
  <c r="B237" i="7"/>
  <c r="A237" i="7"/>
  <c r="E236" i="7"/>
  <c r="D236" i="7"/>
  <c r="C236" i="7"/>
  <c r="B236" i="7"/>
  <c r="A236" i="7"/>
  <c r="E235" i="7"/>
  <c r="D235" i="7"/>
  <c r="C235" i="7"/>
  <c r="B235" i="7"/>
  <c r="A235" i="7"/>
  <c r="E234" i="7"/>
  <c r="D234" i="7"/>
  <c r="C234" i="7"/>
  <c r="B234" i="7"/>
  <c r="A234" i="7"/>
  <c r="E233" i="7"/>
  <c r="D233" i="7"/>
  <c r="C233" i="7"/>
  <c r="B233" i="7"/>
  <c r="A233" i="7"/>
  <c r="E232" i="7"/>
  <c r="D232" i="7"/>
  <c r="C232" i="7"/>
  <c r="B232" i="7"/>
  <c r="A232" i="7"/>
  <c r="E231" i="7"/>
  <c r="D231" i="7"/>
  <c r="C231" i="7"/>
  <c r="B231" i="7"/>
  <c r="A231" i="7"/>
  <c r="E230" i="7"/>
  <c r="D230" i="7"/>
  <c r="C230" i="7"/>
  <c r="B230" i="7"/>
  <c r="A230" i="7"/>
  <c r="E229" i="7"/>
  <c r="D229" i="7"/>
  <c r="C229" i="7"/>
  <c r="B229" i="7"/>
  <c r="A229" i="7"/>
  <c r="E228" i="7"/>
  <c r="D228" i="7"/>
  <c r="C228" i="7"/>
  <c r="B228" i="7"/>
  <c r="A228" i="7"/>
  <c r="E227" i="7"/>
  <c r="D227" i="7"/>
  <c r="C227" i="7"/>
  <c r="B227" i="7"/>
  <c r="A227" i="7"/>
  <c r="E226" i="7"/>
  <c r="D226" i="7"/>
  <c r="C226" i="7"/>
  <c r="B226" i="7"/>
  <c r="A226" i="7"/>
  <c r="E225" i="7"/>
  <c r="D225" i="7"/>
  <c r="C225" i="7"/>
  <c r="B225" i="7"/>
  <c r="A225" i="7"/>
  <c r="E224" i="7"/>
  <c r="D224" i="7"/>
  <c r="C224" i="7"/>
  <c r="B224" i="7"/>
  <c r="A224" i="7"/>
  <c r="E223" i="7"/>
  <c r="D223" i="7"/>
  <c r="C223" i="7"/>
  <c r="B223" i="7"/>
  <c r="A223" i="7"/>
  <c r="E222" i="7"/>
  <c r="D222" i="7"/>
  <c r="C222" i="7"/>
  <c r="B222" i="7"/>
  <c r="A222" i="7"/>
  <c r="E221" i="7"/>
  <c r="D221" i="7"/>
  <c r="C221" i="7"/>
  <c r="B221" i="7"/>
  <c r="A221" i="7"/>
  <c r="E220" i="7"/>
  <c r="D220" i="7"/>
  <c r="C220" i="7"/>
  <c r="B220" i="7"/>
  <c r="A220" i="7"/>
  <c r="E219" i="7"/>
  <c r="D219" i="7"/>
  <c r="C219" i="7"/>
  <c r="B219" i="7"/>
  <c r="A219" i="7"/>
  <c r="E218" i="7"/>
  <c r="D218" i="7"/>
  <c r="C218" i="7"/>
  <c r="B218" i="7"/>
  <c r="A218" i="7"/>
  <c r="E217" i="7"/>
  <c r="D217" i="7"/>
  <c r="C217" i="7"/>
  <c r="B217" i="7"/>
  <c r="A217" i="7"/>
  <c r="E216" i="7"/>
  <c r="D216" i="7"/>
  <c r="C216" i="7"/>
  <c r="B216" i="7"/>
  <c r="A216" i="7"/>
  <c r="E215" i="7"/>
  <c r="D215" i="7"/>
  <c r="C215" i="7"/>
  <c r="B215" i="7"/>
  <c r="A215" i="7"/>
  <c r="E214" i="7"/>
  <c r="D214" i="7"/>
  <c r="C214" i="7"/>
  <c r="B214" i="7"/>
  <c r="A214" i="7"/>
  <c r="E213" i="7"/>
  <c r="D213" i="7"/>
  <c r="C213" i="7"/>
  <c r="B213" i="7"/>
  <c r="A213" i="7"/>
  <c r="E212" i="7"/>
  <c r="D212" i="7"/>
  <c r="C212" i="7"/>
  <c r="B212" i="7"/>
  <c r="A212" i="7"/>
  <c r="E211" i="7"/>
  <c r="D211" i="7"/>
  <c r="C211" i="7"/>
  <c r="B211" i="7"/>
  <c r="A211" i="7"/>
  <c r="E210" i="7"/>
  <c r="D210" i="7"/>
  <c r="C210" i="7"/>
  <c r="B210" i="7"/>
  <c r="A210" i="7"/>
  <c r="E209" i="7"/>
  <c r="D209" i="7"/>
  <c r="C209" i="7"/>
  <c r="B209" i="7"/>
  <c r="A209" i="7"/>
  <c r="E208" i="7"/>
  <c r="D208" i="7"/>
  <c r="C208" i="7"/>
  <c r="B208" i="7"/>
  <c r="A208" i="7"/>
  <c r="E207" i="7"/>
  <c r="D207" i="7"/>
  <c r="C207" i="7"/>
  <c r="B207" i="7"/>
  <c r="A207" i="7"/>
  <c r="E206" i="7"/>
  <c r="D206" i="7"/>
  <c r="C206" i="7"/>
  <c r="B206" i="7"/>
  <c r="A206" i="7"/>
  <c r="E205" i="7"/>
  <c r="D205" i="7"/>
  <c r="C205" i="7"/>
  <c r="B205" i="7"/>
  <c r="A205" i="7"/>
  <c r="E204" i="7"/>
  <c r="D204" i="7"/>
  <c r="C204" i="7"/>
  <c r="B204" i="7"/>
  <c r="A204" i="7"/>
  <c r="E203" i="7"/>
  <c r="D203" i="7"/>
  <c r="C203" i="7"/>
  <c r="B203" i="7"/>
  <c r="A203" i="7"/>
  <c r="E202" i="7"/>
  <c r="D202" i="7"/>
  <c r="C202" i="7"/>
  <c r="B202" i="7"/>
  <c r="A202" i="7"/>
  <c r="E201" i="7"/>
  <c r="D201" i="7"/>
  <c r="C201" i="7"/>
  <c r="B201" i="7"/>
  <c r="A201" i="7"/>
  <c r="E200" i="7"/>
  <c r="D200" i="7"/>
  <c r="C200" i="7"/>
  <c r="B200" i="7"/>
  <c r="A200" i="7"/>
  <c r="E199" i="7"/>
  <c r="D199" i="7"/>
  <c r="C199" i="7"/>
  <c r="B199" i="7"/>
  <c r="A199" i="7"/>
  <c r="E198" i="7"/>
  <c r="D198" i="7"/>
  <c r="C198" i="7"/>
  <c r="B198" i="7"/>
  <c r="A198" i="7"/>
  <c r="E197" i="7"/>
  <c r="D197" i="7"/>
  <c r="C197" i="7"/>
  <c r="B197" i="7"/>
  <c r="A197" i="7"/>
  <c r="E196" i="7"/>
  <c r="D196" i="7"/>
  <c r="C196" i="7"/>
  <c r="B196" i="7"/>
  <c r="A196" i="7"/>
  <c r="E195" i="7"/>
  <c r="D195" i="7"/>
  <c r="C195" i="7"/>
  <c r="B195" i="7"/>
  <c r="A195" i="7"/>
  <c r="E194" i="7"/>
  <c r="D194" i="7"/>
  <c r="C194" i="7"/>
  <c r="B194" i="7"/>
  <c r="A194" i="7"/>
  <c r="E193" i="7"/>
  <c r="D193" i="7"/>
  <c r="C193" i="7"/>
  <c r="B193" i="7"/>
  <c r="A193" i="7"/>
  <c r="E192" i="7"/>
  <c r="D192" i="7"/>
  <c r="C192" i="7"/>
  <c r="B192" i="7"/>
  <c r="A192" i="7"/>
  <c r="E191" i="7"/>
  <c r="D191" i="7"/>
  <c r="C191" i="7"/>
  <c r="B191" i="7"/>
  <c r="A191" i="7"/>
  <c r="E190" i="7"/>
  <c r="D190" i="7"/>
  <c r="C190" i="7"/>
  <c r="B190" i="7"/>
  <c r="A190" i="7"/>
  <c r="E189" i="7"/>
  <c r="D189" i="7"/>
  <c r="C189" i="7"/>
  <c r="B189" i="7"/>
  <c r="A189" i="7"/>
  <c r="E188" i="7"/>
  <c r="D188" i="7"/>
  <c r="C188" i="7"/>
  <c r="B188" i="7"/>
  <c r="A188" i="7"/>
  <c r="E187" i="7"/>
  <c r="D187" i="7"/>
  <c r="C187" i="7"/>
  <c r="B187" i="7"/>
  <c r="A187" i="7"/>
  <c r="E186" i="7"/>
  <c r="D186" i="7"/>
  <c r="C186" i="7"/>
  <c r="B186" i="7"/>
  <c r="A186" i="7"/>
  <c r="E185" i="7"/>
  <c r="D185" i="7"/>
  <c r="C185" i="7"/>
  <c r="B185" i="7"/>
  <c r="A185" i="7"/>
  <c r="E184" i="7"/>
  <c r="D184" i="7"/>
  <c r="C184" i="7"/>
  <c r="B184" i="7"/>
  <c r="A184" i="7"/>
  <c r="E183" i="7"/>
  <c r="D183" i="7"/>
  <c r="C183" i="7"/>
  <c r="B183" i="7"/>
  <c r="A183" i="7"/>
  <c r="E182" i="7"/>
  <c r="D182" i="7"/>
  <c r="C182" i="7"/>
  <c r="B182" i="7"/>
  <c r="A182" i="7"/>
  <c r="E181" i="7"/>
  <c r="D181" i="7"/>
  <c r="C181" i="7"/>
  <c r="B181" i="7"/>
  <c r="A181" i="7"/>
  <c r="E180" i="7"/>
  <c r="D180" i="7"/>
  <c r="C180" i="7"/>
  <c r="B180" i="7"/>
  <c r="A180" i="7"/>
  <c r="E179" i="7"/>
  <c r="D179" i="7"/>
  <c r="C179" i="7"/>
  <c r="B179" i="7"/>
  <c r="A179" i="7"/>
  <c r="E178" i="7"/>
  <c r="D178" i="7"/>
  <c r="C178" i="7"/>
  <c r="B178" i="7"/>
  <c r="A178" i="7"/>
  <c r="E177" i="7"/>
  <c r="D177" i="7"/>
  <c r="C177" i="7"/>
  <c r="B177" i="7"/>
  <c r="A177" i="7"/>
  <c r="E176" i="7"/>
  <c r="D176" i="7"/>
  <c r="C176" i="7"/>
  <c r="B176" i="7"/>
  <c r="A176" i="7"/>
  <c r="E175" i="7"/>
  <c r="D175" i="7"/>
  <c r="C175" i="7"/>
  <c r="B175" i="7"/>
  <c r="A175" i="7"/>
  <c r="E174" i="7"/>
  <c r="D174" i="7"/>
  <c r="C174" i="7"/>
  <c r="B174" i="7"/>
  <c r="A174" i="7"/>
  <c r="E173" i="7"/>
  <c r="D173" i="7"/>
  <c r="C173" i="7"/>
  <c r="B173" i="7"/>
  <c r="A173" i="7"/>
  <c r="E172" i="7"/>
  <c r="D172" i="7"/>
  <c r="C172" i="7"/>
  <c r="B172" i="7"/>
  <c r="A172" i="7"/>
  <c r="E171" i="7"/>
  <c r="D171" i="7"/>
  <c r="C171" i="7"/>
  <c r="B171" i="7"/>
  <c r="A171" i="7"/>
  <c r="E170" i="7"/>
  <c r="D170" i="7"/>
  <c r="C170" i="7"/>
  <c r="B170" i="7"/>
  <c r="A170" i="7"/>
  <c r="E169" i="7"/>
  <c r="D169" i="7"/>
  <c r="C169" i="7"/>
  <c r="B169" i="7"/>
  <c r="A169" i="7"/>
  <c r="E168" i="7"/>
  <c r="D168" i="7"/>
  <c r="C168" i="7"/>
  <c r="B168" i="7"/>
  <c r="A168" i="7"/>
  <c r="E167" i="7"/>
  <c r="D167" i="7"/>
  <c r="C167" i="7"/>
  <c r="B167" i="7"/>
  <c r="A167" i="7"/>
  <c r="E166" i="7"/>
  <c r="D166" i="7"/>
  <c r="C166" i="7"/>
  <c r="B166" i="7"/>
  <c r="A166" i="7"/>
  <c r="E165" i="7"/>
  <c r="D165" i="7"/>
  <c r="C165" i="7"/>
  <c r="B165" i="7"/>
  <c r="A165" i="7"/>
  <c r="E164" i="7"/>
  <c r="D164" i="7"/>
  <c r="C164" i="7"/>
  <c r="B164" i="7"/>
  <c r="A164" i="7"/>
  <c r="E163" i="7"/>
  <c r="D163" i="7"/>
  <c r="C163" i="7"/>
  <c r="B163" i="7"/>
  <c r="A163" i="7"/>
  <c r="E162" i="7"/>
  <c r="D162" i="7"/>
  <c r="C162" i="7"/>
  <c r="B162" i="7"/>
  <c r="A162" i="7"/>
  <c r="E161" i="7"/>
  <c r="D161" i="7"/>
  <c r="C161" i="7"/>
  <c r="B161" i="7"/>
  <c r="A161" i="7"/>
  <c r="E160" i="7"/>
  <c r="D160" i="7"/>
  <c r="C160" i="7"/>
  <c r="B160" i="7"/>
  <c r="A160" i="7"/>
  <c r="E159" i="7"/>
  <c r="D159" i="7"/>
  <c r="C159" i="7"/>
  <c r="B159" i="7"/>
  <c r="A159" i="7"/>
  <c r="E158" i="7"/>
  <c r="D158" i="7"/>
  <c r="C158" i="7"/>
  <c r="B158" i="7"/>
  <c r="A158" i="7"/>
  <c r="E157" i="7"/>
  <c r="D157" i="7"/>
  <c r="C157" i="7"/>
  <c r="B157" i="7"/>
  <c r="A157" i="7"/>
  <c r="E156" i="7"/>
  <c r="D156" i="7"/>
  <c r="C156" i="7"/>
  <c r="B156" i="7"/>
  <c r="A156" i="7"/>
  <c r="E155" i="7"/>
  <c r="D155" i="7"/>
  <c r="C155" i="7"/>
  <c r="B155" i="7"/>
  <c r="A155" i="7"/>
  <c r="E154" i="7"/>
  <c r="D154" i="7"/>
  <c r="C154" i="7"/>
  <c r="B154" i="7"/>
  <c r="A154" i="7"/>
  <c r="E153" i="7"/>
  <c r="D153" i="7"/>
  <c r="C153" i="7"/>
  <c r="B153" i="7"/>
  <c r="A153" i="7"/>
  <c r="E152" i="7"/>
  <c r="D152" i="7"/>
  <c r="C152" i="7"/>
  <c r="B152" i="7"/>
  <c r="A152" i="7"/>
  <c r="E151" i="7"/>
  <c r="D151" i="7"/>
  <c r="C151" i="7"/>
  <c r="B151" i="7"/>
  <c r="A151" i="7"/>
  <c r="E150" i="7"/>
  <c r="D150" i="7"/>
  <c r="C150" i="7"/>
  <c r="B150" i="7"/>
  <c r="A150" i="7"/>
  <c r="E149" i="7"/>
  <c r="D149" i="7"/>
  <c r="C149" i="7"/>
  <c r="B149" i="7"/>
  <c r="A149" i="7"/>
  <c r="E148" i="7"/>
  <c r="D148" i="7"/>
  <c r="C148" i="7"/>
  <c r="B148" i="7"/>
  <c r="A148" i="7"/>
  <c r="E147" i="7"/>
  <c r="D147" i="7"/>
  <c r="C147" i="7"/>
  <c r="B147" i="7"/>
  <c r="A147" i="7"/>
  <c r="E146" i="7"/>
  <c r="D146" i="7"/>
  <c r="C146" i="7"/>
  <c r="B146" i="7"/>
  <c r="A146" i="7"/>
  <c r="E145" i="7"/>
  <c r="D145" i="7"/>
  <c r="C145" i="7"/>
  <c r="B145" i="7"/>
  <c r="A145" i="7"/>
  <c r="E144" i="7"/>
  <c r="D144" i="7"/>
  <c r="C144" i="7"/>
  <c r="B144" i="7"/>
  <c r="A144" i="7"/>
  <c r="E143" i="7"/>
  <c r="D143" i="7"/>
  <c r="C143" i="7"/>
  <c r="B143" i="7"/>
  <c r="A143" i="7"/>
  <c r="E142" i="7"/>
  <c r="D142" i="7"/>
  <c r="C142" i="7"/>
  <c r="B142" i="7"/>
  <c r="A142" i="7"/>
  <c r="E141" i="7"/>
  <c r="D141" i="7"/>
  <c r="C141" i="7"/>
  <c r="B141" i="7"/>
  <c r="A141" i="7"/>
  <c r="E140" i="7"/>
  <c r="D140" i="7"/>
  <c r="C140" i="7"/>
  <c r="B140" i="7"/>
  <c r="A140" i="7"/>
  <c r="E139" i="7"/>
  <c r="D139" i="7"/>
  <c r="C139" i="7"/>
  <c r="B139" i="7"/>
  <c r="A139" i="7"/>
  <c r="E138" i="7"/>
  <c r="D138" i="7"/>
  <c r="C138" i="7"/>
  <c r="B138" i="7"/>
  <c r="A138" i="7"/>
  <c r="E137" i="7"/>
  <c r="D137" i="7"/>
  <c r="C137" i="7"/>
  <c r="B137" i="7"/>
  <c r="A137" i="7"/>
  <c r="E136" i="7"/>
  <c r="D136" i="7"/>
  <c r="C136" i="7"/>
  <c r="B136" i="7"/>
  <c r="A136" i="7"/>
  <c r="E135" i="7"/>
  <c r="D135" i="7"/>
  <c r="C135" i="7"/>
  <c r="B135" i="7"/>
  <c r="A135" i="7"/>
  <c r="E134" i="7"/>
  <c r="D134" i="7"/>
  <c r="C134" i="7"/>
  <c r="B134" i="7"/>
  <c r="A134" i="7"/>
  <c r="E133" i="7"/>
  <c r="D133" i="7"/>
  <c r="C133" i="7"/>
  <c r="B133" i="7"/>
  <c r="A133" i="7"/>
  <c r="E132" i="7"/>
  <c r="D132" i="7"/>
  <c r="C132" i="7"/>
  <c r="B132" i="7"/>
  <c r="A132" i="7"/>
  <c r="E131" i="7"/>
  <c r="D131" i="7"/>
  <c r="C131" i="7"/>
  <c r="B131" i="7"/>
  <c r="A131" i="7"/>
  <c r="E130" i="7"/>
  <c r="D130" i="7"/>
  <c r="C130" i="7"/>
  <c r="B130" i="7"/>
  <c r="A130" i="7"/>
  <c r="E129" i="7"/>
  <c r="D129" i="7"/>
  <c r="C129" i="7"/>
  <c r="B129" i="7"/>
  <c r="A129" i="7"/>
  <c r="E128" i="7"/>
  <c r="D128" i="7"/>
  <c r="C128" i="7"/>
  <c r="B128" i="7"/>
  <c r="A128" i="7"/>
  <c r="E127" i="7"/>
  <c r="D127" i="7"/>
  <c r="C127" i="7"/>
  <c r="B127" i="7"/>
  <c r="A127" i="7"/>
  <c r="E126" i="7"/>
  <c r="D126" i="7"/>
  <c r="C126" i="7"/>
  <c r="B126" i="7"/>
  <c r="A126" i="7"/>
  <c r="E125" i="7"/>
  <c r="D125" i="7"/>
  <c r="C125" i="7"/>
  <c r="B125" i="7"/>
  <c r="A125" i="7"/>
  <c r="E124" i="7"/>
  <c r="D124" i="7"/>
  <c r="C124" i="7"/>
  <c r="B124" i="7"/>
  <c r="A124" i="7"/>
  <c r="E123" i="7"/>
  <c r="D123" i="7"/>
  <c r="C123" i="7"/>
  <c r="B123" i="7"/>
  <c r="A123" i="7"/>
  <c r="E122" i="7"/>
  <c r="D122" i="7"/>
  <c r="C122" i="7"/>
  <c r="B122" i="7"/>
  <c r="A122" i="7"/>
  <c r="E121" i="7"/>
  <c r="D121" i="7"/>
  <c r="C121" i="7"/>
  <c r="B121" i="7"/>
  <c r="A121" i="7"/>
  <c r="E120" i="7"/>
  <c r="D120" i="7"/>
  <c r="C120" i="7"/>
  <c r="B120" i="7"/>
  <c r="A120" i="7"/>
  <c r="E119" i="7"/>
  <c r="D119" i="7"/>
  <c r="C119" i="7"/>
  <c r="B119" i="7"/>
  <c r="A119" i="7"/>
  <c r="E118" i="7"/>
  <c r="D118" i="7"/>
  <c r="C118" i="7"/>
  <c r="B118" i="7"/>
  <c r="A118" i="7"/>
  <c r="E117" i="7"/>
  <c r="D117" i="7"/>
  <c r="C117" i="7"/>
  <c r="B117" i="7"/>
  <c r="A117" i="7"/>
  <c r="E116" i="7"/>
  <c r="D116" i="7"/>
  <c r="C116" i="7"/>
  <c r="B116" i="7"/>
  <c r="A116" i="7"/>
  <c r="E115" i="7"/>
  <c r="D115" i="7"/>
  <c r="C115" i="7"/>
  <c r="B115" i="7"/>
  <c r="A115" i="7"/>
  <c r="E114" i="7"/>
  <c r="D114" i="7"/>
  <c r="C114" i="7"/>
  <c r="B114" i="7"/>
  <c r="A114" i="7"/>
  <c r="E113" i="7"/>
  <c r="D113" i="7"/>
  <c r="C113" i="7"/>
  <c r="B113" i="7"/>
  <c r="A113" i="7"/>
  <c r="E112" i="7"/>
  <c r="D112" i="7"/>
  <c r="C112" i="7"/>
  <c r="B112" i="7"/>
  <c r="A112" i="7"/>
  <c r="E111" i="7"/>
  <c r="D111" i="7"/>
  <c r="C111" i="7"/>
  <c r="B111" i="7"/>
  <c r="A111" i="7"/>
  <c r="E110" i="7"/>
  <c r="D110" i="7"/>
  <c r="C110" i="7"/>
  <c r="B110" i="7"/>
  <c r="A110" i="7"/>
  <c r="E109" i="7"/>
  <c r="D109" i="7"/>
  <c r="C109" i="7"/>
  <c r="B109" i="7"/>
  <c r="A109" i="7"/>
  <c r="E108" i="7"/>
  <c r="D108" i="7"/>
  <c r="C108" i="7"/>
  <c r="B108" i="7"/>
  <c r="A108" i="7"/>
  <c r="E107" i="7"/>
  <c r="D107" i="7"/>
  <c r="C107" i="7"/>
  <c r="B107" i="7"/>
  <c r="A107" i="7"/>
  <c r="E106" i="7"/>
  <c r="D106" i="7"/>
  <c r="C106" i="7"/>
  <c r="B106" i="7"/>
  <c r="A106" i="7"/>
  <c r="E105" i="7"/>
  <c r="D105" i="7"/>
  <c r="C105" i="7"/>
  <c r="B105" i="7"/>
  <c r="A105" i="7"/>
  <c r="E104" i="7"/>
  <c r="D104" i="7"/>
  <c r="C104" i="7"/>
  <c r="B104" i="7"/>
  <c r="A104" i="7"/>
  <c r="E103" i="7"/>
  <c r="D103" i="7"/>
  <c r="C103" i="7"/>
  <c r="B103" i="7"/>
  <c r="A103" i="7"/>
  <c r="E102" i="7"/>
  <c r="D102" i="7"/>
  <c r="C102" i="7"/>
  <c r="B102" i="7"/>
  <c r="A102" i="7"/>
  <c r="E101" i="7"/>
  <c r="D101" i="7"/>
  <c r="C101" i="7"/>
  <c r="B101" i="7"/>
  <c r="A101" i="7"/>
  <c r="E100" i="7"/>
  <c r="D100" i="7"/>
  <c r="C100" i="7"/>
  <c r="B100" i="7"/>
  <c r="A100" i="7"/>
  <c r="E99" i="7"/>
  <c r="D99" i="7"/>
  <c r="C99" i="7"/>
  <c r="B99" i="7"/>
  <c r="A99" i="7"/>
  <c r="E98" i="7"/>
  <c r="D98" i="7"/>
  <c r="C98" i="7"/>
  <c r="B98" i="7"/>
  <c r="A98" i="7"/>
  <c r="E97" i="7"/>
  <c r="D97" i="7"/>
  <c r="C97" i="7"/>
  <c r="B97" i="7"/>
  <c r="A97" i="7"/>
  <c r="E96" i="7"/>
  <c r="D96" i="7"/>
  <c r="C96" i="7"/>
  <c r="B96" i="7"/>
  <c r="A96" i="7"/>
  <c r="E95" i="7"/>
  <c r="D95" i="7"/>
  <c r="C95" i="7"/>
  <c r="B95" i="7"/>
  <c r="A95" i="7"/>
  <c r="E94" i="7"/>
  <c r="D94" i="7"/>
  <c r="C94" i="7"/>
  <c r="B94" i="7"/>
  <c r="A94" i="7"/>
  <c r="E93" i="7"/>
  <c r="D93" i="7"/>
  <c r="C93" i="7"/>
  <c r="B93" i="7"/>
  <c r="A93" i="7"/>
  <c r="E92" i="7"/>
  <c r="D92" i="7"/>
  <c r="C92" i="7"/>
  <c r="B92" i="7"/>
  <c r="A92" i="7"/>
  <c r="E91" i="7"/>
  <c r="D91" i="7"/>
  <c r="C91" i="7"/>
  <c r="B91" i="7"/>
  <c r="A91" i="7"/>
  <c r="E90" i="7"/>
  <c r="D90" i="7"/>
  <c r="C90" i="7"/>
  <c r="B90" i="7"/>
  <c r="A90" i="7"/>
  <c r="E89" i="7"/>
  <c r="D89" i="7"/>
  <c r="C89" i="7"/>
  <c r="B89" i="7"/>
  <c r="A89" i="7"/>
  <c r="E88" i="7"/>
  <c r="D88" i="7"/>
  <c r="C88" i="7"/>
  <c r="B88" i="7"/>
  <c r="A88" i="7"/>
  <c r="E87" i="7"/>
  <c r="D87" i="7"/>
  <c r="C87" i="7"/>
  <c r="B87" i="7"/>
  <c r="A87" i="7"/>
  <c r="E86" i="7"/>
  <c r="D86" i="7"/>
  <c r="C86" i="7"/>
  <c r="B86" i="7"/>
  <c r="A86" i="7"/>
  <c r="E85" i="7"/>
  <c r="D85" i="7"/>
  <c r="C85" i="7"/>
  <c r="B85" i="7"/>
  <c r="A85" i="7"/>
  <c r="E84" i="7"/>
  <c r="D84" i="7"/>
  <c r="C84" i="7"/>
  <c r="B84" i="7"/>
  <c r="A84" i="7"/>
  <c r="E83" i="7"/>
  <c r="D83" i="7"/>
  <c r="C83" i="7"/>
  <c r="B83" i="7"/>
  <c r="A83" i="7"/>
  <c r="E82" i="7"/>
  <c r="D82" i="7"/>
  <c r="C82" i="7"/>
  <c r="B82" i="7"/>
  <c r="A82" i="7"/>
  <c r="E81" i="7"/>
  <c r="D81" i="7"/>
  <c r="C81" i="7"/>
  <c r="B81" i="7"/>
  <c r="A81" i="7"/>
  <c r="E80" i="7"/>
  <c r="D80" i="7"/>
  <c r="C80" i="7"/>
  <c r="B80" i="7"/>
  <c r="A80" i="7"/>
  <c r="E79" i="7"/>
  <c r="D79" i="7"/>
  <c r="C79" i="7"/>
  <c r="B79" i="7"/>
  <c r="A79" i="7"/>
  <c r="E78" i="7"/>
  <c r="D78" i="7"/>
  <c r="C78" i="7"/>
  <c r="B78" i="7"/>
  <c r="A78" i="7"/>
  <c r="E77" i="7"/>
  <c r="D77" i="7"/>
  <c r="C77" i="7"/>
  <c r="B77" i="7"/>
  <c r="A77" i="7"/>
  <c r="E76" i="7"/>
  <c r="D76" i="7"/>
  <c r="C76" i="7"/>
  <c r="B76" i="7"/>
  <c r="A76" i="7"/>
  <c r="E75" i="7"/>
  <c r="D75" i="7"/>
  <c r="C75" i="7"/>
  <c r="B75" i="7"/>
  <c r="A75" i="7"/>
  <c r="E74" i="7"/>
  <c r="D74" i="7"/>
  <c r="C74" i="7"/>
  <c r="B74" i="7"/>
  <c r="A74" i="7"/>
  <c r="E73" i="7"/>
  <c r="D73" i="7"/>
  <c r="C73" i="7"/>
  <c r="B73" i="7"/>
  <c r="A73" i="7"/>
  <c r="E72" i="7"/>
  <c r="D72" i="7"/>
  <c r="C72" i="7"/>
  <c r="B72" i="7"/>
  <c r="A72" i="7"/>
  <c r="E71" i="7"/>
  <c r="D71" i="7"/>
  <c r="C71" i="7"/>
  <c r="B71" i="7"/>
  <c r="A71" i="7"/>
  <c r="E70" i="7"/>
  <c r="D70" i="7"/>
  <c r="C70" i="7"/>
  <c r="B70" i="7"/>
  <c r="A70" i="7"/>
  <c r="E69" i="7"/>
  <c r="D69" i="7"/>
  <c r="C69" i="7"/>
  <c r="B69" i="7"/>
  <c r="A69" i="7"/>
  <c r="E68" i="7"/>
  <c r="D68" i="7"/>
  <c r="C68" i="7"/>
  <c r="B68" i="7"/>
  <c r="A68" i="7"/>
  <c r="E67" i="7"/>
  <c r="D67" i="7"/>
  <c r="C67" i="7"/>
  <c r="B67" i="7"/>
  <c r="A67" i="7"/>
  <c r="E66" i="7"/>
  <c r="D66" i="7"/>
  <c r="C66" i="7"/>
  <c r="B66" i="7"/>
  <c r="A66" i="7"/>
  <c r="E65" i="7"/>
  <c r="D65" i="7"/>
  <c r="C65" i="7"/>
  <c r="B65" i="7"/>
  <c r="A65" i="7"/>
  <c r="E64" i="7"/>
  <c r="D64" i="7"/>
  <c r="C64" i="7"/>
  <c r="B64" i="7"/>
  <c r="A64" i="7"/>
  <c r="E63" i="7"/>
  <c r="D63" i="7"/>
  <c r="C63" i="7"/>
  <c r="B63" i="7"/>
  <c r="A63" i="7"/>
  <c r="E62" i="7"/>
  <c r="D62" i="7"/>
  <c r="C62" i="7"/>
  <c r="B62" i="7"/>
  <c r="A62" i="7"/>
  <c r="E61" i="7"/>
  <c r="D61" i="7"/>
  <c r="C61" i="7"/>
  <c r="B61" i="7"/>
  <c r="A61" i="7"/>
  <c r="E60" i="7"/>
  <c r="D60" i="7"/>
  <c r="C60" i="7"/>
  <c r="B60" i="7"/>
  <c r="A60" i="7"/>
  <c r="E59" i="7"/>
  <c r="D59" i="7"/>
  <c r="C59" i="7"/>
  <c r="B59" i="7"/>
  <c r="A59" i="7"/>
  <c r="E58" i="7"/>
  <c r="D58" i="7"/>
  <c r="C58" i="7"/>
  <c r="B58" i="7"/>
  <c r="A58" i="7"/>
  <c r="E57" i="7"/>
  <c r="D57" i="7"/>
  <c r="C57" i="7"/>
  <c r="B57" i="7"/>
  <c r="A57" i="7"/>
  <c r="E56" i="7"/>
  <c r="D56" i="7"/>
  <c r="C56" i="7"/>
  <c r="B56" i="7"/>
  <c r="A56" i="7"/>
  <c r="E55" i="7"/>
  <c r="D55" i="7"/>
  <c r="C55" i="7"/>
  <c r="B55" i="7"/>
  <c r="A55" i="7"/>
  <c r="E54" i="7"/>
  <c r="D54" i="7"/>
  <c r="C54" i="7"/>
  <c r="B54" i="7"/>
  <c r="A54" i="7"/>
  <c r="E53" i="7"/>
  <c r="D53" i="7"/>
  <c r="C53" i="7"/>
  <c r="B53" i="7"/>
  <c r="A53" i="7"/>
  <c r="E52" i="7"/>
  <c r="D52" i="7"/>
  <c r="C52" i="7"/>
  <c r="B52" i="7"/>
  <c r="A52" i="7"/>
  <c r="E51" i="7"/>
  <c r="D51" i="7"/>
  <c r="C51" i="7"/>
  <c r="B51" i="7"/>
  <c r="A51" i="7"/>
  <c r="E50" i="7"/>
  <c r="D50" i="7"/>
  <c r="C50" i="7"/>
  <c r="B50" i="7"/>
  <c r="A50" i="7"/>
  <c r="E49" i="7"/>
  <c r="D49" i="7"/>
  <c r="C49" i="7"/>
  <c r="B49" i="7"/>
  <c r="A49" i="7"/>
  <c r="E48" i="7"/>
  <c r="D48" i="7"/>
  <c r="C48" i="7"/>
  <c r="B48" i="7"/>
  <c r="A48" i="7"/>
  <c r="E47" i="7"/>
  <c r="D47" i="7"/>
  <c r="C47" i="7"/>
  <c r="B47" i="7"/>
  <c r="A47" i="7"/>
  <c r="E46" i="7"/>
  <c r="D46" i="7"/>
  <c r="C46" i="7"/>
  <c r="B46" i="7"/>
  <c r="A46" i="7"/>
  <c r="E45" i="7"/>
  <c r="D45" i="7"/>
  <c r="C45" i="7"/>
  <c r="B45" i="7"/>
  <c r="A45" i="7"/>
  <c r="E44" i="7"/>
  <c r="D44" i="7"/>
  <c r="C44" i="7"/>
  <c r="B44" i="7"/>
  <c r="A44" i="7"/>
  <c r="E43" i="7"/>
  <c r="D43" i="7"/>
  <c r="C43" i="7"/>
  <c r="B43" i="7"/>
  <c r="A43" i="7"/>
  <c r="E42" i="7"/>
  <c r="D42" i="7"/>
  <c r="C42" i="7"/>
  <c r="B42" i="7"/>
  <c r="A42" i="7"/>
  <c r="E41" i="7"/>
  <c r="D41" i="7"/>
  <c r="C41" i="7"/>
  <c r="B41" i="7"/>
  <c r="A41" i="7"/>
  <c r="E40" i="7"/>
  <c r="D40" i="7"/>
  <c r="C40" i="7"/>
  <c r="B40" i="7"/>
  <c r="A40" i="7"/>
  <c r="E39" i="7"/>
  <c r="D39" i="7"/>
  <c r="C39" i="7"/>
  <c r="B39" i="7"/>
  <c r="A39" i="7"/>
  <c r="E38" i="7"/>
  <c r="D38" i="7"/>
  <c r="C38" i="7"/>
  <c r="B38" i="7"/>
  <c r="A38" i="7"/>
  <c r="E37" i="7"/>
  <c r="D37" i="7"/>
  <c r="C37" i="7"/>
  <c r="B37" i="7"/>
  <c r="A37" i="7"/>
  <c r="E36" i="7"/>
  <c r="D36" i="7"/>
  <c r="C36" i="7"/>
  <c r="B36" i="7"/>
  <c r="A36" i="7"/>
  <c r="E35" i="7"/>
  <c r="D35" i="7"/>
  <c r="C35" i="7"/>
  <c r="B35" i="7"/>
  <c r="A35" i="7"/>
  <c r="E34" i="7"/>
  <c r="D34" i="7"/>
  <c r="C34" i="7"/>
  <c r="B34" i="7"/>
  <c r="A34" i="7"/>
  <c r="E33" i="7"/>
  <c r="D33" i="7"/>
  <c r="C33" i="7"/>
  <c r="B33" i="7"/>
  <c r="A33" i="7"/>
  <c r="E32" i="7"/>
  <c r="D32" i="7"/>
  <c r="C32" i="7"/>
  <c r="B32" i="7"/>
  <c r="A32" i="7"/>
  <c r="E31" i="7"/>
  <c r="D31" i="7"/>
  <c r="C31" i="7"/>
  <c r="B31" i="7"/>
  <c r="A31" i="7"/>
  <c r="E30" i="7"/>
  <c r="D30" i="7"/>
  <c r="C30" i="7"/>
  <c r="B30" i="7"/>
  <c r="A30" i="7"/>
  <c r="E29" i="7"/>
  <c r="D29" i="7"/>
  <c r="C29" i="7"/>
  <c r="B29" i="7"/>
  <c r="A29" i="7"/>
  <c r="E28" i="7"/>
  <c r="D28" i="7"/>
  <c r="C28" i="7"/>
  <c r="B28" i="7"/>
  <c r="A28" i="7"/>
  <c r="E27" i="7"/>
  <c r="D27" i="7"/>
  <c r="C27" i="7"/>
  <c r="B27" i="7"/>
  <c r="A27" i="7"/>
  <c r="E26" i="7"/>
  <c r="D26" i="7"/>
  <c r="C26" i="7"/>
  <c r="B26" i="7"/>
  <c r="A26" i="7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21" i="7"/>
  <c r="D21" i="7"/>
  <c r="C21" i="7"/>
  <c r="B21" i="7"/>
  <c r="A21" i="7"/>
  <c r="E20" i="7"/>
  <c r="D20" i="7"/>
  <c r="C20" i="7"/>
  <c r="B20" i="7"/>
  <c r="A20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5" i="7"/>
  <c r="D15" i="7"/>
  <c r="C15" i="7"/>
  <c r="B15" i="7"/>
  <c r="A15" i="7"/>
  <c r="E14" i="7"/>
  <c r="D14" i="7"/>
  <c r="C14" i="7"/>
  <c r="B14" i="7"/>
  <c r="A14" i="7"/>
  <c r="E13" i="7"/>
  <c r="D13" i="7"/>
  <c r="C13" i="7"/>
  <c r="B13" i="7"/>
  <c r="A13" i="7"/>
  <c r="E12" i="7"/>
  <c r="D12" i="7"/>
  <c r="C12" i="7"/>
  <c r="B12" i="7"/>
  <c r="A12" i="7"/>
  <c r="E11" i="7"/>
  <c r="D11" i="7"/>
  <c r="C11" i="7"/>
  <c r="B11" i="7"/>
  <c r="A11" i="7"/>
  <c r="E10" i="7"/>
  <c r="D10" i="7"/>
  <c r="C10" i="7"/>
  <c r="B10" i="7"/>
  <c r="A10" i="7"/>
  <c r="E9" i="7"/>
  <c r="D9" i="7"/>
  <c r="C9" i="7"/>
  <c r="B9" i="7"/>
  <c r="A9" i="7"/>
  <c r="E8" i="7"/>
  <c r="D8" i="7"/>
  <c r="C8" i="7"/>
  <c r="B8" i="7"/>
  <c r="A8" i="7"/>
  <c r="E7" i="7"/>
  <c r="D7" i="7"/>
  <c r="C7" i="7"/>
  <c r="B7" i="7"/>
  <c r="A7" i="7"/>
  <c r="E6" i="7"/>
  <c r="D6" i="7"/>
  <c r="C6" i="7"/>
  <c r="B6" i="7"/>
  <c r="A6" i="7"/>
  <c r="E5" i="7"/>
  <c r="D5" i="7"/>
  <c r="C5" i="7"/>
  <c r="B5" i="7"/>
  <c r="A5" i="7"/>
  <c r="E4" i="7"/>
  <c r="D4" i="7"/>
  <c r="C4" i="7"/>
  <c r="B4" i="7"/>
  <c r="A4" i="7"/>
  <c r="E3" i="7"/>
  <c r="D3" i="7"/>
  <c r="C3" i="7"/>
  <c r="B3" i="7"/>
  <c r="A3" i="7"/>
  <c r="E2" i="7"/>
  <c r="D2" i="7"/>
  <c r="C2" i="7"/>
  <c r="B2" i="7"/>
  <c r="A2" i="7"/>
  <c r="B696" i="5"/>
  <c r="A696" i="5"/>
  <c r="B695" i="5"/>
  <c r="A695" i="5"/>
  <c r="B694" i="5"/>
  <c r="A694" i="5"/>
  <c r="B693" i="5"/>
  <c r="A693" i="5"/>
  <c r="B692" i="5"/>
  <c r="A692" i="5"/>
  <c r="B691" i="5"/>
  <c r="A691" i="5"/>
  <c r="B690" i="5"/>
  <c r="A690" i="5"/>
  <c r="B689" i="5"/>
  <c r="A689" i="5"/>
  <c r="B688" i="5"/>
  <c r="A688" i="5"/>
  <c r="B687" i="5"/>
  <c r="A687" i="5"/>
  <c r="B686" i="5"/>
  <c r="A686" i="5"/>
  <c r="B685" i="5"/>
  <c r="A685" i="5"/>
  <c r="B684" i="5"/>
  <c r="A684" i="5"/>
  <c r="B683" i="5"/>
  <c r="A683" i="5"/>
  <c r="B682" i="5"/>
  <c r="A682" i="5"/>
  <c r="B681" i="5"/>
  <c r="A681" i="5"/>
  <c r="B680" i="5"/>
  <c r="A680" i="5"/>
  <c r="B679" i="5"/>
  <c r="A679" i="5"/>
  <c r="B678" i="5"/>
  <c r="A678" i="5"/>
  <c r="B677" i="5"/>
  <c r="A677" i="5"/>
  <c r="B676" i="5"/>
  <c r="A676" i="5"/>
  <c r="B675" i="5"/>
  <c r="A675" i="5"/>
  <c r="B674" i="5"/>
  <c r="A674" i="5"/>
  <c r="B673" i="5"/>
  <c r="A673" i="5"/>
  <c r="B672" i="5"/>
  <c r="A672" i="5"/>
  <c r="B671" i="5"/>
  <c r="A671" i="5"/>
  <c r="B670" i="5"/>
  <c r="A670" i="5"/>
  <c r="B669" i="5"/>
  <c r="A669" i="5"/>
  <c r="B668" i="5"/>
  <c r="A668" i="5"/>
  <c r="B667" i="5"/>
  <c r="A667" i="5"/>
  <c r="B666" i="5"/>
  <c r="A666" i="5"/>
  <c r="B665" i="5"/>
  <c r="A665" i="5"/>
  <c r="B664" i="5"/>
  <c r="A664" i="5"/>
  <c r="B663" i="5"/>
  <c r="A663" i="5"/>
  <c r="B662" i="5"/>
  <c r="A662" i="5"/>
  <c r="B661" i="5"/>
  <c r="A661" i="5"/>
  <c r="B660" i="5"/>
  <c r="A660" i="5"/>
  <c r="B659" i="5"/>
  <c r="A659" i="5"/>
  <c r="B658" i="5"/>
  <c r="A658" i="5"/>
  <c r="B657" i="5"/>
  <c r="A657" i="5"/>
  <c r="B656" i="5"/>
  <c r="A656" i="5"/>
  <c r="B655" i="5"/>
  <c r="A655" i="5"/>
  <c r="B654" i="5"/>
  <c r="A654" i="5"/>
  <c r="B653" i="5"/>
  <c r="A653" i="5"/>
  <c r="B652" i="5"/>
  <c r="A652" i="5"/>
  <c r="B651" i="5"/>
  <c r="A651" i="5"/>
  <c r="B650" i="5"/>
  <c r="A650" i="5"/>
  <c r="B649" i="5"/>
  <c r="A649" i="5"/>
  <c r="B648" i="5"/>
  <c r="A648" i="5"/>
  <c r="B647" i="5"/>
  <c r="A647" i="5"/>
  <c r="B646" i="5"/>
  <c r="A646" i="5"/>
  <c r="B645" i="5"/>
  <c r="A645" i="5"/>
  <c r="B644" i="5"/>
  <c r="A644" i="5"/>
  <c r="B643" i="5"/>
  <c r="A643" i="5"/>
  <c r="B642" i="5"/>
  <c r="A642" i="5"/>
  <c r="B641" i="5"/>
  <c r="A641" i="5"/>
  <c r="B640" i="5"/>
  <c r="A640" i="5"/>
  <c r="B639" i="5"/>
  <c r="A639" i="5"/>
  <c r="B638" i="5"/>
  <c r="A638" i="5"/>
  <c r="B637" i="5"/>
  <c r="A637" i="5"/>
  <c r="B636" i="5"/>
  <c r="A636" i="5"/>
  <c r="B635" i="5"/>
  <c r="A635" i="5"/>
  <c r="B634" i="5"/>
  <c r="A634" i="5"/>
  <c r="B633" i="5"/>
  <c r="A633" i="5"/>
  <c r="B632" i="5"/>
  <c r="A632" i="5"/>
  <c r="B631" i="5"/>
  <c r="A631" i="5"/>
  <c r="B630" i="5"/>
  <c r="A630" i="5"/>
  <c r="B629" i="5"/>
  <c r="A629" i="5"/>
  <c r="B628" i="5"/>
  <c r="A628" i="5"/>
  <c r="B627" i="5"/>
  <c r="A627" i="5"/>
  <c r="B626" i="5"/>
  <c r="A626" i="5"/>
  <c r="B625" i="5"/>
  <c r="A625" i="5"/>
  <c r="B624" i="5"/>
  <c r="A624" i="5"/>
  <c r="B623" i="5"/>
  <c r="A623" i="5"/>
  <c r="B622" i="5"/>
  <c r="A622" i="5"/>
  <c r="B621" i="5"/>
  <c r="A621" i="5"/>
  <c r="B620" i="5"/>
  <c r="A620" i="5"/>
  <c r="B619" i="5"/>
  <c r="A619" i="5"/>
  <c r="B618" i="5"/>
  <c r="A618" i="5"/>
  <c r="B617" i="5"/>
  <c r="A617" i="5"/>
  <c r="B616" i="5"/>
  <c r="A616" i="5"/>
  <c r="B615" i="5"/>
  <c r="A615" i="5"/>
  <c r="B614" i="5"/>
  <c r="A614" i="5"/>
  <c r="B613" i="5"/>
  <c r="A613" i="5"/>
  <c r="B612" i="5"/>
  <c r="A612" i="5"/>
  <c r="B611" i="5"/>
  <c r="A611" i="5"/>
  <c r="B610" i="5"/>
  <c r="A610" i="5"/>
  <c r="B609" i="5"/>
  <c r="A609" i="5"/>
  <c r="B608" i="5"/>
  <c r="A608" i="5"/>
  <c r="B607" i="5"/>
  <c r="A607" i="5"/>
  <c r="B606" i="5"/>
  <c r="A606" i="5"/>
  <c r="B605" i="5"/>
  <c r="A605" i="5"/>
  <c r="B604" i="5"/>
  <c r="A604" i="5"/>
  <c r="B603" i="5"/>
  <c r="A603" i="5"/>
  <c r="B602" i="5"/>
  <c r="A602" i="5"/>
  <c r="B601" i="5"/>
  <c r="A601" i="5"/>
  <c r="B600" i="5"/>
  <c r="A600" i="5"/>
  <c r="B599" i="5"/>
  <c r="A599" i="5"/>
  <c r="B598" i="5"/>
  <c r="A598" i="5"/>
  <c r="B597" i="5"/>
  <c r="A597" i="5"/>
  <c r="B596" i="5"/>
  <c r="A596" i="5"/>
  <c r="B595" i="5"/>
  <c r="A595" i="5"/>
  <c r="B594" i="5"/>
  <c r="A594" i="5"/>
  <c r="B593" i="5"/>
  <c r="A593" i="5"/>
  <c r="B592" i="5"/>
  <c r="A592" i="5"/>
  <c r="B591" i="5"/>
  <c r="A591" i="5"/>
  <c r="B590" i="5"/>
  <c r="A590" i="5"/>
  <c r="B589" i="5"/>
  <c r="A589" i="5"/>
  <c r="B588" i="5"/>
  <c r="A588" i="5"/>
  <c r="B587" i="5"/>
  <c r="A587" i="5"/>
  <c r="B586" i="5"/>
  <c r="A586" i="5"/>
  <c r="B585" i="5"/>
  <c r="A585" i="5"/>
  <c r="B584" i="5"/>
  <c r="A584" i="5"/>
  <c r="B583" i="5"/>
  <c r="A583" i="5"/>
  <c r="B582" i="5"/>
  <c r="A582" i="5"/>
  <c r="B581" i="5"/>
  <c r="A581" i="5"/>
  <c r="B580" i="5"/>
  <c r="A580" i="5"/>
  <c r="B579" i="5"/>
  <c r="A579" i="5"/>
  <c r="B578" i="5"/>
  <c r="A578" i="5"/>
  <c r="B577" i="5"/>
  <c r="A577" i="5"/>
  <c r="B576" i="5"/>
  <c r="A576" i="5"/>
  <c r="B575" i="5"/>
  <c r="A575" i="5"/>
  <c r="B574" i="5"/>
  <c r="A574" i="5"/>
  <c r="B573" i="5"/>
  <c r="A573" i="5"/>
  <c r="B572" i="5"/>
  <c r="A572" i="5"/>
  <c r="B571" i="5"/>
  <c r="A571" i="5"/>
  <c r="B570" i="5"/>
  <c r="A570" i="5"/>
  <c r="B569" i="5"/>
  <c r="A569" i="5"/>
  <c r="B568" i="5"/>
  <c r="A568" i="5"/>
  <c r="B567" i="5"/>
  <c r="A567" i="5"/>
  <c r="B566" i="5"/>
  <c r="A566" i="5"/>
  <c r="B565" i="5"/>
  <c r="A565" i="5"/>
  <c r="B564" i="5"/>
  <c r="A564" i="5"/>
  <c r="B563" i="5"/>
  <c r="A563" i="5"/>
  <c r="B562" i="5"/>
  <c r="A562" i="5"/>
  <c r="B561" i="5"/>
  <c r="A561" i="5"/>
  <c r="B560" i="5"/>
  <c r="A560" i="5"/>
  <c r="B559" i="5"/>
  <c r="A559" i="5"/>
  <c r="B558" i="5"/>
  <c r="A558" i="5"/>
  <c r="B557" i="5"/>
  <c r="A557" i="5"/>
  <c r="B556" i="5"/>
  <c r="A556" i="5"/>
  <c r="B555" i="5"/>
  <c r="A555" i="5"/>
  <c r="B554" i="5"/>
  <c r="A554" i="5"/>
  <c r="B553" i="5"/>
  <c r="A553" i="5"/>
  <c r="B552" i="5"/>
  <c r="A552" i="5"/>
  <c r="B551" i="5"/>
  <c r="A551" i="5"/>
  <c r="B550" i="5"/>
  <c r="A550" i="5"/>
  <c r="B549" i="5"/>
  <c r="A549" i="5"/>
  <c r="B548" i="5"/>
  <c r="A548" i="5"/>
  <c r="B547" i="5"/>
  <c r="A547" i="5"/>
  <c r="B546" i="5"/>
  <c r="A546" i="5"/>
  <c r="B545" i="5"/>
  <c r="A545" i="5"/>
  <c r="B544" i="5"/>
  <c r="A544" i="5"/>
  <c r="B543" i="5"/>
  <c r="A543" i="5"/>
  <c r="B542" i="5"/>
  <c r="A542" i="5"/>
  <c r="B541" i="5"/>
  <c r="A541" i="5"/>
  <c r="B540" i="5"/>
  <c r="A540" i="5"/>
  <c r="B539" i="5"/>
  <c r="A539" i="5"/>
  <c r="B538" i="5"/>
  <c r="A538" i="5"/>
  <c r="B537" i="5"/>
  <c r="A537" i="5"/>
  <c r="B536" i="5"/>
  <c r="A536" i="5"/>
  <c r="B535" i="5"/>
  <c r="A535" i="5"/>
  <c r="B534" i="5"/>
  <c r="A534" i="5"/>
  <c r="B533" i="5"/>
  <c r="A533" i="5"/>
  <c r="B532" i="5"/>
  <c r="A532" i="5"/>
  <c r="B531" i="5"/>
  <c r="A531" i="5"/>
  <c r="B530" i="5"/>
  <c r="A530" i="5"/>
  <c r="B529" i="5"/>
  <c r="A529" i="5"/>
  <c r="B528" i="5"/>
  <c r="A528" i="5"/>
  <c r="B527" i="5"/>
  <c r="A527" i="5"/>
  <c r="B526" i="5"/>
  <c r="A526" i="5"/>
  <c r="B525" i="5"/>
  <c r="A525" i="5"/>
  <c r="B524" i="5"/>
  <c r="A524" i="5"/>
  <c r="B523" i="5"/>
  <c r="A523" i="5"/>
  <c r="B522" i="5"/>
  <c r="A522" i="5"/>
  <c r="B521" i="5"/>
  <c r="A521" i="5"/>
  <c r="B520" i="5"/>
  <c r="A520" i="5"/>
  <c r="B519" i="5"/>
  <c r="A519" i="5"/>
  <c r="B518" i="5"/>
  <c r="A518" i="5"/>
  <c r="B517" i="5"/>
  <c r="A517" i="5"/>
  <c r="B516" i="5"/>
  <c r="A516" i="5"/>
  <c r="B515" i="5"/>
  <c r="A515" i="5"/>
  <c r="B514" i="5"/>
  <c r="A514" i="5"/>
  <c r="B513" i="5"/>
  <c r="A513" i="5"/>
  <c r="B512" i="5"/>
  <c r="A512" i="5"/>
  <c r="B511" i="5"/>
  <c r="A511" i="5"/>
  <c r="B510" i="5"/>
  <c r="A510" i="5"/>
  <c r="B509" i="5"/>
  <c r="A509" i="5"/>
  <c r="B508" i="5"/>
  <c r="A508" i="5"/>
  <c r="B507" i="5"/>
  <c r="A507" i="5"/>
  <c r="B506" i="5"/>
  <c r="A506" i="5"/>
  <c r="B505" i="5"/>
  <c r="A505" i="5"/>
  <c r="B504" i="5"/>
  <c r="A504" i="5"/>
  <c r="B503" i="5"/>
  <c r="A503" i="5"/>
  <c r="B502" i="5"/>
  <c r="A502" i="5"/>
  <c r="B501" i="5"/>
  <c r="A501" i="5"/>
  <c r="B500" i="5"/>
  <c r="A500" i="5"/>
  <c r="B499" i="5"/>
  <c r="A499" i="5"/>
  <c r="B498" i="5"/>
  <c r="A498" i="5"/>
  <c r="B497" i="5"/>
  <c r="A497" i="5"/>
  <c r="B496" i="5"/>
  <c r="A496" i="5"/>
  <c r="B495" i="5"/>
  <c r="A495" i="5"/>
  <c r="B494" i="5"/>
  <c r="A494" i="5"/>
  <c r="B493" i="5"/>
  <c r="A493" i="5"/>
  <c r="B492" i="5"/>
  <c r="A492" i="5"/>
  <c r="B491" i="5"/>
  <c r="A491" i="5"/>
  <c r="B490" i="5"/>
  <c r="A490" i="5"/>
  <c r="B489" i="5"/>
  <c r="A489" i="5"/>
  <c r="B488" i="5"/>
  <c r="A488" i="5"/>
  <c r="B487" i="5"/>
  <c r="A487" i="5"/>
  <c r="B486" i="5"/>
  <c r="A486" i="5"/>
  <c r="B485" i="5"/>
  <c r="A485" i="5"/>
  <c r="B484" i="5"/>
  <c r="A484" i="5"/>
  <c r="B483" i="5"/>
  <c r="A483" i="5"/>
  <c r="B482" i="5"/>
  <c r="A482" i="5"/>
  <c r="B481" i="5"/>
  <c r="A481" i="5"/>
  <c r="B480" i="5"/>
  <c r="A480" i="5"/>
  <c r="B479" i="5"/>
  <c r="A479" i="5"/>
  <c r="B478" i="5"/>
  <c r="A478" i="5"/>
  <c r="B477" i="5"/>
  <c r="A477" i="5"/>
  <c r="B476" i="5"/>
  <c r="A476" i="5"/>
  <c r="B475" i="5"/>
  <c r="A475" i="5"/>
  <c r="B474" i="5"/>
  <c r="A474" i="5"/>
  <c r="B473" i="5"/>
  <c r="A473" i="5"/>
  <c r="B472" i="5"/>
  <c r="A472" i="5"/>
  <c r="B471" i="5"/>
  <c r="A471" i="5"/>
  <c r="B470" i="5"/>
  <c r="A470" i="5"/>
  <c r="B469" i="5"/>
  <c r="A469" i="5"/>
  <c r="B468" i="5"/>
  <c r="A468" i="5"/>
  <c r="B467" i="5"/>
  <c r="A467" i="5"/>
  <c r="B466" i="5"/>
  <c r="A466" i="5"/>
  <c r="B465" i="5"/>
  <c r="A465" i="5"/>
  <c r="B464" i="5"/>
  <c r="A464" i="5"/>
  <c r="B463" i="5"/>
  <c r="A463" i="5"/>
  <c r="B462" i="5"/>
  <c r="A462" i="5"/>
  <c r="B461" i="5"/>
  <c r="A461" i="5"/>
  <c r="B460" i="5"/>
  <c r="A460" i="5"/>
  <c r="B459" i="5"/>
  <c r="A459" i="5"/>
  <c r="B458" i="5"/>
  <c r="A458" i="5"/>
  <c r="B457" i="5"/>
  <c r="A457" i="5"/>
  <c r="B456" i="5"/>
  <c r="A456" i="5"/>
  <c r="B455" i="5"/>
  <c r="A455" i="5"/>
  <c r="B454" i="5"/>
  <c r="A454" i="5"/>
  <c r="B453" i="5"/>
  <c r="A453" i="5"/>
  <c r="B452" i="5"/>
  <c r="A452" i="5"/>
  <c r="B451" i="5"/>
  <c r="A451" i="5"/>
  <c r="B450" i="5"/>
  <c r="A450" i="5"/>
  <c r="B449" i="5"/>
  <c r="A449" i="5"/>
  <c r="B448" i="5"/>
  <c r="A448" i="5"/>
  <c r="B447" i="5"/>
  <c r="A447" i="5"/>
  <c r="B446" i="5"/>
  <c r="A446" i="5"/>
  <c r="B445" i="5"/>
  <c r="A445" i="5"/>
  <c r="B444" i="5"/>
  <c r="A444" i="5"/>
  <c r="B443" i="5"/>
  <c r="A443" i="5"/>
  <c r="B442" i="5"/>
  <c r="A442" i="5"/>
  <c r="B441" i="5"/>
  <c r="A441" i="5"/>
  <c r="B440" i="5"/>
  <c r="A440" i="5"/>
  <c r="B439" i="5"/>
  <c r="A439" i="5"/>
  <c r="B438" i="5"/>
  <c r="A438" i="5"/>
  <c r="B437" i="5"/>
  <c r="A437" i="5"/>
  <c r="B436" i="5"/>
  <c r="A436" i="5"/>
  <c r="B435" i="5"/>
  <c r="A435" i="5"/>
  <c r="B434" i="5"/>
  <c r="A434" i="5"/>
  <c r="B433" i="5"/>
  <c r="A433" i="5"/>
  <c r="B432" i="5"/>
  <c r="A432" i="5"/>
  <c r="B431" i="5"/>
  <c r="A431" i="5"/>
  <c r="B430" i="5"/>
  <c r="A430" i="5"/>
  <c r="B429" i="5"/>
  <c r="A429" i="5"/>
  <c r="B428" i="5"/>
  <c r="A428" i="5"/>
  <c r="B427" i="5"/>
  <c r="A427" i="5"/>
  <c r="B426" i="5"/>
  <c r="A426" i="5"/>
  <c r="B425" i="5"/>
  <c r="A425" i="5"/>
  <c r="B424" i="5"/>
  <c r="A424" i="5"/>
  <c r="B423" i="5"/>
  <c r="A423" i="5"/>
  <c r="B422" i="5"/>
  <c r="A422" i="5"/>
  <c r="B421" i="5"/>
  <c r="A421" i="5"/>
  <c r="B420" i="5"/>
  <c r="A420" i="5"/>
  <c r="B419" i="5"/>
  <c r="A419" i="5"/>
  <c r="B418" i="5"/>
  <c r="A418" i="5"/>
  <c r="B417" i="5"/>
  <c r="A417" i="5"/>
  <c r="B416" i="5"/>
  <c r="A416" i="5"/>
  <c r="B415" i="5"/>
  <c r="A415" i="5"/>
  <c r="B414" i="5"/>
  <c r="A414" i="5"/>
  <c r="B413" i="5"/>
  <c r="A413" i="5"/>
  <c r="B412" i="5"/>
  <c r="A412" i="5"/>
  <c r="B411" i="5"/>
  <c r="A411" i="5"/>
  <c r="B410" i="5"/>
  <c r="A410" i="5"/>
  <c r="B409" i="5"/>
  <c r="A409" i="5"/>
  <c r="B408" i="5"/>
  <c r="A408" i="5"/>
  <c r="B407" i="5"/>
  <c r="A407" i="5"/>
  <c r="B406" i="5"/>
  <c r="A406" i="5"/>
  <c r="B405" i="5"/>
  <c r="A405" i="5"/>
  <c r="B404" i="5"/>
  <c r="A404" i="5"/>
  <c r="B403" i="5"/>
  <c r="A403" i="5"/>
  <c r="B402" i="5"/>
  <c r="A402" i="5"/>
  <c r="B401" i="5"/>
  <c r="A401" i="5"/>
  <c r="B400" i="5"/>
  <c r="A400" i="5"/>
  <c r="B399" i="5"/>
  <c r="A399" i="5"/>
  <c r="B398" i="5"/>
  <c r="A398" i="5"/>
  <c r="B397" i="5"/>
  <c r="A397" i="5"/>
  <c r="B396" i="5"/>
  <c r="A396" i="5"/>
  <c r="B395" i="5"/>
  <c r="A395" i="5"/>
  <c r="B394" i="5"/>
  <c r="A394" i="5"/>
  <c r="B393" i="5"/>
  <c r="A393" i="5"/>
  <c r="B392" i="5"/>
  <c r="A392" i="5"/>
  <c r="B391" i="5"/>
  <c r="A391" i="5"/>
  <c r="B390" i="5"/>
  <c r="A390" i="5"/>
  <c r="B389" i="5"/>
  <c r="A389" i="5"/>
  <c r="B388" i="5"/>
  <c r="A388" i="5"/>
  <c r="B387" i="5"/>
  <c r="A387" i="5"/>
  <c r="B386" i="5"/>
  <c r="A386" i="5"/>
  <c r="B385" i="5"/>
  <c r="A385" i="5"/>
  <c r="B384" i="5"/>
  <c r="A384" i="5"/>
  <c r="B383" i="5"/>
  <c r="A383" i="5"/>
  <c r="B382" i="5"/>
  <c r="A382" i="5"/>
  <c r="B381" i="5"/>
  <c r="A381" i="5"/>
  <c r="B380" i="5"/>
  <c r="A380" i="5"/>
  <c r="B379" i="5"/>
  <c r="A379" i="5"/>
  <c r="B378" i="5"/>
  <c r="A378" i="5"/>
  <c r="B377" i="5"/>
  <c r="A377" i="5"/>
  <c r="B376" i="5"/>
  <c r="A376" i="5"/>
  <c r="B375" i="5"/>
  <c r="A375" i="5"/>
  <c r="B374" i="5"/>
  <c r="A374" i="5"/>
  <c r="B373" i="5"/>
  <c r="A373" i="5"/>
  <c r="B372" i="5"/>
  <c r="A372" i="5"/>
  <c r="B371" i="5"/>
  <c r="A371" i="5"/>
  <c r="B370" i="5"/>
  <c r="A370" i="5"/>
  <c r="B369" i="5"/>
  <c r="A369" i="5"/>
  <c r="B368" i="5"/>
  <c r="A368" i="5"/>
  <c r="B367" i="5"/>
  <c r="A367" i="5"/>
  <c r="B366" i="5"/>
  <c r="A366" i="5"/>
  <c r="B365" i="5"/>
  <c r="A365" i="5"/>
  <c r="B364" i="5"/>
  <c r="A364" i="5"/>
  <c r="B363" i="5"/>
  <c r="A363" i="5"/>
  <c r="B362" i="5"/>
  <c r="A362" i="5"/>
  <c r="B361" i="5"/>
  <c r="A361" i="5"/>
  <c r="B360" i="5"/>
  <c r="A360" i="5"/>
  <c r="B359" i="5"/>
  <c r="A359" i="5"/>
  <c r="B358" i="5"/>
  <c r="A358" i="5"/>
  <c r="B357" i="5"/>
  <c r="A357" i="5"/>
  <c r="B356" i="5"/>
  <c r="A356" i="5"/>
  <c r="B355" i="5"/>
  <c r="A355" i="5"/>
  <c r="B354" i="5"/>
  <c r="A354" i="5"/>
  <c r="B353" i="5"/>
  <c r="A353" i="5"/>
  <c r="B352" i="5"/>
  <c r="A352" i="5"/>
  <c r="B351" i="5"/>
  <c r="A351" i="5"/>
  <c r="B350" i="5"/>
  <c r="A350" i="5"/>
  <c r="B349" i="5"/>
  <c r="A349" i="5"/>
  <c r="B348" i="5"/>
  <c r="A348" i="5"/>
  <c r="B347" i="5"/>
  <c r="A347" i="5"/>
  <c r="B346" i="5"/>
  <c r="A346" i="5"/>
  <c r="B345" i="5"/>
  <c r="A345" i="5"/>
  <c r="B344" i="5"/>
  <c r="A344" i="5"/>
  <c r="B343" i="5"/>
  <c r="A343" i="5"/>
  <c r="B342" i="5"/>
  <c r="A342" i="5"/>
  <c r="B341" i="5"/>
  <c r="A341" i="5"/>
  <c r="B340" i="5"/>
  <c r="A340" i="5"/>
  <c r="B339" i="5"/>
  <c r="A339" i="5"/>
  <c r="B338" i="5"/>
  <c r="A338" i="5"/>
  <c r="B337" i="5"/>
  <c r="A337" i="5"/>
  <c r="B336" i="5"/>
  <c r="A336" i="5"/>
  <c r="B335" i="5"/>
  <c r="A335" i="5"/>
  <c r="B334" i="5"/>
  <c r="A334" i="5"/>
  <c r="B333" i="5"/>
  <c r="A333" i="5"/>
  <c r="B332" i="5"/>
  <c r="A332" i="5"/>
  <c r="B331" i="5"/>
  <c r="A331" i="5"/>
  <c r="B330" i="5"/>
  <c r="A330" i="5"/>
  <c r="B329" i="5"/>
  <c r="A329" i="5"/>
  <c r="B328" i="5"/>
  <c r="A328" i="5"/>
  <c r="B327" i="5"/>
  <c r="A327" i="5"/>
  <c r="B326" i="5"/>
  <c r="A326" i="5"/>
  <c r="B325" i="5"/>
  <c r="A325" i="5"/>
  <c r="B324" i="5"/>
  <c r="A324" i="5"/>
  <c r="B323" i="5"/>
  <c r="A323" i="5"/>
  <c r="B322" i="5"/>
  <c r="A322" i="5"/>
  <c r="B321" i="5"/>
  <c r="A321" i="5"/>
  <c r="B320" i="5"/>
  <c r="A320" i="5"/>
  <c r="B319" i="5"/>
  <c r="A319" i="5"/>
  <c r="B318" i="5"/>
  <c r="A318" i="5"/>
  <c r="B317" i="5"/>
  <c r="A317" i="5"/>
  <c r="B316" i="5"/>
  <c r="A316" i="5"/>
  <c r="B315" i="5"/>
  <c r="A315" i="5"/>
  <c r="B314" i="5"/>
  <c r="A314" i="5"/>
  <c r="B313" i="5"/>
  <c r="A313" i="5"/>
  <c r="B312" i="5"/>
  <c r="A312" i="5"/>
  <c r="B311" i="5"/>
  <c r="A311" i="5"/>
  <c r="B310" i="5"/>
  <c r="A310" i="5"/>
  <c r="B309" i="5"/>
  <c r="A309" i="5"/>
  <c r="B308" i="5"/>
  <c r="A308" i="5"/>
  <c r="B307" i="5"/>
  <c r="A307" i="5"/>
  <c r="B306" i="5"/>
  <c r="A306" i="5"/>
  <c r="B305" i="5"/>
  <c r="A305" i="5"/>
  <c r="B304" i="5"/>
  <c r="A304" i="5"/>
  <c r="B303" i="5"/>
  <c r="A303" i="5"/>
  <c r="B302" i="5"/>
  <c r="A302" i="5"/>
  <c r="B301" i="5"/>
  <c r="A301" i="5"/>
  <c r="B300" i="5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696" i="6"/>
  <c r="A696" i="6"/>
  <c r="B695" i="6"/>
  <c r="A695" i="6"/>
  <c r="B694" i="6"/>
  <c r="A694" i="6"/>
  <c r="B693" i="6"/>
  <c r="A693" i="6"/>
  <c r="B692" i="6"/>
  <c r="A692" i="6"/>
  <c r="B691" i="6"/>
  <c r="A691" i="6"/>
  <c r="B690" i="6"/>
  <c r="A690" i="6"/>
  <c r="B689" i="6"/>
  <c r="A689" i="6"/>
  <c r="B688" i="6"/>
  <c r="A688" i="6"/>
  <c r="B687" i="6"/>
  <c r="A687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B679" i="6"/>
  <c r="A679" i="6"/>
  <c r="B678" i="6"/>
  <c r="A678" i="6"/>
  <c r="B677" i="6"/>
  <c r="A677" i="6"/>
  <c r="B676" i="6"/>
  <c r="A676" i="6"/>
  <c r="B675" i="6"/>
  <c r="A675" i="6"/>
  <c r="B674" i="6"/>
  <c r="A674" i="6"/>
  <c r="B673" i="6"/>
  <c r="A673" i="6"/>
  <c r="B672" i="6"/>
  <c r="A672" i="6"/>
  <c r="B671" i="6"/>
  <c r="A671" i="6"/>
  <c r="B670" i="6"/>
  <c r="A670" i="6"/>
  <c r="B669" i="6"/>
  <c r="A669" i="6"/>
  <c r="B668" i="6"/>
  <c r="A668" i="6"/>
  <c r="B667" i="6"/>
  <c r="A667" i="6"/>
  <c r="B666" i="6"/>
  <c r="A666" i="6"/>
  <c r="B665" i="6"/>
  <c r="A665" i="6"/>
  <c r="B664" i="6"/>
  <c r="A664" i="6"/>
  <c r="B663" i="6"/>
  <c r="A663" i="6"/>
  <c r="B662" i="6"/>
  <c r="A662" i="6"/>
  <c r="B661" i="6"/>
  <c r="A661" i="6"/>
  <c r="B660" i="6"/>
  <c r="A660" i="6"/>
  <c r="B659" i="6"/>
  <c r="A659" i="6"/>
  <c r="B658" i="6"/>
  <c r="A658" i="6"/>
  <c r="B657" i="6"/>
  <c r="A657" i="6"/>
  <c r="B656" i="6"/>
  <c r="A656" i="6"/>
  <c r="B655" i="6"/>
  <c r="A655" i="6"/>
  <c r="B654" i="6"/>
  <c r="A654" i="6"/>
  <c r="B653" i="6"/>
  <c r="A653" i="6"/>
  <c r="B652" i="6"/>
  <c r="A652" i="6"/>
  <c r="B651" i="6"/>
  <c r="A651" i="6"/>
  <c r="B650" i="6"/>
  <c r="A650" i="6"/>
  <c r="B649" i="6"/>
  <c r="A649" i="6"/>
  <c r="B648" i="6"/>
  <c r="A648" i="6"/>
  <c r="B647" i="6"/>
  <c r="A647" i="6"/>
  <c r="B646" i="6"/>
  <c r="A646" i="6"/>
  <c r="B645" i="6"/>
  <c r="A645" i="6"/>
  <c r="B644" i="6"/>
  <c r="A644" i="6"/>
  <c r="B643" i="6"/>
  <c r="A643" i="6"/>
  <c r="B642" i="6"/>
  <c r="A642" i="6"/>
  <c r="B641" i="6"/>
  <c r="A641" i="6"/>
  <c r="B640" i="6"/>
  <c r="A640" i="6"/>
  <c r="B639" i="6"/>
  <c r="A639" i="6"/>
  <c r="B638" i="6"/>
  <c r="A638" i="6"/>
  <c r="B637" i="6"/>
  <c r="A637" i="6"/>
  <c r="B636" i="6"/>
  <c r="A636" i="6"/>
  <c r="B635" i="6"/>
  <c r="A635" i="6"/>
  <c r="B634" i="6"/>
  <c r="A634" i="6"/>
  <c r="B633" i="6"/>
  <c r="A633" i="6"/>
  <c r="B632" i="6"/>
  <c r="A632" i="6"/>
  <c r="B631" i="6"/>
  <c r="A631" i="6"/>
  <c r="B630" i="6"/>
  <c r="A630" i="6"/>
  <c r="B629" i="6"/>
  <c r="A629" i="6"/>
  <c r="B628" i="6"/>
  <c r="A628" i="6"/>
  <c r="B627" i="6"/>
  <c r="A627" i="6"/>
  <c r="B626" i="6"/>
  <c r="A626" i="6"/>
  <c r="B625" i="6"/>
  <c r="A625" i="6"/>
  <c r="B624" i="6"/>
  <c r="A624" i="6"/>
  <c r="B623" i="6"/>
  <c r="A623" i="6"/>
  <c r="B622" i="6"/>
  <c r="A622" i="6"/>
  <c r="B621" i="6"/>
  <c r="A621" i="6"/>
  <c r="B620" i="6"/>
  <c r="A620" i="6"/>
  <c r="B619" i="6"/>
  <c r="A619" i="6"/>
  <c r="B618" i="6"/>
  <c r="A618" i="6"/>
  <c r="B617" i="6"/>
  <c r="A617" i="6"/>
  <c r="B616" i="6"/>
  <c r="A616" i="6"/>
  <c r="B615" i="6"/>
  <c r="A615" i="6"/>
  <c r="B614" i="6"/>
  <c r="A614" i="6"/>
  <c r="B613" i="6"/>
  <c r="A613" i="6"/>
  <c r="B612" i="6"/>
  <c r="A612" i="6"/>
  <c r="B611" i="6"/>
  <c r="A611" i="6"/>
  <c r="B610" i="6"/>
  <c r="A610" i="6"/>
  <c r="B609" i="6"/>
  <c r="A609" i="6"/>
  <c r="B608" i="6"/>
  <c r="A608" i="6"/>
  <c r="B607" i="6"/>
  <c r="A607" i="6"/>
  <c r="B606" i="6"/>
  <c r="A606" i="6"/>
  <c r="B605" i="6"/>
  <c r="A605" i="6"/>
  <c r="B604" i="6"/>
  <c r="A604" i="6"/>
  <c r="B603" i="6"/>
  <c r="A603" i="6"/>
  <c r="B602" i="6"/>
  <c r="A602" i="6"/>
  <c r="B601" i="6"/>
  <c r="A601" i="6"/>
  <c r="B600" i="6"/>
  <c r="A600" i="6"/>
  <c r="B599" i="6"/>
  <c r="A599" i="6"/>
  <c r="B598" i="6"/>
  <c r="A598" i="6"/>
  <c r="B597" i="6"/>
  <c r="A597" i="6"/>
  <c r="B596" i="6"/>
  <c r="A596" i="6"/>
  <c r="B595" i="6"/>
  <c r="A595" i="6"/>
  <c r="B594" i="6"/>
  <c r="A594" i="6"/>
  <c r="B593" i="6"/>
  <c r="A593" i="6"/>
  <c r="B592" i="6"/>
  <c r="A592" i="6"/>
  <c r="B591" i="6"/>
  <c r="A591" i="6"/>
  <c r="B590" i="6"/>
  <c r="A590" i="6"/>
  <c r="B589" i="6"/>
  <c r="A589" i="6"/>
  <c r="B588" i="6"/>
  <c r="A588" i="6"/>
  <c r="B587" i="6"/>
  <c r="A587" i="6"/>
  <c r="B586" i="6"/>
  <c r="A586" i="6"/>
  <c r="B585" i="6"/>
  <c r="A585" i="6"/>
  <c r="B584" i="6"/>
  <c r="A584" i="6"/>
  <c r="B583" i="6"/>
  <c r="A583" i="6"/>
  <c r="B582" i="6"/>
  <c r="A582" i="6"/>
  <c r="B581" i="6"/>
  <c r="A581" i="6"/>
  <c r="B580" i="6"/>
  <c r="A580" i="6"/>
  <c r="B579" i="6"/>
  <c r="A579" i="6"/>
  <c r="B578" i="6"/>
  <c r="A578" i="6"/>
  <c r="B577" i="6"/>
  <c r="A577" i="6"/>
  <c r="B576" i="6"/>
  <c r="A576" i="6"/>
  <c r="B575" i="6"/>
  <c r="A575" i="6"/>
  <c r="B574" i="6"/>
  <c r="A574" i="6"/>
  <c r="B573" i="6"/>
  <c r="A573" i="6"/>
  <c r="B572" i="6"/>
  <c r="A572" i="6"/>
  <c r="B571" i="6"/>
  <c r="A571" i="6"/>
  <c r="B570" i="6"/>
  <c r="A570" i="6"/>
  <c r="B569" i="6"/>
  <c r="A569" i="6"/>
  <c r="B568" i="6"/>
  <c r="A568" i="6"/>
  <c r="B567" i="6"/>
  <c r="A567" i="6"/>
  <c r="B566" i="6"/>
  <c r="A566" i="6"/>
  <c r="B565" i="6"/>
  <c r="A565" i="6"/>
  <c r="B564" i="6"/>
  <c r="A564" i="6"/>
  <c r="B563" i="6"/>
  <c r="A563" i="6"/>
  <c r="B562" i="6"/>
  <c r="A562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B530" i="6"/>
  <c r="A530" i="6"/>
  <c r="B529" i="6"/>
  <c r="A529" i="6"/>
  <c r="B528" i="6"/>
  <c r="A528" i="6"/>
  <c r="B527" i="6"/>
  <c r="A527" i="6"/>
  <c r="B526" i="6"/>
  <c r="A526" i="6"/>
  <c r="B525" i="6"/>
  <c r="A525" i="6"/>
  <c r="B524" i="6"/>
  <c r="A524" i="6"/>
  <c r="B523" i="6"/>
  <c r="A523" i="6"/>
  <c r="B522" i="6"/>
  <c r="A522" i="6"/>
  <c r="B521" i="6"/>
  <c r="A521" i="6"/>
  <c r="B520" i="6"/>
  <c r="A520" i="6"/>
  <c r="B519" i="6"/>
  <c r="A519" i="6"/>
  <c r="B518" i="6"/>
  <c r="A518" i="6"/>
  <c r="B517" i="6"/>
  <c r="A517" i="6"/>
  <c r="B516" i="6"/>
  <c r="A516" i="6"/>
  <c r="B515" i="6"/>
  <c r="A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31" i="6"/>
  <c r="A331" i="6"/>
  <c r="B330" i="6"/>
  <c r="A330" i="6"/>
  <c r="B329" i="6"/>
  <c r="A329" i="6"/>
  <c r="B328" i="6"/>
  <c r="A328" i="6"/>
  <c r="B327" i="6"/>
  <c r="A327" i="6"/>
  <c r="B326" i="6"/>
  <c r="A326" i="6"/>
  <c r="B325" i="6"/>
  <c r="A325" i="6"/>
  <c r="B324" i="6"/>
  <c r="A324" i="6"/>
  <c r="B323" i="6"/>
  <c r="A323" i="6"/>
  <c r="B322" i="6"/>
  <c r="A32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696" i="10"/>
  <c r="E696" i="10"/>
  <c r="D696" i="10"/>
  <c r="C696" i="10"/>
  <c r="B696" i="10"/>
  <c r="A696" i="10"/>
  <c r="F695" i="10"/>
  <c r="E695" i="10"/>
  <c r="D695" i="10"/>
  <c r="C695" i="10"/>
  <c r="B695" i="10"/>
  <c r="A695" i="10"/>
  <c r="F694" i="10"/>
  <c r="E694" i="10"/>
  <c r="D694" i="10"/>
  <c r="C694" i="10"/>
  <c r="B694" i="10"/>
  <c r="A694" i="10"/>
  <c r="F693" i="10"/>
  <c r="E693" i="10"/>
  <c r="D693" i="10"/>
  <c r="C693" i="10"/>
  <c r="B693" i="10"/>
  <c r="A693" i="10"/>
  <c r="F692" i="10"/>
  <c r="E692" i="10"/>
  <c r="D692" i="10"/>
  <c r="C692" i="10"/>
  <c r="B692" i="10"/>
  <c r="A692" i="10"/>
  <c r="F691" i="10"/>
  <c r="E691" i="10"/>
  <c r="D691" i="10"/>
  <c r="C691" i="10"/>
  <c r="B691" i="10"/>
  <c r="A691" i="10"/>
  <c r="F690" i="10"/>
  <c r="E690" i="10"/>
  <c r="D690" i="10"/>
  <c r="C690" i="10"/>
  <c r="B690" i="10"/>
  <c r="A690" i="10"/>
  <c r="F689" i="10"/>
  <c r="E689" i="10"/>
  <c r="D689" i="10"/>
  <c r="C689" i="10"/>
  <c r="B689" i="10"/>
  <c r="A689" i="10"/>
  <c r="F688" i="10"/>
  <c r="E688" i="10"/>
  <c r="D688" i="10"/>
  <c r="C688" i="10"/>
  <c r="B688" i="10"/>
  <c r="A688" i="10"/>
  <c r="F687" i="10"/>
  <c r="E687" i="10"/>
  <c r="D687" i="10"/>
  <c r="C687" i="10"/>
  <c r="B687" i="10"/>
  <c r="A687" i="10"/>
  <c r="F686" i="10"/>
  <c r="E686" i="10"/>
  <c r="D686" i="10"/>
  <c r="C686" i="10"/>
  <c r="B686" i="10"/>
  <c r="A686" i="10"/>
  <c r="F685" i="10"/>
  <c r="E685" i="10"/>
  <c r="D685" i="10"/>
  <c r="C685" i="10"/>
  <c r="B685" i="10"/>
  <c r="A685" i="10"/>
  <c r="F684" i="10"/>
  <c r="E684" i="10"/>
  <c r="D684" i="10"/>
  <c r="C684" i="10"/>
  <c r="B684" i="10"/>
  <c r="A684" i="10"/>
  <c r="F683" i="10"/>
  <c r="E683" i="10"/>
  <c r="D683" i="10"/>
  <c r="C683" i="10"/>
  <c r="B683" i="10"/>
  <c r="A683" i="10"/>
  <c r="F682" i="10"/>
  <c r="E682" i="10"/>
  <c r="D682" i="10"/>
  <c r="C682" i="10"/>
  <c r="B682" i="10"/>
  <c r="A682" i="10"/>
  <c r="F681" i="10"/>
  <c r="E681" i="10"/>
  <c r="D681" i="10"/>
  <c r="C681" i="10"/>
  <c r="B681" i="10"/>
  <c r="A681" i="10"/>
  <c r="F680" i="10"/>
  <c r="E680" i="10"/>
  <c r="D680" i="10"/>
  <c r="C680" i="10"/>
  <c r="B680" i="10"/>
  <c r="A680" i="10"/>
  <c r="F679" i="10"/>
  <c r="E679" i="10"/>
  <c r="D679" i="10"/>
  <c r="C679" i="10"/>
  <c r="B679" i="10"/>
  <c r="A679" i="10"/>
  <c r="F678" i="10"/>
  <c r="E678" i="10"/>
  <c r="D678" i="10"/>
  <c r="C678" i="10"/>
  <c r="B678" i="10"/>
  <c r="A678" i="10"/>
  <c r="F677" i="10"/>
  <c r="E677" i="10"/>
  <c r="D677" i="10"/>
  <c r="C677" i="10"/>
  <c r="B677" i="10"/>
  <c r="A677" i="10"/>
  <c r="F676" i="10"/>
  <c r="E676" i="10"/>
  <c r="D676" i="10"/>
  <c r="C676" i="10"/>
  <c r="B676" i="10"/>
  <c r="A676" i="10"/>
  <c r="F675" i="10"/>
  <c r="E675" i="10"/>
  <c r="D675" i="10"/>
  <c r="C675" i="10"/>
  <c r="B675" i="10"/>
  <c r="A675" i="10"/>
  <c r="F674" i="10"/>
  <c r="E674" i="10"/>
  <c r="D674" i="10"/>
  <c r="C674" i="10"/>
  <c r="B674" i="10"/>
  <c r="A674" i="10"/>
  <c r="F673" i="10"/>
  <c r="E673" i="10"/>
  <c r="D673" i="10"/>
  <c r="C673" i="10"/>
  <c r="B673" i="10"/>
  <c r="A673" i="10"/>
  <c r="F672" i="10"/>
  <c r="E672" i="10"/>
  <c r="D672" i="10"/>
  <c r="C672" i="10"/>
  <c r="B672" i="10"/>
  <c r="A672" i="10"/>
  <c r="F671" i="10"/>
  <c r="E671" i="10"/>
  <c r="D671" i="10"/>
  <c r="C671" i="10"/>
  <c r="B671" i="10"/>
  <c r="A671" i="10"/>
  <c r="F670" i="10"/>
  <c r="E670" i="10"/>
  <c r="D670" i="10"/>
  <c r="C670" i="10"/>
  <c r="B670" i="10"/>
  <c r="A670" i="10"/>
  <c r="F669" i="10"/>
  <c r="E669" i="10"/>
  <c r="D669" i="10"/>
  <c r="C669" i="10"/>
  <c r="B669" i="10"/>
  <c r="A669" i="10"/>
  <c r="F668" i="10"/>
  <c r="E668" i="10"/>
  <c r="D668" i="10"/>
  <c r="C668" i="10"/>
  <c r="B668" i="10"/>
  <c r="A668" i="10"/>
  <c r="F667" i="10"/>
  <c r="E667" i="10"/>
  <c r="D667" i="10"/>
  <c r="C667" i="10"/>
  <c r="B667" i="10"/>
  <c r="A667" i="10"/>
  <c r="F666" i="10"/>
  <c r="E666" i="10"/>
  <c r="D666" i="10"/>
  <c r="C666" i="10"/>
  <c r="B666" i="10"/>
  <c r="A666" i="10"/>
  <c r="F665" i="10"/>
  <c r="E665" i="10"/>
  <c r="D665" i="10"/>
  <c r="C665" i="10"/>
  <c r="B665" i="10"/>
  <c r="A665" i="10"/>
  <c r="F664" i="10"/>
  <c r="E664" i="10"/>
  <c r="D664" i="10"/>
  <c r="C664" i="10"/>
  <c r="B664" i="10"/>
  <c r="A664" i="10"/>
  <c r="F663" i="10"/>
  <c r="E663" i="10"/>
  <c r="D663" i="10"/>
  <c r="C663" i="10"/>
  <c r="B663" i="10"/>
  <c r="A663" i="10"/>
  <c r="F662" i="10"/>
  <c r="E662" i="10"/>
  <c r="D662" i="10"/>
  <c r="C662" i="10"/>
  <c r="B662" i="10"/>
  <c r="A662" i="10"/>
  <c r="F661" i="10"/>
  <c r="E661" i="10"/>
  <c r="D661" i="10"/>
  <c r="C661" i="10"/>
  <c r="B661" i="10"/>
  <c r="A661" i="10"/>
  <c r="F660" i="10"/>
  <c r="E660" i="10"/>
  <c r="D660" i="10"/>
  <c r="C660" i="10"/>
  <c r="B660" i="10"/>
  <c r="A660" i="10"/>
  <c r="F659" i="10"/>
  <c r="E659" i="10"/>
  <c r="D659" i="10"/>
  <c r="C659" i="10"/>
  <c r="B659" i="10"/>
  <c r="A659" i="10"/>
  <c r="F658" i="10"/>
  <c r="E658" i="10"/>
  <c r="D658" i="10"/>
  <c r="C658" i="10"/>
  <c r="B658" i="10"/>
  <c r="A658" i="10"/>
  <c r="F657" i="10"/>
  <c r="E657" i="10"/>
  <c r="D657" i="10"/>
  <c r="C657" i="10"/>
  <c r="B657" i="10"/>
  <c r="A657" i="10"/>
  <c r="F656" i="10"/>
  <c r="E656" i="10"/>
  <c r="D656" i="10"/>
  <c r="C656" i="10"/>
  <c r="B656" i="10"/>
  <c r="A656" i="10"/>
  <c r="F655" i="10"/>
  <c r="E655" i="10"/>
  <c r="D655" i="10"/>
  <c r="C655" i="10"/>
  <c r="B655" i="10"/>
  <c r="A655" i="10"/>
  <c r="F654" i="10"/>
  <c r="E654" i="10"/>
  <c r="D654" i="10"/>
  <c r="C654" i="10"/>
  <c r="B654" i="10"/>
  <c r="A654" i="10"/>
  <c r="F653" i="10"/>
  <c r="E653" i="10"/>
  <c r="D653" i="10"/>
  <c r="C653" i="10"/>
  <c r="B653" i="10"/>
  <c r="A653" i="10"/>
  <c r="F652" i="10"/>
  <c r="E652" i="10"/>
  <c r="D652" i="10"/>
  <c r="C652" i="10"/>
  <c r="B652" i="10"/>
  <c r="A652" i="10"/>
  <c r="F651" i="10"/>
  <c r="E651" i="10"/>
  <c r="D651" i="10"/>
  <c r="C651" i="10"/>
  <c r="B651" i="10"/>
  <c r="A651" i="10"/>
  <c r="F650" i="10"/>
  <c r="E650" i="10"/>
  <c r="D650" i="10"/>
  <c r="C650" i="10"/>
  <c r="B650" i="10"/>
  <c r="A650" i="10"/>
  <c r="F649" i="10"/>
  <c r="E649" i="10"/>
  <c r="D649" i="10"/>
  <c r="C649" i="10"/>
  <c r="B649" i="10"/>
  <c r="A649" i="10"/>
  <c r="F648" i="10"/>
  <c r="E648" i="10"/>
  <c r="D648" i="10"/>
  <c r="C648" i="10"/>
  <c r="B648" i="10"/>
  <c r="A648" i="10"/>
  <c r="F647" i="10"/>
  <c r="E647" i="10"/>
  <c r="D647" i="10"/>
  <c r="C647" i="10"/>
  <c r="B647" i="10"/>
  <c r="A647" i="10"/>
  <c r="F646" i="10"/>
  <c r="E646" i="10"/>
  <c r="D646" i="10"/>
  <c r="C646" i="10"/>
  <c r="B646" i="10"/>
  <c r="A646" i="10"/>
  <c r="F645" i="10"/>
  <c r="E645" i="10"/>
  <c r="D645" i="10"/>
  <c r="C645" i="10"/>
  <c r="B645" i="10"/>
  <c r="A645" i="10"/>
  <c r="F644" i="10"/>
  <c r="E644" i="10"/>
  <c r="D644" i="10"/>
  <c r="C644" i="10"/>
  <c r="B644" i="10"/>
  <c r="A644" i="10"/>
  <c r="F643" i="10"/>
  <c r="E643" i="10"/>
  <c r="D643" i="10"/>
  <c r="C643" i="10"/>
  <c r="B643" i="10"/>
  <c r="A643" i="10"/>
  <c r="F642" i="10"/>
  <c r="E642" i="10"/>
  <c r="D642" i="10"/>
  <c r="C642" i="10"/>
  <c r="B642" i="10"/>
  <c r="A642" i="10"/>
  <c r="F641" i="10"/>
  <c r="E641" i="10"/>
  <c r="D641" i="10"/>
  <c r="C641" i="10"/>
  <c r="B641" i="10"/>
  <c r="A641" i="10"/>
  <c r="F640" i="10"/>
  <c r="E640" i="10"/>
  <c r="D640" i="10"/>
  <c r="C640" i="10"/>
  <c r="B640" i="10"/>
  <c r="A640" i="10"/>
  <c r="F639" i="10"/>
  <c r="E639" i="10"/>
  <c r="D639" i="10"/>
  <c r="C639" i="10"/>
  <c r="B639" i="10"/>
  <c r="A639" i="10"/>
  <c r="F638" i="10"/>
  <c r="E638" i="10"/>
  <c r="D638" i="10"/>
  <c r="C638" i="10"/>
  <c r="B638" i="10"/>
  <c r="A638" i="10"/>
  <c r="F637" i="10"/>
  <c r="E637" i="10"/>
  <c r="D637" i="10"/>
  <c r="C637" i="10"/>
  <c r="B637" i="10"/>
  <c r="A637" i="10"/>
  <c r="F636" i="10"/>
  <c r="E636" i="10"/>
  <c r="D636" i="10"/>
  <c r="C636" i="10"/>
  <c r="B636" i="10"/>
  <c r="A636" i="10"/>
  <c r="F635" i="10"/>
  <c r="E635" i="10"/>
  <c r="D635" i="10"/>
  <c r="C635" i="10"/>
  <c r="B635" i="10"/>
  <c r="A635" i="10"/>
  <c r="F634" i="10"/>
  <c r="E634" i="10"/>
  <c r="D634" i="10"/>
  <c r="C634" i="10"/>
  <c r="B634" i="10"/>
  <c r="A634" i="10"/>
  <c r="F633" i="10"/>
  <c r="E633" i="10"/>
  <c r="D633" i="10"/>
  <c r="C633" i="10"/>
  <c r="B633" i="10"/>
  <c r="A633" i="10"/>
  <c r="F632" i="10"/>
  <c r="E632" i="10"/>
  <c r="D632" i="10"/>
  <c r="C632" i="10"/>
  <c r="B632" i="10"/>
  <c r="A632" i="10"/>
  <c r="F631" i="10"/>
  <c r="E631" i="10"/>
  <c r="D631" i="10"/>
  <c r="C631" i="10"/>
  <c r="B631" i="10"/>
  <c r="A631" i="10"/>
  <c r="F630" i="10"/>
  <c r="E630" i="10"/>
  <c r="D630" i="10"/>
  <c r="C630" i="10"/>
  <c r="B630" i="10"/>
  <c r="A630" i="10"/>
  <c r="F629" i="10"/>
  <c r="E629" i="10"/>
  <c r="D629" i="10"/>
  <c r="C629" i="10"/>
  <c r="B629" i="10"/>
  <c r="A629" i="10"/>
  <c r="F628" i="10"/>
  <c r="E628" i="10"/>
  <c r="D628" i="10"/>
  <c r="C628" i="10"/>
  <c r="B628" i="10"/>
  <c r="A628" i="10"/>
  <c r="F627" i="10"/>
  <c r="E627" i="10"/>
  <c r="D627" i="10"/>
  <c r="C627" i="10"/>
  <c r="B627" i="10"/>
  <c r="A627" i="10"/>
  <c r="F626" i="10"/>
  <c r="E626" i="10"/>
  <c r="D626" i="10"/>
  <c r="C626" i="10"/>
  <c r="B626" i="10"/>
  <c r="A626" i="10"/>
  <c r="F625" i="10"/>
  <c r="E625" i="10"/>
  <c r="D625" i="10"/>
  <c r="C625" i="10"/>
  <c r="B625" i="10"/>
  <c r="A625" i="10"/>
  <c r="F624" i="10"/>
  <c r="E624" i="10"/>
  <c r="D624" i="10"/>
  <c r="C624" i="10"/>
  <c r="B624" i="10"/>
  <c r="A624" i="10"/>
  <c r="F623" i="10"/>
  <c r="E623" i="10"/>
  <c r="D623" i="10"/>
  <c r="C623" i="10"/>
  <c r="B623" i="10"/>
  <c r="A623" i="10"/>
  <c r="F622" i="10"/>
  <c r="E622" i="10"/>
  <c r="D622" i="10"/>
  <c r="C622" i="10"/>
  <c r="B622" i="10"/>
  <c r="A622" i="10"/>
  <c r="F621" i="10"/>
  <c r="E621" i="10"/>
  <c r="D621" i="10"/>
  <c r="C621" i="10"/>
  <c r="B621" i="10"/>
  <c r="A621" i="10"/>
  <c r="F620" i="10"/>
  <c r="E620" i="10"/>
  <c r="D620" i="10"/>
  <c r="C620" i="10"/>
  <c r="B620" i="10"/>
  <c r="A620" i="10"/>
  <c r="F619" i="10"/>
  <c r="E619" i="10"/>
  <c r="D619" i="10"/>
  <c r="C619" i="10"/>
  <c r="B619" i="10"/>
  <c r="A619" i="10"/>
  <c r="F618" i="10"/>
  <c r="E618" i="10"/>
  <c r="D618" i="10"/>
  <c r="C618" i="10"/>
  <c r="B618" i="10"/>
  <c r="A618" i="10"/>
  <c r="F617" i="10"/>
  <c r="E617" i="10"/>
  <c r="D617" i="10"/>
  <c r="C617" i="10"/>
  <c r="B617" i="10"/>
  <c r="A617" i="10"/>
  <c r="F616" i="10"/>
  <c r="E616" i="10"/>
  <c r="D616" i="10"/>
  <c r="C616" i="10"/>
  <c r="B616" i="10"/>
  <c r="A616" i="10"/>
  <c r="F615" i="10"/>
  <c r="E615" i="10"/>
  <c r="D615" i="10"/>
  <c r="C615" i="10"/>
  <c r="B615" i="10"/>
  <c r="A615" i="10"/>
  <c r="F614" i="10"/>
  <c r="E614" i="10"/>
  <c r="D614" i="10"/>
  <c r="C614" i="10"/>
  <c r="B614" i="10"/>
  <c r="A614" i="10"/>
  <c r="F613" i="10"/>
  <c r="E613" i="10"/>
  <c r="D613" i="10"/>
  <c r="C613" i="10"/>
  <c r="B613" i="10"/>
  <c r="A613" i="10"/>
  <c r="F612" i="10"/>
  <c r="E612" i="10"/>
  <c r="D612" i="10"/>
  <c r="C612" i="10"/>
  <c r="B612" i="10"/>
  <c r="A612" i="10"/>
  <c r="F611" i="10"/>
  <c r="E611" i="10"/>
  <c r="D611" i="10"/>
  <c r="C611" i="10"/>
  <c r="B611" i="10"/>
  <c r="A611" i="10"/>
  <c r="F610" i="10"/>
  <c r="E610" i="10"/>
  <c r="D610" i="10"/>
  <c r="C610" i="10"/>
  <c r="B610" i="10"/>
  <c r="A610" i="10"/>
  <c r="F609" i="10"/>
  <c r="E609" i="10"/>
  <c r="D609" i="10"/>
  <c r="C609" i="10"/>
  <c r="B609" i="10"/>
  <c r="A609" i="10"/>
  <c r="F608" i="10"/>
  <c r="E608" i="10"/>
  <c r="D608" i="10"/>
  <c r="C608" i="10"/>
  <c r="B608" i="10"/>
  <c r="A608" i="10"/>
  <c r="F607" i="10"/>
  <c r="E607" i="10"/>
  <c r="D607" i="10"/>
  <c r="C607" i="10"/>
  <c r="B607" i="10"/>
  <c r="A607" i="10"/>
  <c r="F606" i="10"/>
  <c r="E606" i="10"/>
  <c r="D606" i="10"/>
  <c r="C606" i="10"/>
  <c r="B606" i="10"/>
  <c r="A606" i="10"/>
  <c r="F605" i="10"/>
  <c r="E605" i="10"/>
  <c r="D605" i="10"/>
  <c r="C605" i="10"/>
  <c r="B605" i="10"/>
  <c r="A605" i="10"/>
  <c r="F604" i="10"/>
  <c r="E604" i="10"/>
  <c r="D604" i="10"/>
  <c r="C604" i="10"/>
  <c r="B604" i="10"/>
  <c r="A604" i="10"/>
  <c r="F603" i="10"/>
  <c r="E603" i="10"/>
  <c r="D603" i="10"/>
  <c r="C603" i="10"/>
  <c r="B603" i="10"/>
  <c r="A603" i="10"/>
  <c r="F602" i="10"/>
  <c r="E602" i="10"/>
  <c r="D602" i="10"/>
  <c r="C602" i="10"/>
  <c r="B602" i="10"/>
  <c r="A602" i="10"/>
  <c r="F601" i="10"/>
  <c r="E601" i="10"/>
  <c r="D601" i="10"/>
  <c r="C601" i="10"/>
  <c r="B601" i="10"/>
  <c r="A601" i="10"/>
  <c r="F600" i="10"/>
  <c r="E600" i="10"/>
  <c r="D600" i="10"/>
  <c r="C600" i="10"/>
  <c r="B600" i="10"/>
  <c r="A600" i="10"/>
  <c r="F599" i="10"/>
  <c r="E599" i="10"/>
  <c r="D599" i="10"/>
  <c r="C599" i="10"/>
  <c r="B599" i="10"/>
  <c r="A599" i="10"/>
  <c r="F598" i="10"/>
  <c r="E598" i="10"/>
  <c r="D598" i="10"/>
  <c r="C598" i="10"/>
  <c r="B598" i="10"/>
  <c r="A598" i="10"/>
  <c r="F597" i="10"/>
  <c r="E597" i="10"/>
  <c r="D597" i="10"/>
  <c r="C597" i="10"/>
  <c r="B597" i="10"/>
  <c r="A597" i="10"/>
  <c r="F596" i="10"/>
  <c r="E596" i="10"/>
  <c r="D596" i="10"/>
  <c r="C596" i="10"/>
  <c r="B596" i="10"/>
  <c r="A596" i="10"/>
  <c r="F595" i="10"/>
  <c r="E595" i="10"/>
  <c r="D595" i="10"/>
  <c r="C595" i="10"/>
  <c r="B595" i="10"/>
  <c r="A595" i="10"/>
  <c r="F594" i="10"/>
  <c r="E594" i="10"/>
  <c r="D594" i="10"/>
  <c r="C594" i="10"/>
  <c r="B594" i="10"/>
  <c r="A594" i="10"/>
  <c r="F593" i="10"/>
  <c r="E593" i="10"/>
  <c r="D593" i="10"/>
  <c r="C593" i="10"/>
  <c r="B593" i="10"/>
  <c r="A593" i="10"/>
  <c r="F592" i="10"/>
  <c r="E592" i="10"/>
  <c r="D592" i="10"/>
  <c r="C592" i="10"/>
  <c r="B592" i="10"/>
  <c r="A592" i="10"/>
  <c r="F591" i="10"/>
  <c r="E591" i="10"/>
  <c r="D591" i="10"/>
  <c r="C591" i="10"/>
  <c r="B591" i="10"/>
  <c r="A591" i="10"/>
  <c r="F590" i="10"/>
  <c r="E590" i="10"/>
  <c r="D590" i="10"/>
  <c r="C590" i="10"/>
  <c r="B590" i="10"/>
  <c r="A590" i="10"/>
  <c r="F589" i="10"/>
  <c r="E589" i="10"/>
  <c r="D589" i="10"/>
  <c r="C589" i="10"/>
  <c r="B589" i="10"/>
  <c r="A589" i="10"/>
  <c r="F588" i="10"/>
  <c r="E588" i="10"/>
  <c r="D588" i="10"/>
  <c r="C588" i="10"/>
  <c r="B588" i="10"/>
  <c r="A588" i="10"/>
  <c r="F587" i="10"/>
  <c r="E587" i="10"/>
  <c r="D587" i="10"/>
  <c r="C587" i="10"/>
  <c r="B587" i="10"/>
  <c r="A587" i="10"/>
  <c r="F586" i="10"/>
  <c r="E586" i="10"/>
  <c r="D586" i="10"/>
  <c r="C586" i="10"/>
  <c r="B586" i="10"/>
  <c r="A586" i="10"/>
  <c r="F585" i="10"/>
  <c r="E585" i="10"/>
  <c r="D585" i="10"/>
  <c r="C585" i="10"/>
  <c r="B585" i="10"/>
  <c r="A585" i="10"/>
  <c r="F584" i="10"/>
  <c r="E584" i="10"/>
  <c r="D584" i="10"/>
  <c r="C584" i="10"/>
  <c r="B584" i="10"/>
  <c r="A584" i="10"/>
  <c r="F583" i="10"/>
  <c r="E583" i="10"/>
  <c r="D583" i="10"/>
  <c r="C583" i="10"/>
  <c r="B583" i="10"/>
  <c r="A583" i="10"/>
  <c r="F582" i="10"/>
  <c r="E582" i="10"/>
  <c r="D582" i="10"/>
  <c r="C582" i="10"/>
  <c r="B582" i="10"/>
  <c r="A582" i="10"/>
  <c r="F581" i="10"/>
  <c r="E581" i="10"/>
  <c r="D581" i="10"/>
  <c r="C581" i="10"/>
  <c r="B581" i="10"/>
  <c r="A581" i="10"/>
  <c r="F580" i="10"/>
  <c r="E580" i="10"/>
  <c r="D580" i="10"/>
  <c r="C580" i="10"/>
  <c r="B580" i="10"/>
  <c r="A580" i="10"/>
  <c r="F579" i="10"/>
  <c r="E579" i="10"/>
  <c r="D579" i="10"/>
  <c r="C579" i="10"/>
  <c r="B579" i="10"/>
  <c r="A579" i="10"/>
  <c r="F578" i="10"/>
  <c r="E578" i="10"/>
  <c r="D578" i="10"/>
  <c r="C578" i="10"/>
  <c r="B578" i="10"/>
  <c r="A578" i="10"/>
  <c r="F577" i="10"/>
  <c r="E577" i="10"/>
  <c r="D577" i="10"/>
  <c r="C577" i="10"/>
  <c r="B577" i="10"/>
  <c r="A577" i="10"/>
  <c r="F576" i="10"/>
  <c r="E576" i="10"/>
  <c r="D576" i="10"/>
  <c r="C576" i="10"/>
  <c r="B576" i="10"/>
  <c r="A576" i="10"/>
  <c r="F575" i="10"/>
  <c r="E575" i="10"/>
  <c r="D575" i="10"/>
  <c r="C575" i="10"/>
  <c r="B575" i="10"/>
  <c r="A575" i="10"/>
  <c r="F574" i="10"/>
  <c r="E574" i="10"/>
  <c r="D574" i="10"/>
  <c r="C574" i="10"/>
  <c r="B574" i="10"/>
  <c r="A574" i="10"/>
  <c r="F573" i="10"/>
  <c r="E573" i="10"/>
  <c r="D573" i="10"/>
  <c r="C573" i="10"/>
  <c r="B573" i="10"/>
  <c r="A573" i="10"/>
  <c r="F572" i="10"/>
  <c r="E572" i="10"/>
  <c r="D572" i="10"/>
  <c r="C572" i="10"/>
  <c r="B572" i="10"/>
  <c r="A572" i="10"/>
  <c r="F571" i="10"/>
  <c r="E571" i="10"/>
  <c r="D571" i="10"/>
  <c r="C571" i="10"/>
  <c r="B571" i="10"/>
  <c r="A571" i="10"/>
  <c r="F570" i="10"/>
  <c r="E570" i="10"/>
  <c r="D570" i="10"/>
  <c r="C570" i="10"/>
  <c r="B570" i="10"/>
  <c r="A570" i="10"/>
  <c r="F569" i="10"/>
  <c r="E569" i="10"/>
  <c r="D569" i="10"/>
  <c r="C569" i="10"/>
  <c r="B569" i="10"/>
  <c r="A569" i="10"/>
  <c r="F568" i="10"/>
  <c r="E568" i="10"/>
  <c r="D568" i="10"/>
  <c r="C568" i="10"/>
  <c r="B568" i="10"/>
  <c r="A568" i="10"/>
  <c r="F567" i="10"/>
  <c r="E567" i="10"/>
  <c r="D567" i="10"/>
  <c r="C567" i="10"/>
  <c r="B567" i="10"/>
  <c r="A567" i="10"/>
  <c r="F566" i="10"/>
  <c r="E566" i="10"/>
  <c r="D566" i="10"/>
  <c r="C566" i="10"/>
  <c r="B566" i="10"/>
  <c r="A566" i="10"/>
  <c r="F565" i="10"/>
  <c r="E565" i="10"/>
  <c r="D565" i="10"/>
  <c r="C565" i="10"/>
  <c r="B565" i="10"/>
  <c r="A565" i="10"/>
  <c r="F564" i="10"/>
  <c r="E564" i="10"/>
  <c r="D564" i="10"/>
  <c r="C564" i="10"/>
  <c r="B564" i="10"/>
  <c r="A564" i="10"/>
  <c r="F563" i="10"/>
  <c r="E563" i="10"/>
  <c r="D563" i="10"/>
  <c r="C563" i="10"/>
  <c r="B563" i="10"/>
  <c r="A563" i="10"/>
  <c r="F562" i="10"/>
  <c r="E562" i="10"/>
  <c r="D562" i="10"/>
  <c r="C562" i="10"/>
  <c r="B562" i="10"/>
  <c r="A562" i="10"/>
  <c r="F561" i="10"/>
  <c r="E561" i="10"/>
  <c r="D561" i="10"/>
  <c r="C561" i="10"/>
  <c r="B561" i="10"/>
  <c r="A561" i="10"/>
  <c r="F560" i="10"/>
  <c r="E560" i="10"/>
  <c r="D560" i="10"/>
  <c r="C560" i="10"/>
  <c r="B560" i="10"/>
  <c r="A560" i="10"/>
  <c r="F559" i="10"/>
  <c r="E559" i="10"/>
  <c r="D559" i="10"/>
  <c r="C559" i="10"/>
  <c r="B559" i="10"/>
  <c r="A559" i="10"/>
  <c r="F558" i="10"/>
  <c r="E558" i="10"/>
  <c r="D558" i="10"/>
  <c r="C558" i="10"/>
  <c r="B558" i="10"/>
  <c r="A558" i="10"/>
  <c r="F557" i="10"/>
  <c r="E557" i="10"/>
  <c r="D557" i="10"/>
  <c r="C557" i="10"/>
  <c r="B557" i="10"/>
  <c r="A557" i="10"/>
  <c r="F556" i="10"/>
  <c r="E556" i="10"/>
  <c r="D556" i="10"/>
  <c r="C556" i="10"/>
  <c r="B556" i="10"/>
  <c r="A556" i="10"/>
  <c r="F555" i="10"/>
  <c r="E555" i="10"/>
  <c r="D555" i="10"/>
  <c r="C555" i="10"/>
  <c r="B555" i="10"/>
  <c r="A555" i="10"/>
  <c r="F554" i="10"/>
  <c r="E554" i="10"/>
  <c r="D554" i="10"/>
  <c r="C554" i="10"/>
  <c r="B554" i="10"/>
  <c r="A554" i="10"/>
  <c r="F553" i="10"/>
  <c r="E553" i="10"/>
  <c r="D553" i="10"/>
  <c r="C553" i="10"/>
  <c r="B553" i="10"/>
  <c r="A553" i="10"/>
  <c r="F552" i="10"/>
  <c r="E552" i="10"/>
  <c r="D552" i="10"/>
  <c r="C552" i="10"/>
  <c r="B552" i="10"/>
  <c r="A552" i="10"/>
  <c r="F551" i="10"/>
  <c r="E551" i="10"/>
  <c r="D551" i="10"/>
  <c r="C551" i="10"/>
  <c r="B551" i="10"/>
  <c r="A551" i="10"/>
  <c r="F550" i="10"/>
  <c r="E550" i="10"/>
  <c r="D550" i="10"/>
  <c r="C550" i="10"/>
  <c r="B550" i="10"/>
  <c r="A550" i="10"/>
  <c r="F549" i="10"/>
  <c r="E549" i="10"/>
  <c r="D549" i="10"/>
  <c r="C549" i="10"/>
  <c r="B549" i="10"/>
  <c r="A549" i="10"/>
  <c r="F548" i="10"/>
  <c r="E548" i="10"/>
  <c r="D548" i="10"/>
  <c r="C548" i="10"/>
  <c r="B548" i="10"/>
  <c r="A548" i="10"/>
  <c r="F547" i="10"/>
  <c r="E547" i="10"/>
  <c r="D547" i="10"/>
  <c r="C547" i="10"/>
  <c r="B547" i="10"/>
  <c r="A547" i="10"/>
  <c r="F546" i="10"/>
  <c r="E546" i="10"/>
  <c r="D546" i="10"/>
  <c r="C546" i="10"/>
  <c r="B546" i="10"/>
  <c r="A546" i="10"/>
  <c r="F545" i="10"/>
  <c r="E545" i="10"/>
  <c r="D545" i="10"/>
  <c r="C545" i="10"/>
  <c r="B545" i="10"/>
  <c r="A545" i="10"/>
  <c r="F544" i="10"/>
  <c r="E544" i="10"/>
  <c r="D544" i="10"/>
  <c r="C544" i="10"/>
  <c r="B544" i="10"/>
  <c r="A544" i="10"/>
  <c r="F543" i="10"/>
  <c r="E543" i="10"/>
  <c r="D543" i="10"/>
  <c r="C543" i="10"/>
  <c r="B543" i="10"/>
  <c r="A543" i="10"/>
  <c r="F542" i="10"/>
  <c r="E542" i="10"/>
  <c r="D542" i="10"/>
  <c r="C542" i="10"/>
  <c r="B542" i="10"/>
  <c r="A542" i="10"/>
  <c r="F541" i="10"/>
  <c r="E541" i="10"/>
  <c r="D541" i="10"/>
  <c r="C541" i="10"/>
  <c r="B541" i="10"/>
  <c r="A541" i="10"/>
  <c r="F540" i="10"/>
  <c r="E540" i="10"/>
  <c r="D540" i="10"/>
  <c r="C540" i="10"/>
  <c r="B540" i="10"/>
  <c r="A540" i="10"/>
  <c r="F539" i="10"/>
  <c r="E539" i="10"/>
  <c r="D539" i="10"/>
  <c r="C539" i="10"/>
  <c r="B539" i="10"/>
  <c r="A539" i="10"/>
  <c r="F538" i="10"/>
  <c r="E538" i="10"/>
  <c r="D538" i="10"/>
  <c r="C538" i="10"/>
  <c r="B538" i="10"/>
  <c r="A538" i="10"/>
  <c r="F537" i="10"/>
  <c r="E537" i="10"/>
  <c r="D537" i="10"/>
  <c r="C537" i="10"/>
  <c r="B537" i="10"/>
  <c r="A537" i="10"/>
  <c r="F536" i="10"/>
  <c r="E536" i="10"/>
  <c r="D536" i="10"/>
  <c r="C536" i="10"/>
  <c r="B536" i="10"/>
  <c r="A536" i="10"/>
  <c r="F535" i="10"/>
  <c r="E535" i="10"/>
  <c r="D535" i="10"/>
  <c r="C535" i="10"/>
  <c r="B535" i="10"/>
  <c r="A535" i="10"/>
  <c r="F534" i="10"/>
  <c r="E534" i="10"/>
  <c r="D534" i="10"/>
  <c r="C534" i="10"/>
  <c r="B534" i="10"/>
  <c r="A534" i="10"/>
  <c r="F533" i="10"/>
  <c r="E533" i="10"/>
  <c r="D533" i="10"/>
  <c r="C533" i="10"/>
  <c r="B533" i="10"/>
  <c r="A533" i="10"/>
  <c r="F532" i="10"/>
  <c r="E532" i="10"/>
  <c r="D532" i="10"/>
  <c r="C532" i="10"/>
  <c r="B532" i="10"/>
  <c r="A532" i="10"/>
  <c r="F531" i="10"/>
  <c r="E531" i="10"/>
  <c r="D531" i="10"/>
  <c r="C531" i="10"/>
  <c r="B531" i="10"/>
  <c r="A531" i="10"/>
  <c r="F530" i="10"/>
  <c r="E530" i="10"/>
  <c r="D530" i="10"/>
  <c r="C530" i="10"/>
  <c r="B530" i="10"/>
  <c r="A530" i="10"/>
  <c r="F529" i="10"/>
  <c r="E529" i="10"/>
  <c r="D529" i="10"/>
  <c r="C529" i="10"/>
  <c r="B529" i="10"/>
  <c r="A529" i="10"/>
  <c r="F528" i="10"/>
  <c r="E528" i="10"/>
  <c r="D528" i="10"/>
  <c r="C528" i="10"/>
  <c r="B528" i="10"/>
  <c r="A528" i="10"/>
  <c r="F527" i="10"/>
  <c r="E527" i="10"/>
  <c r="D527" i="10"/>
  <c r="C527" i="10"/>
  <c r="B527" i="10"/>
  <c r="A527" i="10"/>
  <c r="F526" i="10"/>
  <c r="E526" i="10"/>
  <c r="D526" i="10"/>
  <c r="C526" i="10"/>
  <c r="B526" i="10"/>
  <c r="A526" i="10"/>
  <c r="F525" i="10"/>
  <c r="E525" i="10"/>
  <c r="D525" i="10"/>
  <c r="C525" i="10"/>
  <c r="B525" i="10"/>
  <c r="A525" i="10"/>
  <c r="F524" i="10"/>
  <c r="E524" i="10"/>
  <c r="D524" i="10"/>
  <c r="C524" i="10"/>
  <c r="B524" i="10"/>
  <c r="A524" i="10"/>
  <c r="F523" i="10"/>
  <c r="E523" i="10"/>
  <c r="D523" i="10"/>
  <c r="C523" i="10"/>
  <c r="B523" i="10"/>
  <c r="A523" i="10"/>
  <c r="F522" i="10"/>
  <c r="E522" i="10"/>
  <c r="D522" i="10"/>
  <c r="C522" i="10"/>
  <c r="B522" i="10"/>
  <c r="A522" i="10"/>
  <c r="F521" i="10"/>
  <c r="E521" i="10"/>
  <c r="D521" i="10"/>
  <c r="C521" i="10"/>
  <c r="B521" i="10"/>
  <c r="A521" i="10"/>
  <c r="F520" i="10"/>
  <c r="E520" i="10"/>
  <c r="D520" i="10"/>
  <c r="C520" i="10"/>
  <c r="B520" i="10"/>
  <c r="A520" i="10"/>
  <c r="F519" i="10"/>
  <c r="E519" i="10"/>
  <c r="D519" i="10"/>
  <c r="C519" i="10"/>
  <c r="B519" i="10"/>
  <c r="A519" i="10"/>
  <c r="F518" i="10"/>
  <c r="E518" i="10"/>
  <c r="D518" i="10"/>
  <c r="C518" i="10"/>
  <c r="B518" i="10"/>
  <c r="A518" i="10"/>
  <c r="F517" i="10"/>
  <c r="E517" i="10"/>
  <c r="D517" i="10"/>
  <c r="C517" i="10"/>
  <c r="B517" i="10"/>
  <c r="A517" i="10"/>
  <c r="F516" i="10"/>
  <c r="E516" i="10"/>
  <c r="D516" i="10"/>
  <c r="C516" i="10"/>
  <c r="B516" i="10"/>
  <c r="A516" i="10"/>
  <c r="F515" i="10"/>
  <c r="E515" i="10"/>
  <c r="D515" i="10"/>
  <c r="C515" i="10"/>
  <c r="B515" i="10"/>
  <c r="A515" i="10"/>
  <c r="F514" i="10"/>
  <c r="E514" i="10"/>
  <c r="D514" i="10"/>
  <c r="C514" i="10"/>
  <c r="B514" i="10"/>
  <c r="A514" i="10"/>
  <c r="F513" i="10"/>
  <c r="E513" i="10"/>
  <c r="D513" i="10"/>
  <c r="C513" i="10"/>
  <c r="B513" i="10"/>
  <c r="A513" i="10"/>
  <c r="F512" i="10"/>
  <c r="E512" i="10"/>
  <c r="D512" i="10"/>
  <c r="C512" i="10"/>
  <c r="B512" i="10"/>
  <c r="A512" i="10"/>
  <c r="F511" i="10"/>
  <c r="E511" i="10"/>
  <c r="D511" i="10"/>
  <c r="C511" i="10"/>
  <c r="B511" i="10"/>
  <c r="A511" i="10"/>
  <c r="F510" i="10"/>
  <c r="E510" i="10"/>
  <c r="D510" i="10"/>
  <c r="C510" i="10"/>
  <c r="B510" i="10"/>
  <c r="A510" i="10"/>
  <c r="F509" i="10"/>
  <c r="E509" i="10"/>
  <c r="D509" i="10"/>
  <c r="C509" i="10"/>
  <c r="B509" i="10"/>
  <c r="A509" i="10"/>
  <c r="F508" i="10"/>
  <c r="E508" i="10"/>
  <c r="D508" i="10"/>
  <c r="C508" i="10"/>
  <c r="B508" i="10"/>
  <c r="A508" i="10"/>
  <c r="F507" i="10"/>
  <c r="E507" i="10"/>
  <c r="D507" i="10"/>
  <c r="C507" i="10"/>
  <c r="B507" i="10"/>
  <c r="A507" i="10"/>
  <c r="F506" i="10"/>
  <c r="E506" i="10"/>
  <c r="D506" i="10"/>
  <c r="C506" i="10"/>
  <c r="B506" i="10"/>
  <c r="A506" i="10"/>
  <c r="F505" i="10"/>
  <c r="E505" i="10"/>
  <c r="D505" i="10"/>
  <c r="C505" i="10"/>
  <c r="B505" i="10"/>
  <c r="A505" i="10"/>
  <c r="F504" i="10"/>
  <c r="E504" i="10"/>
  <c r="D504" i="10"/>
  <c r="C504" i="10"/>
  <c r="B504" i="10"/>
  <c r="A504" i="10"/>
  <c r="F503" i="10"/>
  <c r="E503" i="10"/>
  <c r="D503" i="10"/>
  <c r="C503" i="10"/>
  <c r="B503" i="10"/>
  <c r="A503" i="10"/>
  <c r="F502" i="10"/>
  <c r="E502" i="10"/>
  <c r="D502" i="10"/>
  <c r="C502" i="10"/>
  <c r="B502" i="10"/>
  <c r="A502" i="10"/>
  <c r="F501" i="10"/>
  <c r="E501" i="10"/>
  <c r="D501" i="10"/>
  <c r="C501" i="10"/>
  <c r="B501" i="10"/>
  <c r="A501" i="10"/>
  <c r="F500" i="10"/>
  <c r="E500" i="10"/>
  <c r="D500" i="10"/>
  <c r="C500" i="10"/>
  <c r="B500" i="10"/>
  <c r="A500" i="10"/>
  <c r="F499" i="10"/>
  <c r="E499" i="10"/>
  <c r="D499" i="10"/>
  <c r="C499" i="10"/>
  <c r="B499" i="10"/>
  <c r="A499" i="10"/>
  <c r="F498" i="10"/>
  <c r="E498" i="10"/>
  <c r="D498" i="10"/>
  <c r="C498" i="10"/>
  <c r="B498" i="10"/>
  <c r="A498" i="10"/>
  <c r="F497" i="10"/>
  <c r="E497" i="10"/>
  <c r="D497" i="10"/>
  <c r="C497" i="10"/>
  <c r="B497" i="10"/>
  <c r="A497" i="10"/>
  <c r="F496" i="10"/>
  <c r="E496" i="10"/>
  <c r="D496" i="10"/>
  <c r="C496" i="10"/>
  <c r="B496" i="10"/>
  <c r="A496" i="10"/>
  <c r="F495" i="10"/>
  <c r="E495" i="10"/>
  <c r="D495" i="10"/>
  <c r="C495" i="10"/>
  <c r="B495" i="10"/>
  <c r="A495" i="10"/>
  <c r="F494" i="10"/>
  <c r="E494" i="10"/>
  <c r="D494" i="10"/>
  <c r="C494" i="10"/>
  <c r="B494" i="10"/>
  <c r="A494" i="10"/>
  <c r="F493" i="10"/>
  <c r="E493" i="10"/>
  <c r="D493" i="10"/>
  <c r="C493" i="10"/>
  <c r="B493" i="10"/>
  <c r="A493" i="10"/>
  <c r="F492" i="10"/>
  <c r="E492" i="10"/>
  <c r="D492" i="10"/>
  <c r="C492" i="10"/>
  <c r="B492" i="10"/>
  <c r="A492" i="10"/>
  <c r="F491" i="10"/>
  <c r="E491" i="10"/>
  <c r="D491" i="10"/>
  <c r="C491" i="10"/>
  <c r="B491" i="10"/>
  <c r="A491" i="10"/>
  <c r="F490" i="10"/>
  <c r="E490" i="10"/>
  <c r="D490" i="10"/>
  <c r="C490" i="10"/>
  <c r="B490" i="10"/>
  <c r="A490" i="10"/>
  <c r="F489" i="10"/>
  <c r="E489" i="10"/>
  <c r="D489" i="10"/>
  <c r="C489" i="10"/>
  <c r="B489" i="10"/>
  <c r="A489" i="10"/>
  <c r="F488" i="10"/>
  <c r="E488" i="10"/>
  <c r="D488" i="10"/>
  <c r="C488" i="10"/>
  <c r="B488" i="10"/>
  <c r="A488" i="10"/>
  <c r="F487" i="10"/>
  <c r="E487" i="10"/>
  <c r="D487" i="10"/>
  <c r="C487" i="10"/>
  <c r="B487" i="10"/>
  <c r="A487" i="10"/>
  <c r="F486" i="10"/>
  <c r="E486" i="10"/>
  <c r="D486" i="10"/>
  <c r="C486" i="10"/>
  <c r="B486" i="10"/>
  <c r="A486" i="10"/>
  <c r="F485" i="10"/>
  <c r="E485" i="10"/>
  <c r="D485" i="10"/>
  <c r="C485" i="10"/>
  <c r="B485" i="10"/>
  <c r="A485" i="10"/>
  <c r="F484" i="10"/>
  <c r="E484" i="10"/>
  <c r="D484" i="10"/>
  <c r="C484" i="10"/>
  <c r="B484" i="10"/>
  <c r="A484" i="10"/>
  <c r="F483" i="10"/>
  <c r="E483" i="10"/>
  <c r="D483" i="10"/>
  <c r="C483" i="10"/>
  <c r="B483" i="10"/>
  <c r="A483" i="10"/>
  <c r="F482" i="10"/>
  <c r="E482" i="10"/>
  <c r="D482" i="10"/>
  <c r="C482" i="10"/>
  <c r="B482" i="10"/>
  <c r="A482" i="10"/>
  <c r="F481" i="10"/>
  <c r="E481" i="10"/>
  <c r="D481" i="10"/>
  <c r="C481" i="10"/>
  <c r="B481" i="10"/>
  <c r="A481" i="10"/>
  <c r="F480" i="10"/>
  <c r="E480" i="10"/>
  <c r="D480" i="10"/>
  <c r="C480" i="10"/>
  <c r="B480" i="10"/>
  <c r="A480" i="10"/>
  <c r="F479" i="10"/>
  <c r="E479" i="10"/>
  <c r="D479" i="10"/>
  <c r="C479" i="10"/>
  <c r="B479" i="10"/>
  <c r="A479" i="10"/>
  <c r="F478" i="10"/>
  <c r="E478" i="10"/>
  <c r="D478" i="10"/>
  <c r="C478" i="10"/>
  <c r="B478" i="10"/>
  <c r="A478" i="10"/>
  <c r="F477" i="10"/>
  <c r="E477" i="10"/>
  <c r="D477" i="10"/>
  <c r="C477" i="10"/>
  <c r="B477" i="10"/>
  <c r="A477" i="10"/>
  <c r="F476" i="10"/>
  <c r="E476" i="10"/>
  <c r="D476" i="10"/>
  <c r="C476" i="10"/>
  <c r="B476" i="10"/>
  <c r="A476" i="10"/>
  <c r="F475" i="10"/>
  <c r="E475" i="10"/>
  <c r="D475" i="10"/>
  <c r="C475" i="10"/>
  <c r="B475" i="10"/>
  <c r="A475" i="10"/>
  <c r="F474" i="10"/>
  <c r="E474" i="10"/>
  <c r="D474" i="10"/>
  <c r="C474" i="10"/>
  <c r="B474" i="10"/>
  <c r="A474" i="10"/>
  <c r="F473" i="10"/>
  <c r="E473" i="10"/>
  <c r="D473" i="10"/>
  <c r="C473" i="10"/>
  <c r="B473" i="10"/>
  <c r="A473" i="10"/>
  <c r="F472" i="10"/>
  <c r="E472" i="10"/>
  <c r="D472" i="10"/>
  <c r="C472" i="10"/>
  <c r="B472" i="10"/>
  <c r="A472" i="10"/>
  <c r="F471" i="10"/>
  <c r="E471" i="10"/>
  <c r="D471" i="10"/>
  <c r="C471" i="10"/>
  <c r="B471" i="10"/>
  <c r="A471" i="10"/>
  <c r="F470" i="10"/>
  <c r="E470" i="10"/>
  <c r="D470" i="10"/>
  <c r="C470" i="10"/>
  <c r="B470" i="10"/>
  <c r="A470" i="10"/>
  <c r="F469" i="10"/>
  <c r="E469" i="10"/>
  <c r="D469" i="10"/>
  <c r="C469" i="10"/>
  <c r="B469" i="10"/>
  <c r="A469" i="10"/>
  <c r="F468" i="10"/>
  <c r="E468" i="10"/>
  <c r="D468" i="10"/>
  <c r="C468" i="10"/>
  <c r="B468" i="10"/>
  <c r="A468" i="10"/>
  <c r="F467" i="10"/>
  <c r="E467" i="10"/>
  <c r="D467" i="10"/>
  <c r="C467" i="10"/>
  <c r="B467" i="10"/>
  <c r="A467" i="10"/>
  <c r="F466" i="10"/>
  <c r="E466" i="10"/>
  <c r="D466" i="10"/>
  <c r="C466" i="10"/>
  <c r="B466" i="10"/>
  <c r="A466" i="10"/>
  <c r="F465" i="10"/>
  <c r="E465" i="10"/>
  <c r="D465" i="10"/>
  <c r="C465" i="10"/>
  <c r="B465" i="10"/>
  <c r="A465" i="10"/>
  <c r="F464" i="10"/>
  <c r="E464" i="10"/>
  <c r="D464" i="10"/>
  <c r="C464" i="10"/>
  <c r="B464" i="10"/>
  <c r="A464" i="10"/>
  <c r="F463" i="10"/>
  <c r="E463" i="10"/>
  <c r="D463" i="10"/>
  <c r="C463" i="10"/>
  <c r="B463" i="10"/>
  <c r="A463" i="10"/>
  <c r="F462" i="10"/>
  <c r="E462" i="10"/>
  <c r="D462" i="10"/>
  <c r="C462" i="10"/>
  <c r="B462" i="10"/>
  <c r="A462" i="10"/>
  <c r="F461" i="10"/>
  <c r="E461" i="10"/>
  <c r="D461" i="10"/>
  <c r="C461" i="10"/>
  <c r="B461" i="10"/>
  <c r="A461" i="10"/>
  <c r="F460" i="10"/>
  <c r="E460" i="10"/>
  <c r="D460" i="10"/>
  <c r="C460" i="10"/>
  <c r="B460" i="10"/>
  <c r="A460" i="10"/>
  <c r="F459" i="10"/>
  <c r="E459" i="10"/>
  <c r="D459" i="10"/>
  <c r="C459" i="10"/>
  <c r="B459" i="10"/>
  <c r="A459" i="10"/>
  <c r="F458" i="10"/>
  <c r="E458" i="10"/>
  <c r="D458" i="10"/>
  <c r="C458" i="10"/>
  <c r="B458" i="10"/>
  <c r="A458" i="10"/>
  <c r="F457" i="10"/>
  <c r="E457" i="10"/>
  <c r="D457" i="10"/>
  <c r="C457" i="10"/>
  <c r="B457" i="10"/>
  <c r="A457" i="10"/>
  <c r="F456" i="10"/>
  <c r="E456" i="10"/>
  <c r="D456" i="10"/>
  <c r="C456" i="10"/>
  <c r="B456" i="10"/>
  <c r="A456" i="10"/>
  <c r="F455" i="10"/>
  <c r="E455" i="10"/>
  <c r="D455" i="10"/>
  <c r="C455" i="10"/>
  <c r="B455" i="10"/>
  <c r="A455" i="10"/>
  <c r="F454" i="10"/>
  <c r="E454" i="10"/>
  <c r="D454" i="10"/>
  <c r="C454" i="10"/>
  <c r="B454" i="10"/>
  <c r="A454" i="10"/>
  <c r="F453" i="10"/>
  <c r="E453" i="10"/>
  <c r="D453" i="10"/>
  <c r="C453" i="10"/>
  <c r="B453" i="10"/>
  <c r="A453" i="10"/>
  <c r="F452" i="10"/>
  <c r="E452" i="10"/>
  <c r="D452" i="10"/>
  <c r="C452" i="10"/>
  <c r="B452" i="10"/>
  <c r="A452" i="10"/>
  <c r="F451" i="10"/>
  <c r="E451" i="10"/>
  <c r="D451" i="10"/>
  <c r="C451" i="10"/>
  <c r="B451" i="10"/>
  <c r="A451" i="10"/>
  <c r="F450" i="10"/>
  <c r="E450" i="10"/>
  <c r="D450" i="10"/>
  <c r="C450" i="10"/>
  <c r="B450" i="10"/>
  <c r="A450" i="10"/>
  <c r="F449" i="10"/>
  <c r="E449" i="10"/>
  <c r="D449" i="10"/>
  <c r="C449" i="10"/>
  <c r="B449" i="10"/>
  <c r="A449" i="10"/>
  <c r="F448" i="10"/>
  <c r="E448" i="10"/>
  <c r="D448" i="10"/>
  <c r="C448" i="10"/>
  <c r="B448" i="10"/>
  <c r="A448" i="10"/>
  <c r="F447" i="10"/>
  <c r="E447" i="10"/>
  <c r="D447" i="10"/>
  <c r="C447" i="10"/>
  <c r="B447" i="10"/>
  <c r="A447" i="10"/>
  <c r="F446" i="10"/>
  <c r="E446" i="10"/>
  <c r="D446" i="10"/>
  <c r="C446" i="10"/>
  <c r="B446" i="10"/>
  <c r="A446" i="10"/>
  <c r="F445" i="10"/>
  <c r="E445" i="10"/>
  <c r="D445" i="10"/>
  <c r="C445" i="10"/>
  <c r="B445" i="10"/>
  <c r="A445" i="10"/>
  <c r="F444" i="10"/>
  <c r="E444" i="10"/>
  <c r="D444" i="10"/>
  <c r="C444" i="10"/>
  <c r="B444" i="10"/>
  <c r="A444" i="10"/>
  <c r="F443" i="10"/>
  <c r="E443" i="10"/>
  <c r="D443" i="10"/>
  <c r="C443" i="10"/>
  <c r="B443" i="10"/>
  <c r="A443" i="10"/>
  <c r="F442" i="10"/>
  <c r="E442" i="10"/>
  <c r="D442" i="10"/>
  <c r="C442" i="10"/>
  <c r="B442" i="10"/>
  <c r="A442" i="10"/>
  <c r="F441" i="10"/>
  <c r="E441" i="10"/>
  <c r="D441" i="10"/>
  <c r="C441" i="10"/>
  <c r="B441" i="10"/>
  <c r="A441" i="10"/>
  <c r="F440" i="10"/>
  <c r="E440" i="10"/>
  <c r="D440" i="10"/>
  <c r="C440" i="10"/>
  <c r="B440" i="10"/>
  <c r="A440" i="10"/>
  <c r="F439" i="10"/>
  <c r="E439" i="10"/>
  <c r="D439" i="10"/>
  <c r="C439" i="10"/>
  <c r="B439" i="10"/>
  <c r="A439" i="10"/>
  <c r="F438" i="10"/>
  <c r="E438" i="10"/>
  <c r="D438" i="10"/>
  <c r="C438" i="10"/>
  <c r="B438" i="10"/>
  <c r="A438" i="10"/>
  <c r="F437" i="10"/>
  <c r="E437" i="10"/>
  <c r="D437" i="10"/>
  <c r="C437" i="10"/>
  <c r="B437" i="10"/>
  <c r="A437" i="10"/>
  <c r="F436" i="10"/>
  <c r="E436" i="10"/>
  <c r="D436" i="10"/>
  <c r="C436" i="10"/>
  <c r="B436" i="10"/>
  <c r="A436" i="10"/>
  <c r="F435" i="10"/>
  <c r="E435" i="10"/>
  <c r="D435" i="10"/>
  <c r="C435" i="10"/>
  <c r="B435" i="10"/>
  <c r="A435" i="10"/>
  <c r="F434" i="10"/>
  <c r="E434" i="10"/>
  <c r="D434" i="10"/>
  <c r="C434" i="10"/>
  <c r="B434" i="10"/>
  <c r="A434" i="10"/>
  <c r="F433" i="10"/>
  <c r="E433" i="10"/>
  <c r="D433" i="10"/>
  <c r="C433" i="10"/>
  <c r="B433" i="10"/>
  <c r="A433" i="10"/>
  <c r="F432" i="10"/>
  <c r="E432" i="10"/>
  <c r="D432" i="10"/>
  <c r="C432" i="10"/>
  <c r="B432" i="10"/>
  <c r="A432" i="10"/>
  <c r="F431" i="10"/>
  <c r="E431" i="10"/>
  <c r="D431" i="10"/>
  <c r="C431" i="10"/>
  <c r="B431" i="10"/>
  <c r="A431" i="10"/>
  <c r="F430" i="10"/>
  <c r="E430" i="10"/>
  <c r="D430" i="10"/>
  <c r="C430" i="10"/>
  <c r="B430" i="10"/>
  <c r="A430" i="10"/>
  <c r="F429" i="10"/>
  <c r="E429" i="10"/>
  <c r="D429" i="10"/>
  <c r="C429" i="10"/>
  <c r="B429" i="10"/>
  <c r="A429" i="10"/>
  <c r="F428" i="10"/>
  <c r="E428" i="10"/>
  <c r="D428" i="10"/>
  <c r="C428" i="10"/>
  <c r="B428" i="10"/>
  <c r="A428" i="10"/>
  <c r="F427" i="10"/>
  <c r="E427" i="10"/>
  <c r="D427" i="10"/>
  <c r="C427" i="10"/>
  <c r="B427" i="10"/>
  <c r="A427" i="10"/>
  <c r="F426" i="10"/>
  <c r="E426" i="10"/>
  <c r="D426" i="10"/>
  <c r="C426" i="10"/>
  <c r="B426" i="10"/>
  <c r="A426" i="10"/>
  <c r="F425" i="10"/>
  <c r="E425" i="10"/>
  <c r="D425" i="10"/>
  <c r="C425" i="10"/>
  <c r="B425" i="10"/>
  <c r="A425" i="10"/>
  <c r="F424" i="10"/>
  <c r="E424" i="10"/>
  <c r="D424" i="10"/>
  <c r="C424" i="10"/>
  <c r="B424" i="10"/>
  <c r="A424" i="10"/>
  <c r="F423" i="10"/>
  <c r="E423" i="10"/>
  <c r="D423" i="10"/>
  <c r="C423" i="10"/>
  <c r="B423" i="10"/>
  <c r="A423" i="10"/>
  <c r="F422" i="10"/>
  <c r="E422" i="10"/>
  <c r="D422" i="10"/>
  <c r="C422" i="10"/>
  <c r="B422" i="10"/>
  <c r="A422" i="10"/>
  <c r="F421" i="10"/>
  <c r="E421" i="10"/>
  <c r="D421" i="10"/>
  <c r="C421" i="10"/>
  <c r="B421" i="10"/>
  <c r="A421" i="10"/>
  <c r="F420" i="10"/>
  <c r="E420" i="10"/>
  <c r="D420" i="10"/>
  <c r="C420" i="10"/>
  <c r="B420" i="10"/>
  <c r="A420" i="10"/>
  <c r="F419" i="10"/>
  <c r="E419" i="10"/>
  <c r="D419" i="10"/>
  <c r="C419" i="10"/>
  <c r="B419" i="10"/>
  <c r="A419" i="10"/>
  <c r="F418" i="10"/>
  <c r="E418" i="10"/>
  <c r="D418" i="10"/>
  <c r="C418" i="10"/>
  <c r="B418" i="10"/>
  <c r="A418" i="10"/>
  <c r="F417" i="10"/>
  <c r="E417" i="10"/>
  <c r="D417" i="10"/>
  <c r="C417" i="10"/>
  <c r="B417" i="10"/>
  <c r="A417" i="10"/>
  <c r="F416" i="10"/>
  <c r="E416" i="10"/>
  <c r="D416" i="10"/>
  <c r="C416" i="10"/>
  <c r="B416" i="10"/>
  <c r="A416" i="10"/>
  <c r="F415" i="10"/>
  <c r="E415" i="10"/>
  <c r="D415" i="10"/>
  <c r="C415" i="10"/>
  <c r="B415" i="10"/>
  <c r="A415" i="10"/>
  <c r="F414" i="10"/>
  <c r="E414" i="10"/>
  <c r="D414" i="10"/>
  <c r="C414" i="10"/>
  <c r="B414" i="10"/>
  <c r="A414" i="10"/>
  <c r="F413" i="10"/>
  <c r="E413" i="10"/>
  <c r="D413" i="10"/>
  <c r="C413" i="10"/>
  <c r="B413" i="10"/>
  <c r="A413" i="10"/>
  <c r="F412" i="10"/>
  <c r="E412" i="10"/>
  <c r="D412" i="10"/>
  <c r="C412" i="10"/>
  <c r="B412" i="10"/>
  <c r="A412" i="10"/>
  <c r="F411" i="10"/>
  <c r="E411" i="10"/>
  <c r="D411" i="10"/>
  <c r="C411" i="10"/>
  <c r="B411" i="10"/>
  <c r="A411" i="10"/>
  <c r="F410" i="10"/>
  <c r="E410" i="10"/>
  <c r="D410" i="10"/>
  <c r="C410" i="10"/>
  <c r="B410" i="10"/>
  <c r="A410" i="10"/>
  <c r="F409" i="10"/>
  <c r="E409" i="10"/>
  <c r="D409" i="10"/>
  <c r="C409" i="10"/>
  <c r="B409" i="10"/>
  <c r="A409" i="10"/>
  <c r="F408" i="10"/>
  <c r="E408" i="10"/>
  <c r="D408" i="10"/>
  <c r="C408" i="10"/>
  <c r="B408" i="10"/>
  <c r="A408" i="10"/>
  <c r="F407" i="10"/>
  <c r="E407" i="10"/>
  <c r="D407" i="10"/>
  <c r="C407" i="10"/>
  <c r="B407" i="10"/>
  <c r="A407" i="10"/>
  <c r="F406" i="10"/>
  <c r="E406" i="10"/>
  <c r="D406" i="10"/>
  <c r="C406" i="10"/>
  <c r="B406" i="10"/>
  <c r="A406" i="10"/>
  <c r="F405" i="10"/>
  <c r="E405" i="10"/>
  <c r="D405" i="10"/>
  <c r="C405" i="10"/>
  <c r="B405" i="10"/>
  <c r="A405" i="10"/>
  <c r="F404" i="10"/>
  <c r="E404" i="10"/>
  <c r="D404" i="10"/>
  <c r="C404" i="10"/>
  <c r="B404" i="10"/>
  <c r="A404" i="10"/>
  <c r="F403" i="10"/>
  <c r="E403" i="10"/>
  <c r="D403" i="10"/>
  <c r="C403" i="10"/>
  <c r="B403" i="10"/>
  <c r="A403" i="10"/>
  <c r="F402" i="10"/>
  <c r="E402" i="10"/>
  <c r="D402" i="10"/>
  <c r="C402" i="10"/>
  <c r="B402" i="10"/>
  <c r="A402" i="10"/>
  <c r="F401" i="10"/>
  <c r="E401" i="10"/>
  <c r="D401" i="10"/>
  <c r="C401" i="10"/>
  <c r="B401" i="10"/>
  <c r="A401" i="10"/>
  <c r="F400" i="10"/>
  <c r="E400" i="10"/>
  <c r="D400" i="10"/>
  <c r="C400" i="10"/>
  <c r="B400" i="10"/>
  <c r="A400" i="10"/>
  <c r="F399" i="10"/>
  <c r="E399" i="10"/>
  <c r="D399" i="10"/>
  <c r="C399" i="10"/>
  <c r="B399" i="10"/>
  <c r="A399" i="10"/>
  <c r="F398" i="10"/>
  <c r="E398" i="10"/>
  <c r="D398" i="10"/>
  <c r="C398" i="10"/>
  <c r="B398" i="10"/>
  <c r="A398" i="10"/>
  <c r="F397" i="10"/>
  <c r="E397" i="10"/>
  <c r="D397" i="10"/>
  <c r="C397" i="10"/>
  <c r="B397" i="10"/>
  <c r="A397" i="10"/>
  <c r="F396" i="10"/>
  <c r="E396" i="10"/>
  <c r="D396" i="10"/>
  <c r="C396" i="10"/>
  <c r="B396" i="10"/>
  <c r="A396" i="10"/>
  <c r="F395" i="10"/>
  <c r="E395" i="10"/>
  <c r="D395" i="10"/>
  <c r="C395" i="10"/>
  <c r="B395" i="10"/>
  <c r="A395" i="10"/>
  <c r="F394" i="10"/>
  <c r="E394" i="10"/>
  <c r="D394" i="10"/>
  <c r="C394" i="10"/>
  <c r="B394" i="10"/>
  <c r="A394" i="10"/>
  <c r="F393" i="10"/>
  <c r="E393" i="10"/>
  <c r="D393" i="10"/>
  <c r="C393" i="10"/>
  <c r="B393" i="10"/>
  <c r="A393" i="10"/>
  <c r="F392" i="10"/>
  <c r="E392" i="10"/>
  <c r="D392" i="10"/>
  <c r="C392" i="10"/>
  <c r="B392" i="10"/>
  <c r="A392" i="10"/>
  <c r="F391" i="10"/>
  <c r="E391" i="10"/>
  <c r="D391" i="10"/>
  <c r="C391" i="10"/>
  <c r="B391" i="10"/>
  <c r="A391" i="10"/>
  <c r="F390" i="10"/>
  <c r="E390" i="10"/>
  <c r="D390" i="10"/>
  <c r="C390" i="10"/>
  <c r="B390" i="10"/>
  <c r="A390" i="10"/>
  <c r="F389" i="10"/>
  <c r="E389" i="10"/>
  <c r="D389" i="10"/>
  <c r="C389" i="10"/>
  <c r="B389" i="10"/>
  <c r="A389" i="10"/>
  <c r="F388" i="10"/>
  <c r="E388" i="10"/>
  <c r="D388" i="10"/>
  <c r="C388" i="10"/>
  <c r="B388" i="10"/>
  <c r="A388" i="10"/>
  <c r="F387" i="10"/>
  <c r="E387" i="10"/>
  <c r="D387" i="10"/>
  <c r="C387" i="10"/>
  <c r="B387" i="10"/>
  <c r="A387" i="10"/>
  <c r="F386" i="10"/>
  <c r="E386" i="10"/>
  <c r="D386" i="10"/>
  <c r="C386" i="10"/>
  <c r="B386" i="10"/>
  <c r="A386" i="10"/>
  <c r="F385" i="10"/>
  <c r="E385" i="10"/>
  <c r="D385" i="10"/>
  <c r="C385" i="10"/>
  <c r="B385" i="10"/>
  <c r="A385" i="10"/>
  <c r="F384" i="10"/>
  <c r="E384" i="10"/>
  <c r="D384" i="10"/>
  <c r="C384" i="10"/>
  <c r="B384" i="10"/>
  <c r="A384" i="10"/>
  <c r="F383" i="10"/>
  <c r="E383" i="10"/>
  <c r="D383" i="10"/>
  <c r="C383" i="10"/>
  <c r="B383" i="10"/>
  <c r="A383" i="10"/>
  <c r="F382" i="10"/>
  <c r="E382" i="10"/>
  <c r="D382" i="10"/>
  <c r="C382" i="10"/>
  <c r="B382" i="10"/>
  <c r="A382" i="10"/>
  <c r="F381" i="10"/>
  <c r="E381" i="10"/>
  <c r="D381" i="10"/>
  <c r="C381" i="10"/>
  <c r="B381" i="10"/>
  <c r="A381" i="10"/>
  <c r="F380" i="10"/>
  <c r="E380" i="10"/>
  <c r="D380" i="10"/>
  <c r="C380" i="10"/>
  <c r="B380" i="10"/>
  <c r="A380" i="10"/>
  <c r="F379" i="10"/>
  <c r="E379" i="10"/>
  <c r="D379" i="10"/>
  <c r="C379" i="10"/>
  <c r="B379" i="10"/>
  <c r="A379" i="10"/>
  <c r="F378" i="10"/>
  <c r="E378" i="10"/>
  <c r="D378" i="10"/>
  <c r="C378" i="10"/>
  <c r="B378" i="10"/>
  <c r="A378" i="10"/>
  <c r="F377" i="10"/>
  <c r="E377" i="10"/>
  <c r="D377" i="10"/>
  <c r="C377" i="10"/>
  <c r="B377" i="10"/>
  <c r="A377" i="10"/>
  <c r="F376" i="10"/>
  <c r="E376" i="10"/>
  <c r="D376" i="10"/>
  <c r="C376" i="10"/>
  <c r="B376" i="10"/>
  <c r="A376" i="10"/>
  <c r="F375" i="10"/>
  <c r="E375" i="10"/>
  <c r="D375" i="10"/>
  <c r="C375" i="10"/>
  <c r="B375" i="10"/>
  <c r="A375" i="10"/>
  <c r="F374" i="10"/>
  <c r="E374" i="10"/>
  <c r="D374" i="10"/>
  <c r="C374" i="10"/>
  <c r="B374" i="10"/>
  <c r="A374" i="10"/>
  <c r="F373" i="10"/>
  <c r="E373" i="10"/>
  <c r="D373" i="10"/>
  <c r="C373" i="10"/>
  <c r="B373" i="10"/>
  <c r="A373" i="10"/>
  <c r="F372" i="10"/>
  <c r="E372" i="10"/>
  <c r="D372" i="10"/>
  <c r="C372" i="10"/>
  <c r="B372" i="10"/>
  <c r="A372" i="10"/>
  <c r="F371" i="10"/>
  <c r="E371" i="10"/>
  <c r="D371" i="10"/>
  <c r="C371" i="10"/>
  <c r="B371" i="10"/>
  <c r="A371" i="10"/>
  <c r="F370" i="10"/>
  <c r="E370" i="10"/>
  <c r="D370" i="10"/>
  <c r="C370" i="10"/>
  <c r="B370" i="10"/>
  <c r="A370" i="10"/>
  <c r="F369" i="10"/>
  <c r="E369" i="10"/>
  <c r="D369" i="10"/>
  <c r="C369" i="10"/>
  <c r="B369" i="10"/>
  <c r="A369" i="10"/>
  <c r="F368" i="10"/>
  <c r="E368" i="10"/>
  <c r="D368" i="10"/>
  <c r="C368" i="10"/>
  <c r="B368" i="10"/>
  <c r="A368" i="10"/>
  <c r="F367" i="10"/>
  <c r="E367" i="10"/>
  <c r="D367" i="10"/>
  <c r="C367" i="10"/>
  <c r="B367" i="10"/>
  <c r="A367" i="10"/>
  <c r="F366" i="10"/>
  <c r="E366" i="10"/>
  <c r="D366" i="10"/>
  <c r="C366" i="10"/>
  <c r="B366" i="10"/>
  <c r="A366" i="10"/>
  <c r="F365" i="10"/>
  <c r="E365" i="10"/>
  <c r="D365" i="10"/>
  <c r="C365" i="10"/>
  <c r="B365" i="10"/>
  <c r="A365" i="10"/>
  <c r="F364" i="10"/>
  <c r="E364" i="10"/>
  <c r="D364" i="10"/>
  <c r="C364" i="10"/>
  <c r="B364" i="10"/>
  <c r="A364" i="10"/>
  <c r="F363" i="10"/>
  <c r="E363" i="10"/>
  <c r="D363" i="10"/>
  <c r="C363" i="10"/>
  <c r="B363" i="10"/>
  <c r="A363" i="10"/>
  <c r="F362" i="10"/>
  <c r="E362" i="10"/>
  <c r="D362" i="10"/>
  <c r="C362" i="10"/>
  <c r="B362" i="10"/>
  <c r="A362" i="10"/>
  <c r="F361" i="10"/>
  <c r="E361" i="10"/>
  <c r="D361" i="10"/>
  <c r="C361" i="10"/>
  <c r="B361" i="10"/>
  <c r="A361" i="10"/>
  <c r="F360" i="10"/>
  <c r="E360" i="10"/>
  <c r="D360" i="10"/>
  <c r="C360" i="10"/>
  <c r="B360" i="10"/>
  <c r="A360" i="10"/>
  <c r="F359" i="10"/>
  <c r="E359" i="10"/>
  <c r="D359" i="10"/>
  <c r="C359" i="10"/>
  <c r="B359" i="10"/>
  <c r="A359" i="10"/>
  <c r="F358" i="10"/>
  <c r="E358" i="10"/>
  <c r="D358" i="10"/>
  <c r="C358" i="10"/>
  <c r="B358" i="10"/>
  <c r="A358" i="10"/>
  <c r="F357" i="10"/>
  <c r="E357" i="10"/>
  <c r="D357" i="10"/>
  <c r="C357" i="10"/>
  <c r="B357" i="10"/>
  <c r="A357" i="10"/>
  <c r="F356" i="10"/>
  <c r="E356" i="10"/>
  <c r="D356" i="10"/>
  <c r="C356" i="10"/>
  <c r="B356" i="10"/>
  <c r="A356" i="10"/>
  <c r="F355" i="10"/>
  <c r="E355" i="10"/>
  <c r="D355" i="10"/>
  <c r="C355" i="10"/>
  <c r="B355" i="10"/>
  <c r="A355" i="10"/>
  <c r="F354" i="10"/>
  <c r="E354" i="10"/>
  <c r="D354" i="10"/>
  <c r="C354" i="10"/>
  <c r="B354" i="10"/>
  <c r="A354" i="10"/>
  <c r="F353" i="10"/>
  <c r="E353" i="10"/>
  <c r="D353" i="10"/>
  <c r="C353" i="10"/>
  <c r="B353" i="10"/>
  <c r="A353" i="10"/>
  <c r="F352" i="10"/>
  <c r="E352" i="10"/>
  <c r="D352" i="10"/>
  <c r="C352" i="10"/>
  <c r="B352" i="10"/>
  <c r="A352" i="10"/>
  <c r="F351" i="10"/>
  <c r="E351" i="10"/>
  <c r="D351" i="10"/>
  <c r="C351" i="10"/>
  <c r="B351" i="10"/>
  <c r="A351" i="10"/>
  <c r="F350" i="10"/>
  <c r="E350" i="10"/>
  <c r="D350" i="10"/>
  <c r="C350" i="10"/>
  <c r="B350" i="10"/>
  <c r="A350" i="10"/>
  <c r="F349" i="10"/>
  <c r="E349" i="10"/>
  <c r="D349" i="10"/>
  <c r="C349" i="10"/>
  <c r="B349" i="10"/>
  <c r="A349" i="10"/>
  <c r="F348" i="10"/>
  <c r="E348" i="10"/>
  <c r="D348" i="10"/>
  <c r="C348" i="10"/>
  <c r="B348" i="10"/>
  <c r="A348" i="10"/>
  <c r="F347" i="10"/>
  <c r="E347" i="10"/>
  <c r="D347" i="10"/>
  <c r="C347" i="10"/>
  <c r="B347" i="10"/>
  <c r="A347" i="10"/>
  <c r="F346" i="10"/>
  <c r="E346" i="10"/>
  <c r="D346" i="10"/>
  <c r="C346" i="10"/>
  <c r="B346" i="10"/>
  <c r="A346" i="10"/>
  <c r="F345" i="10"/>
  <c r="E345" i="10"/>
  <c r="D345" i="10"/>
  <c r="C345" i="10"/>
  <c r="B345" i="10"/>
  <c r="A345" i="10"/>
  <c r="F344" i="10"/>
  <c r="E344" i="10"/>
  <c r="D344" i="10"/>
  <c r="C344" i="10"/>
  <c r="B344" i="10"/>
  <c r="A344" i="10"/>
  <c r="F343" i="10"/>
  <c r="E343" i="10"/>
  <c r="D343" i="10"/>
  <c r="C343" i="10"/>
  <c r="B343" i="10"/>
  <c r="A343" i="10"/>
  <c r="F342" i="10"/>
  <c r="E342" i="10"/>
  <c r="D342" i="10"/>
  <c r="C342" i="10"/>
  <c r="B342" i="10"/>
  <c r="A342" i="10"/>
  <c r="F341" i="10"/>
  <c r="E341" i="10"/>
  <c r="D341" i="10"/>
  <c r="C341" i="10"/>
  <c r="B341" i="10"/>
  <c r="A341" i="10"/>
  <c r="F340" i="10"/>
  <c r="E340" i="10"/>
  <c r="D340" i="10"/>
  <c r="C340" i="10"/>
  <c r="B340" i="10"/>
  <c r="A340" i="10"/>
  <c r="F339" i="10"/>
  <c r="E339" i="10"/>
  <c r="D339" i="10"/>
  <c r="C339" i="10"/>
  <c r="B339" i="10"/>
  <c r="A339" i="10"/>
  <c r="F338" i="10"/>
  <c r="E338" i="10"/>
  <c r="D338" i="10"/>
  <c r="C338" i="10"/>
  <c r="B338" i="10"/>
  <c r="A338" i="10"/>
  <c r="F337" i="10"/>
  <c r="E337" i="10"/>
  <c r="D337" i="10"/>
  <c r="C337" i="10"/>
  <c r="B337" i="10"/>
  <c r="A337" i="10"/>
  <c r="F336" i="10"/>
  <c r="E336" i="10"/>
  <c r="D336" i="10"/>
  <c r="C336" i="10"/>
  <c r="B336" i="10"/>
  <c r="A336" i="10"/>
  <c r="F335" i="10"/>
  <c r="E335" i="10"/>
  <c r="D335" i="10"/>
  <c r="C335" i="10"/>
  <c r="B335" i="10"/>
  <c r="A335" i="10"/>
  <c r="F334" i="10"/>
  <c r="E334" i="10"/>
  <c r="D334" i="10"/>
  <c r="C334" i="10"/>
  <c r="B334" i="10"/>
  <c r="A334" i="10"/>
  <c r="F333" i="10"/>
  <c r="E333" i="10"/>
  <c r="D333" i="10"/>
  <c r="C333" i="10"/>
  <c r="B333" i="10"/>
  <c r="A333" i="10"/>
  <c r="F332" i="10"/>
  <c r="E332" i="10"/>
  <c r="D332" i="10"/>
  <c r="C332" i="10"/>
  <c r="B332" i="10"/>
  <c r="A332" i="10"/>
  <c r="F331" i="10"/>
  <c r="E331" i="10"/>
  <c r="D331" i="10"/>
  <c r="C331" i="10"/>
  <c r="B331" i="10"/>
  <c r="A331" i="10"/>
  <c r="F330" i="10"/>
  <c r="E330" i="10"/>
  <c r="D330" i="10"/>
  <c r="C330" i="10"/>
  <c r="B330" i="10"/>
  <c r="A330" i="10"/>
  <c r="F329" i="10"/>
  <c r="E329" i="10"/>
  <c r="D329" i="10"/>
  <c r="C329" i="10"/>
  <c r="B329" i="10"/>
  <c r="A329" i="10"/>
  <c r="F328" i="10"/>
  <c r="E328" i="10"/>
  <c r="D328" i="10"/>
  <c r="C328" i="10"/>
  <c r="B328" i="10"/>
  <c r="A328" i="10"/>
  <c r="F327" i="10"/>
  <c r="E327" i="10"/>
  <c r="D327" i="10"/>
  <c r="C327" i="10"/>
  <c r="B327" i="10"/>
  <c r="A327" i="10"/>
  <c r="F326" i="10"/>
  <c r="E326" i="10"/>
  <c r="D326" i="10"/>
  <c r="C326" i="10"/>
  <c r="B326" i="10"/>
  <c r="A326" i="10"/>
  <c r="F325" i="10"/>
  <c r="E325" i="10"/>
  <c r="D325" i="10"/>
  <c r="C325" i="10"/>
  <c r="B325" i="10"/>
  <c r="A325" i="10"/>
  <c r="F324" i="10"/>
  <c r="E324" i="10"/>
  <c r="D324" i="10"/>
  <c r="C324" i="10"/>
  <c r="B324" i="10"/>
  <c r="A324" i="10"/>
  <c r="F323" i="10"/>
  <c r="E323" i="10"/>
  <c r="D323" i="10"/>
  <c r="C323" i="10"/>
  <c r="B323" i="10"/>
  <c r="A323" i="10"/>
  <c r="F322" i="10"/>
  <c r="E322" i="10"/>
  <c r="D322" i="10"/>
  <c r="C322" i="10"/>
  <c r="B322" i="10"/>
  <c r="A322" i="10"/>
  <c r="F321" i="10"/>
  <c r="E321" i="10"/>
  <c r="D321" i="10"/>
  <c r="C321" i="10"/>
  <c r="B321" i="10"/>
  <c r="A321" i="10"/>
  <c r="F320" i="10"/>
  <c r="E320" i="10"/>
  <c r="D320" i="10"/>
  <c r="C320" i="10"/>
  <c r="B320" i="10"/>
  <c r="A320" i="10"/>
  <c r="F319" i="10"/>
  <c r="E319" i="10"/>
  <c r="D319" i="10"/>
  <c r="C319" i="10"/>
  <c r="B319" i="10"/>
  <c r="A319" i="10"/>
  <c r="F318" i="10"/>
  <c r="E318" i="10"/>
  <c r="D318" i="10"/>
  <c r="C318" i="10"/>
  <c r="B318" i="10"/>
  <c r="A318" i="10"/>
  <c r="F317" i="10"/>
  <c r="E317" i="10"/>
  <c r="D317" i="10"/>
  <c r="C317" i="10"/>
  <c r="B317" i="10"/>
  <c r="A317" i="10"/>
  <c r="F316" i="10"/>
  <c r="E316" i="10"/>
  <c r="D316" i="10"/>
  <c r="C316" i="10"/>
  <c r="B316" i="10"/>
  <c r="A316" i="10"/>
  <c r="F315" i="10"/>
  <c r="E315" i="10"/>
  <c r="D315" i="10"/>
  <c r="C315" i="10"/>
  <c r="B315" i="10"/>
  <c r="A315" i="10"/>
  <c r="F314" i="10"/>
  <c r="E314" i="10"/>
  <c r="D314" i="10"/>
  <c r="C314" i="10"/>
  <c r="B314" i="10"/>
  <c r="A314" i="10"/>
  <c r="F313" i="10"/>
  <c r="E313" i="10"/>
  <c r="D313" i="10"/>
  <c r="C313" i="10"/>
  <c r="B313" i="10"/>
  <c r="A313" i="10"/>
  <c r="F312" i="10"/>
  <c r="E312" i="10"/>
  <c r="D312" i="10"/>
  <c r="C312" i="10"/>
  <c r="B312" i="10"/>
  <c r="A312" i="10"/>
  <c r="F311" i="10"/>
  <c r="E311" i="10"/>
  <c r="D311" i="10"/>
  <c r="C311" i="10"/>
  <c r="B311" i="10"/>
  <c r="A311" i="10"/>
  <c r="F310" i="10"/>
  <c r="E310" i="10"/>
  <c r="D310" i="10"/>
  <c r="C310" i="10"/>
  <c r="B310" i="10"/>
  <c r="A310" i="10"/>
  <c r="F309" i="10"/>
  <c r="E309" i="10"/>
  <c r="D309" i="10"/>
  <c r="C309" i="10"/>
  <c r="B309" i="10"/>
  <c r="A309" i="10"/>
  <c r="F308" i="10"/>
  <c r="E308" i="10"/>
  <c r="D308" i="10"/>
  <c r="C308" i="10"/>
  <c r="B308" i="10"/>
  <c r="A308" i="10"/>
  <c r="F307" i="10"/>
  <c r="E307" i="10"/>
  <c r="D307" i="10"/>
  <c r="C307" i="10"/>
  <c r="B307" i="10"/>
  <c r="A307" i="10"/>
  <c r="F306" i="10"/>
  <c r="E306" i="10"/>
  <c r="D306" i="10"/>
  <c r="C306" i="10"/>
  <c r="B306" i="10"/>
  <c r="A306" i="10"/>
  <c r="F305" i="10"/>
  <c r="E305" i="10"/>
  <c r="D305" i="10"/>
  <c r="C305" i="10"/>
  <c r="B305" i="10"/>
  <c r="A305" i="10"/>
  <c r="F304" i="10"/>
  <c r="E304" i="10"/>
  <c r="D304" i="10"/>
  <c r="C304" i="10"/>
  <c r="B304" i="10"/>
  <c r="A304" i="10"/>
  <c r="F303" i="10"/>
  <c r="E303" i="10"/>
  <c r="D303" i="10"/>
  <c r="C303" i="10"/>
  <c r="B303" i="10"/>
  <c r="A303" i="10"/>
  <c r="F302" i="10"/>
  <c r="E302" i="10"/>
  <c r="D302" i="10"/>
  <c r="C302" i="10"/>
  <c r="B302" i="10"/>
  <c r="A302" i="10"/>
  <c r="F301" i="10"/>
  <c r="E301" i="10"/>
  <c r="D301" i="10"/>
  <c r="C301" i="10"/>
  <c r="B301" i="10"/>
  <c r="A301" i="10"/>
  <c r="F300" i="10"/>
  <c r="E300" i="10"/>
  <c r="D300" i="10"/>
  <c r="C300" i="10"/>
  <c r="B300" i="10"/>
  <c r="A300" i="10"/>
  <c r="F299" i="10"/>
  <c r="E299" i="10"/>
  <c r="D299" i="10"/>
  <c r="C299" i="10"/>
  <c r="B299" i="10"/>
  <c r="A299" i="10"/>
  <c r="F298" i="10"/>
  <c r="E298" i="10"/>
  <c r="D298" i="10"/>
  <c r="C298" i="10"/>
  <c r="B298" i="10"/>
  <c r="A298" i="10"/>
  <c r="F297" i="10"/>
  <c r="E297" i="10"/>
  <c r="D297" i="10"/>
  <c r="C297" i="10"/>
  <c r="B297" i="10"/>
  <c r="A297" i="10"/>
  <c r="F296" i="10"/>
  <c r="E296" i="10"/>
  <c r="D296" i="10"/>
  <c r="C296" i="10"/>
  <c r="B296" i="10"/>
  <c r="A296" i="10"/>
  <c r="F295" i="10"/>
  <c r="E295" i="10"/>
  <c r="D295" i="10"/>
  <c r="C295" i="10"/>
  <c r="B295" i="10"/>
  <c r="A295" i="10"/>
  <c r="F294" i="10"/>
  <c r="E294" i="10"/>
  <c r="D294" i="10"/>
  <c r="C294" i="10"/>
  <c r="B294" i="10"/>
  <c r="A294" i="10"/>
  <c r="F293" i="10"/>
  <c r="E293" i="10"/>
  <c r="D293" i="10"/>
  <c r="C293" i="10"/>
  <c r="B293" i="10"/>
  <c r="A293" i="10"/>
  <c r="F292" i="10"/>
  <c r="E292" i="10"/>
  <c r="D292" i="10"/>
  <c r="C292" i="10"/>
  <c r="B292" i="10"/>
  <c r="A292" i="10"/>
  <c r="F291" i="10"/>
  <c r="E291" i="10"/>
  <c r="D291" i="10"/>
  <c r="C291" i="10"/>
  <c r="B291" i="10"/>
  <c r="A291" i="10"/>
  <c r="F290" i="10"/>
  <c r="E290" i="10"/>
  <c r="D290" i="10"/>
  <c r="C290" i="10"/>
  <c r="B290" i="10"/>
  <c r="A290" i="10"/>
  <c r="F289" i="10"/>
  <c r="E289" i="10"/>
  <c r="D289" i="10"/>
  <c r="C289" i="10"/>
  <c r="B289" i="10"/>
  <c r="A289" i="10"/>
  <c r="F288" i="10"/>
  <c r="E288" i="10"/>
  <c r="D288" i="10"/>
  <c r="C288" i="10"/>
  <c r="B288" i="10"/>
  <c r="A288" i="10"/>
  <c r="F287" i="10"/>
  <c r="E287" i="10"/>
  <c r="D287" i="10"/>
  <c r="C287" i="10"/>
  <c r="B287" i="10"/>
  <c r="A287" i="10"/>
  <c r="F286" i="10"/>
  <c r="E286" i="10"/>
  <c r="D286" i="10"/>
  <c r="C286" i="10"/>
  <c r="B286" i="10"/>
  <c r="A286" i="10"/>
  <c r="F285" i="10"/>
  <c r="E285" i="10"/>
  <c r="D285" i="10"/>
  <c r="C285" i="10"/>
  <c r="B285" i="10"/>
  <c r="A285" i="10"/>
  <c r="F284" i="10"/>
  <c r="E284" i="10"/>
  <c r="D284" i="10"/>
  <c r="C284" i="10"/>
  <c r="B284" i="10"/>
  <c r="A284" i="10"/>
  <c r="F283" i="10"/>
  <c r="E283" i="10"/>
  <c r="D283" i="10"/>
  <c r="C283" i="10"/>
  <c r="B283" i="10"/>
  <c r="A283" i="10"/>
  <c r="F282" i="10"/>
  <c r="E282" i="10"/>
  <c r="D282" i="10"/>
  <c r="C282" i="10"/>
  <c r="B282" i="10"/>
  <c r="A282" i="10"/>
  <c r="F281" i="10"/>
  <c r="E281" i="10"/>
  <c r="D281" i="10"/>
  <c r="C281" i="10"/>
  <c r="B281" i="10"/>
  <c r="A281" i="10"/>
  <c r="F280" i="10"/>
  <c r="E280" i="10"/>
  <c r="D280" i="10"/>
  <c r="C280" i="10"/>
  <c r="B280" i="10"/>
  <c r="A280" i="10"/>
  <c r="F279" i="10"/>
  <c r="E279" i="10"/>
  <c r="D279" i="10"/>
  <c r="C279" i="10"/>
  <c r="B279" i="10"/>
  <c r="A279" i="10"/>
  <c r="F278" i="10"/>
  <c r="E278" i="10"/>
  <c r="D278" i="10"/>
  <c r="C278" i="10"/>
  <c r="B278" i="10"/>
  <c r="A278" i="10"/>
  <c r="F277" i="10"/>
  <c r="E277" i="10"/>
  <c r="D277" i="10"/>
  <c r="C277" i="10"/>
  <c r="B277" i="10"/>
  <c r="A277" i="10"/>
  <c r="F276" i="10"/>
  <c r="E276" i="10"/>
  <c r="D276" i="10"/>
  <c r="C276" i="10"/>
  <c r="B276" i="10"/>
  <c r="A276" i="10"/>
  <c r="F275" i="10"/>
  <c r="E275" i="10"/>
  <c r="D275" i="10"/>
  <c r="C275" i="10"/>
  <c r="B275" i="10"/>
  <c r="A275" i="10"/>
  <c r="F274" i="10"/>
  <c r="E274" i="10"/>
  <c r="D274" i="10"/>
  <c r="C274" i="10"/>
  <c r="B274" i="10"/>
  <c r="A274" i="10"/>
  <c r="F273" i="10"/>
  <c r="E273" i="10"/>
  <c r="D273" i="10"/>
  <c r="C273" i="10"/>
  <c r="B273" i="10"/>
  <c r="A273" i="10"/>
  <c r="F272" i="10"/>
  <c r="E272" i="10"/>
  <c r="D272" i="10"/>
  <c r="C272" i="10"/>
  <c r="B272" i="10"/>
  <c r="A272" i="10"/>
  <c r="F271" i="10"/>
  <c r="E271" i="10"/>
  <c r="D271" i="10"/>
  <c r="C271" i="10"/>
  <c r="B271" i="10"/>
  <c r="A271" i="10"/>
  <c r="F270" i="10"/>
  <c r="E270" i="10"/>
  <c r="D270" i="10"/>
  <c r="C270" i="10"/>
  <c r="B270" i="10"/>
  <c r="A270" i="10"/>
  <c r="F269" i="10"/>
  <c r="E269" i="10"/>
  <c r="D269" i="10"/>
  <c r="C269" i="10"/>
  <c r="B269" i="10"/>
  <c r="A269" i="10"/>
  <c r="F268" i="10"/>
  <c r="E268" i="10"/>
  <c r="D268" i="10"/>
  <c r="C268" i="10"/>
  <c r="B268" i="10"/>
  <c r="A268" i="10"/>
  <c r="F267" i="10"/>
  <c r="E267" i="10"/>
  <c r="D267" i="10"/>
  <c r="C267" i="10"/>
  <c r="B267" i="10"/>
  <c r="A267" i="10"/>
  <c r="F266" i="10"/>
  <c r="E266" i="10"/>
  <c r="D266" i="10"/>
  <c r="C266" i="10"/>
  <c r="B266" i="10"/>
  <c r="A266" i="10"/>
  <c r="F265" i="10"/>
  <c r="E265" i="10"/>
  <c r="D265" i="10"/>
  <c r="C265" i="10"/>
  <c r="B265" i="10"/>
  <c r="A265" i="10"/>
  <c r="F264" i="10"/>
  <c r="E264" i="10"/>
  <c r="D264" i="10"/>
  <c r="C264" i="10"/>
  <c r="B264" i="10"/>
  <c r="A264" i="10"/>
  <c r="F263" i="10"/>
  <c r="E263" i="10"/>
  <c r="D263" i="10"/>
  <c r="C263" i="10"/>
  <c r="B263" i="10"/>
  <c r="A263" i="10"/>
  <c r="F262" i="10"/>
  <c r="E262" i="10"/>
  <c r="D262" i="10"/>
  <c r="C262" i="10"/>
  <c r="B262" i="10"/>
  <c r="A262" i="10"/>
  <c r="F261" i="10"/>
  <c r="E261" i="10"/>
  <c r="D261" i="10"/>
  <c r="C261" i="10"/>
  <c r="B261" i="10"/>
  <c r="A261" i="10"/>
  <c r="F260" i="10"/>
  <c r="E260" i="10"/>
  <c r="D260" i="10"/>
  <c r="C260" i="10"/>
  <c r="B260" i="10"/>
  <c r="A260" i="10"/>
  <c r="F259" i="10"/>
  <c r="E259" i="10"/>
  <c r="D259" i="10"/>
  <c r="C259" i="10"/>
  <c r="B259" i="10"/>
  <c r="A259" i="10"/>
  <c r="F258" i="10"/>
  <c r="E258" i="10"/>
  <c r="D258" i="10"/>
  <c r="C258" i="10"/>
  <c r="B258" i="10"/>
  <c r="A258" i="10"/>
  <c r="F257" i="10"/>
  <c r="E257" i="10"/>
  <c r="D257" i="10"/>
  <c r="C257" i="10"/>
  <c r="B257" i="10"/>
  <c r="A257" i="10"/>
  <c r="F256" i="10"/>
  <c r="E256" i="10"/>
  <c r="D256" i="10"/>
  <c r="C256" i="10"/>
  <c r="B256" i="10"/>
  <c r="A256" i="10"/>
  <c r="F255" i="10"/>
  <c r="E255" i="10"/>
  <c r="D255" i="10"/>
  <c r="C255" i="10"/>
  <c r="B255" i="10"/>
  <c r="A255" i="10"/>
  <c r="F254" i="10"/>
  <c r="E254" i="10"/>
  <c r="D254" i="10"/>
  <c r="C254" i="10"/>
  <c r="B254" i="10"/>
  <c r="A254" i="10"/>
  <c r="F253" i="10"/>
  <c r="E253" i="10"/>
  <c r="D253" i="10"/>
  <c r="C253" i="10"/>
  <c r="B253" i="10"/>
  <c r="A253" i="10"/>
  <c r="F252" i="10"/>
  <c r="E252" i="10"/>
  <c r="D252" i="10"/>
  <c r="C252" i="10"/>
  <c r="B252" i="10"/>
  <c r="A252" i="10"/>
  <c r="F251" i="10"/>
  <c r="E251" i="10"/>
  <c r="D251" i="10"/>
  <c r="C251" i="10"/>
  <c r="B251" i="10"/>
  <c r="A251" i="10"/>
  <c r="F250" i="10"/>
  <c r="E250" i="10"/>
  <c r="D250" i="10"/>
  <c r="C250" i="10"/>
  <c r="B250" i="10"/>
  <c r="A250" i="10"/>
  <c r="F249" i="10"/>
  <c r="E249" i="10"/>
  <c r="D249" i="10"/>
  <c r="C249" i="10"/>
  <c r="B249" i="10"/>
  <c r="A249" i="10"/>
  <c r="F248" i="10"/>
  <c r="E248" i="10"/>
  <c r="D248" i="10"/>
  <c r="C248" i="10"/>
  <c r="B248" i="10"/>
  <c r="A248" i="10"/>
  <c r="F247" i="10"/>
  <c r="E247" i="10"/>
  <c r="D247" i="10"/>
  <c r="C247" i="10"/>
  <c r="B247" i="10"/>
  <c r="A247" i="10"/>
  <c r="F246" i="10"/>
  <c r="E246" i="10"/>
  <c r="D246" i="10"/>
  <c r="C246" i="10"/>
  <c r="B246" i="10"/>
  <c r="A246" i="10"/>
  <c r="F245" i="10"/>
  <c r="E245" i="10"/>
  <c r="D245" i="10"/>
  <c r="C245" i="10"/>
  <c r="B245" i="10"/>
  <c r="A245" i="10"/>
  <c r="F244" i="10"/>
  <c r="E244" i="10"/>
  <c r="D244" i="10"/>
  <c r="C244" i="10"/>
  <c r="B244" i="10"/>
  <c r="A244" i="10"/>
  <c r="F243" i="10"/>
  <c r="E243" i="10"/>
  <c r="D243" i="10"/>
  <c r="C243" i="10"/>
  <c r="B243" i="10"/>
  <c r="A243" i="10"/>
  <c r="F242" i="10"/>
  <c r="E242" i="10"/>
  <c r="D242" i="10"/>
  <c r="C242" i="10"/>
  <c r="B242" i="10"/>
  <c r="A242" i="10"/>
  <c r="F241" i="10"/>
  <c r="E241" i="10"/>
  <c r="D241" i="10"/>
  <c r="C241" i="10"/>
  <c r="B241" i="10"/>
  <c r="A241" i="10"/>
  <c r="F240" i="10"/>
  <c r="E240" i="10"/>
  <c r="D240" i="10"/>
  <c r="C240" i="10"/>
  <c r="B240" i="10"/>
  <c r="A240" i="10"/>
  <c r="F239" i="10"/>
  <c r="E239" i="10"/>
  <c r="D239" i="10"/>
  <c r="C239" i="10"/>
  <c r="B239" i="10"/>
  <c r="A239" i="10"/>
  <c r="F238" i="10"/>
  <c r="E238" i="10"/>
  <c r="D238" i="10"/>
  <c r="C238" i="10"/>
  <c r="B238" i="10"/>
  <c r="A238" i="10"/>
  <c r="F237" i="10"/>
  <c r="E237" i="10"/>
  <c r="D237" i="10"/>
  <c r="C237" i="10"/>
  <c r="B237" i="10"/>
  <c r="A237" i="10"/>
  <c r="F236" i="10"/>
  <c r="E236" i="10"/>
  <c r="D236" i="10"/>
  <c r="C236" i="10"/>
  <c r="B236" i="10"/>
  <c r="A236" i="10"/>
  <c r="F235" i="10"/>
  <c r="E235" i="10"/>
  <c r="D235" i="10"/>
  <c r="C235" i="10"/>
  <c r="B235" i="10"/>
  <c r="A235" i="10"/>
  <c r="F234" i="10"/>
  <c r="E234" i="10"/>
  <c r="D234" i="10"/>
  <c r="C234" i="10"/>
  <c r="B234" i="10"/>
  <c r="A234" i="10"/>
  <c r="F233" i="10"/>
  <c r="E233" i="10"/>
  <c r="D233" i="10"/>
  <c r="C233" i="10"/>
  <c r="B233" i="10"/>
  <c r="A233" i="10"/>
  <c r="F232" i="10"/>
  <c r="E232" i="10"/>
  <c r="D232" i="10"/>
  <c r="C232" i="10"/>
  <c r="B232" i="10"/>
  <c r="A232" i="10"/>
  <c r="F231" i="10"/>
  <c r="E231" i="10"/>
  <c r="D231" i="10"/>
  <c r="C231" i="10"/>
  <c r="B231" i="10"/>
  <c r="A231" i="10"/>
  <c r="F230" i="10"/>
  <c r="E230" i="10"/>
  <c r="D230" i="10"/>
  <c r="C230" i="10"/>
  <c r="B230" i="10"/>
  <c r="A230" i="10"/>
  <c r="F229" i="10"/>
  <c r="E229" i="10"/>
  <c r="D229" i="10"/>
  <c r="C229" i="10"/>
  <c r="B229" i="10"/>
  <c r="A229" i="10"/>
  <c r="F228" i="10"/>
  <c r="E228" i="10"/>
  <c r="D228" i="10"/>
  <c r="C228" i="10"/>
  <c r="B228" i="10"/>
  <c r="A228" i="10"/>
  <c r="F227" i="10"/>
  <c r="E227" i="10"/>
  <c r="D227" i="10"/>
  <c r="C227" i="10"/>
  <c r="B227" i="10"/>
  <c r="A227" i="10"/>
  <c r="F226" i="10"/>
  <c r="E226" i="10"/>
  <c r="D226" i="10"/>
  <c r="C226" i="10"/>
  <c r="B226" i="10"/>
  <c r="A226" i="10"/>
  <c r="F225" i="10"/>
  <c r="E225" i="10"/>
  <c r="D225" i="10"/>
  <c r="C225" i="10"/>
  <c r="B225" i="10"/>
  <c r="A225" i="10"/>
  <c r="F224" i="10"/>
  <c r="E224" i="10"/>
  <c r="D224" i="10"/>
  <c r="C224" i="10"/>
  <c r="B224" i="10"/>
  <c r="A224" i="10"/>
  <c r="F223" i="10"/>
  <c r="E223" i="10"/>
  <c r="D223" i="10"/>
  <c r="C223" i="10"/>
  <c r="B223" i="10"/>
  <c r="A223" i="10"/>
  <c r="F222" i="10"/>
  <c r="E222" i="10"/>
  <c r="D222" i="10"/>
  <c r="C222" i="10"/>
  <c r="B222" i="10"/>
  <c r="A222" i="10"/>
  <c r="F221" i="10"/>
  <c r="E221" i="10"/>
  <c r="D221" i="10"/>
  <c r="C221" i="10"/>
  <c r="B221" i="10"/>
  <c r="A221" i="10"/>
  <c r="F220" i="10"/>
  <c r="E220" i="10"/>
  <c r="D220" i="10"/>
  <c r="C220" i="10"/>
  <c r="B220" i="10"/>
  <c r="A220" i="10"/>
  <c r="F219" i="10"/>
  <c r="E219" i="10"/>
  <c r="D219" i="10"/>
  <c r="C219" i="10"/>
  <c r="B219" i="10"/>
  <c r="A219" i="10"/>
  <c r="F218" i="10"/>
  <c r="E218" i="10"/>
  <c r="D218" i="10"/>
  <c r="C218" i="10"/>
  <c r="B218" i="10"/>
  <c r="A218" i="10"/>
  <c r="F217" i="10"/>
  <c r="E217" i="10"/>
  <c r="D217" i="10"/>
  <c r="C217" i="10"/>
  <c r="B217" i="10"/>
  <c r="A217" i="10"/>
  <c r="F216" i="10"/>
  <c r="E216" i="10"/>
  <c r="D216" i="10"/>
  <c r="C216" i="10"/>
  <c r="B216" i="10"/>
  <c r="A216" i="10"/>
  <c r="F215" i="10"/>
  <c r="E215" i="10"/>
  <c r="D215" i="10"/>
  <c r="C215" i="10"/>
  <c r="B215" i="10"/>
  <c r="A215" i="10"/>
  <c r="F214" i="10"/>
  <c r="E214" i="10"/>
  <c r="D214" i="10"/>
  <c r="C214" i="10"/>
  <c r="B214" i="10"/>
  <c r="A214" i="10"/>
  <c r="F213" i="10"/>
  <c r="E213" i="10"/>
  <c r="D213" i="10"/>
  <c r="C213" i="10"/>
  <c r="B213" i="10"/>
  <c r="A213" i="10"/>
  <c r="F212" i="10"/>
  <c r="E212" i="10"/>
  <c r="D212" i="10"/>
  <c r="C212" i="10"/>
  <c r="B212" i="10"/>
  <c r="A212" i="10"/>
  <c r="F211" i="10"/>
  <c r="E211" i="10"/>
  <c r="D211" i="10"/>
  <c r="C211" i="10"/>
  <c r="B211" i="10"/>
  <c r="A211" i="10"/>
  <c r="F210" i="10"/>
  <c r="E210" i="10"/>
  <c r="D210" i="10"/>
  <c r="C210" i="10"/>
  <c r="B210" i="10"/>
  <c r="A210" i="10"/>
  <c r="F209" i="10"/>
  <c r="E209" i="10"/>
  <c r="D209" i="10"/>
  <c r="C209" i="10"/>
  <c r="B209" i="10"/>
  <c r="A209" i="10"/>
  <c r="F208" i="10"/>
  <c r="E208" i="10"/>
  <c r="D208" i="10"/>
  <c r="C208" i="10"/>
  <c r="B208" i="10"/>
  <c r="A208" i="10"/>
  <c r="F207" i="10"/>
  <c r="E207" i="10"/>
  <c r="D207" i="10"/>
  <c r="C207" i="10"/>
  <c r="B207" i="10"/>
  <c r="A207" i="10"/>
  <c r="F206" i="10"/>
  <c r="E206" i="10"/>
  <c r="D206" i="10"/>
  <c r="C206" i="10"/>
  <c r="B206" i="10"/>
  <c r="A206" i="10"/>
  <c r="F205" i="10"/>
  <c r="E205" i="10"/>
  <c r="D205" i="10"/>
  <c r="C205" i="10"/>
  <c r="B205" i="10"/>
  <c r="A205" i="10"/>
  <c r="F204" i="10"/>
  <c r="E204" i="10"/>
  <c r="D204" i="10"/>
  <c r="C204" i="10"/>
  <c r="B204" i="10"/>
  <c r="A204" i="10"/>
  <c r="F203" i="10"/>
  <c r="E203" i="10"/>
  <c r="D203" i="10"/>
  <c r="C203" i="10"/>
  <c r="B203" i="10"/>
  <c r="A203" i="10"/>
  <c r="F202" i="10"/>
  <c r="E202" i="10"/>
  <c r="D202" i="10"/>
  <c r="C202" i="10"/>
  <c r="B202" i="10"/>
  <c r="A202" i="10"/>
  <c r="F201" i="10"/>
  <c r="E201" i="10"/>
  <c r="D201" i="10"/>
  <c r="C201" i="10"/>
  <c r="B201" i="10"/>
  <c r="A201" i="10"/>
  <c r="F200" i="10"/>
  <c r="E200" i="10"/>
  <c r="D200" i="10"/>
  <c r="C200" i="10"/>
  <c r="B200" i="10"/>
  <c r="A200" i="10"/>
  <c r="F199" i="10"/>
  <c r="E199" i="10"/>
  <c r="D199" i="10"/>
  <c r="C199" i="10"/>
  <c r="B199" i="10"/>
  <c r="A199" i="10"/>
  <c r="F198" i="10"/>
  <c r="E198" i="10"/>
  <c r="D198" i="10"/>
  <c r="C198" i="10"/>
  <c r="B198" i="10"/>
  <c r="A198" i="10"/>
  <c r="F197" i="10"/>
  <c r="E197" i="10"/>
  <c r="D197" i="10"/>
  <c r="C197" i="10"/>
  <c r="B197" i="10"/>
  <c r="A197" i="10"/>
  <c r="F196" i="10"/>
  <c r="E196" i="10"/>
  <c r="D196" i="10"/>
  <c r="C196" i="10"/>
  <c r="B196" i="10"/>
  <c r="A196" i="10"/>
  <c r="F195" i="10"/>
  <c r="E195" i="10"/>
  <c r="D195" i="10"/>
  <c r="C195" i="10"/>
  <c r="B195" i="10"/>
  <c r="A195" i="10"/>
  <c r="F194" i="10"/>
  <c r="E194" i="10"/>
  <c r="D194" i="10"/>
  <c r="C194" i="10"/>
  <c r="B194" i="10"/>
  <c r="A194" i="10"/>
  <c r="F193" i="10"/>
  <c r="E193" i="10"/>
  <c r="D193" i="10"/>
  <c r="C193" i="10"/>
  <c r="B193" i="10"/>
  <c r="A193" i="10"/>
  <c r="F192" i="10"/>
  <c r="E192" i="10"/>
  <c r="D192" i="10"/>
  <c r="C192" i="10"/>
  <c r="B192" i="10"/>
  <c r="A192" i="10"/>
  <c r="F191" i="10"/>
  <c r="E191" i="10"/>
  <c r="D191" i="10"/>
  <c r="C191" i="10"/>
  <c r="B191" i="10"/>
  <c r="A191" i="10"/>
  <c r="F190" i="10"/>
  <c r="E190" i="10"/>
  <c r="D190" i="10"/>
  <c r="C190" i="10"/>
  <c r="B190" i="10"/>
  <c r="A190" i="10"/>
  <c r="F189" i="10"/>
  <c r="E189" i="10"/>
  <c r="D189" i="10"/>
  <c r="C189" i="10"/>
  <c r="B189" i="10"/>
  <c r="A189" i="10"/>
  <c r="F188" i="10"/>
  <c r="E188" i="10"/>
  <c r="D188" i="10"/>
  <c r="C188" i="10"/>
  <c r="B188" i="10"/>
  <c r="A188" i="10"/>
  <c r="F187" i="10"/>
  <c r="E187" i="10"/>
  <c r="D187" i="10"/>
  <c r="C187" i="10"/>
  <c r="B187" i="10"/>
  <c r="A187" i="10"/>
  <c r="F186" i="10"/>
  <c r="E186" i="10"/>
  <c r="D186" i="10"/>
  <c r="C186" i="10"/>
  <c r="B186" i="10"/>
  <c r="A186" i="10"/>
  <c r="F185" i="10"/>
  <c r="E185" i="10"/>
  <c r="D185" i="10"/>
  <c r="C185" i="10"/>
  <c r="B185" i="10"/>
  <c r="A185" i="10"/>
  <c r="F184" i="10"/>
  <c r="E184" i="10"/>
  <c r="D184" i="10"/>
  <c r="C184" i="10"/>
  <c r="B184" i="10"/>
  <c r="A184" i="10"/>
  <c r="F183" i="10"/>
  <c r="E183" i="10"/>
  <c r="D183" i="10"/>
  <c r="C183" i="10"/>
  <c r="B183" i="10"/>
  <c r="A183" i="10"/>
  <c r="F182" i="10"/>
  <c r="E182" i="10"/>
  <c r="D182" i="10"/>
  <c r="C182" i="10"/>
  <c r="B182" i="10"/>
  <c r="A182" i="10"/>
  <c r="F181" i="10"/>
  <c r="E181" i="10"/>
  <c r="D181" i="10"/>
  <c r="C181" i="10"/>
  <c r="B181" i="10"/>
  <c r="A181" i="10"/>
  <c r="F180" i="10"/>
  <c r="E180" i="10"/>
  <c r="D180" i="10"/>
  <c r="C180" i="10"/>
  <c r="B180" i="10"/>
  <c r="A180" i="10"/>
  <c r="F179" i="10"/>
  <c r="E179" i="10"/>
  <c r="D179" i="10"/>
  <c r="C179" i="10"/>
  <c r="B179" i="10"/>
  <c r="A179" i="10"/>
  <c r="F178" i="10"/>
  <c r="E178" i="10"/>
  <c r="D178" i="10"/>
  <c r="C178" i="10"/>
  <c r="B178" i="10"/>
  <c r="A178" i="10"/>
  <c r="F177" i="10"/>
  <c r="E177" i="10"/>
  <c r="D177" i="10"/>
  <c r="C177" i="10"/>
  <c r="B177" i="10"/>
  <c r="A177" i="10"/>
  <c r="F176" i="10"/>
  <c r="E176" i="10"/>
  <c r="D176" i="10"/>
  <c r="C176" i="10"/>
  <c r="B176" i="10"/>
  <c r="A176" i="10"/>
  <c r="F175" i="10"/>
  <c r="E175" i="10"/>
  <c r="D175" i="10"/>
  <c r="C175" i="10"/>
  <c r="B175" i="10"/>
  <c r="A175" i="10"/>
  <c r="F174" i="10"/>
  <c r="E174" i="10"/>
  <c r="D174" i="10"/>
  <c r="C174" i="10"/>
  <c r="B174" i="10"/>
  <c r="A174" i="10"/>
  <c r="F173" i="10"/>
  <c r="E173" i="10"/>
  <c r="D173" i="10"/>
  <c r="C173" i="10"/>
  <c r="B173" i="10"/>
  <c r="A173" i="10"/>
  <c r="F172" i="10"/>
  <c r="E172" i="10"/>
  <c r="D172" i="10"/>
  <c r="C172" i="10"/>
  <c r="B172" i="10"/>
  <c r="A172" i="10"/>
  <c r="F171" i="10"/>
  <c r="E171" i="10"/>
  <c r="D171" i="10"/>
  <c r="C171" i="10"/>
  <c r="B171" i="10"/>
  <c r="A171" i="10"/>
  <c r="F170" i="10"/>
  <c r="E170" i="10"/>
  <c r="D170" i="10"/>
  <c r="C170" i="10"/>
  <c r="B170" i="10"/>
  <c r="A170" i="10"/>
  <c r="F169" i="10"/>
  <c r="E169" i="10"/>
  <c r="D169" i="10"/>
  <c r="C169" i="10"/>
  <c r="B169" i="10"/>
  <c r="A169" i="10"/>
  <c r="F168" i="10"/>
  <c r="E168" i="10"/>
  <c r="D168" i="10"/>
  <c r="C168" i="10"/>
  <c r="B168" i="10"/>
  <c r="A168" i="10"/>
  <c r="F167" i="10"/>
  <c r="E167" i="10"/>
  <c r="D167" i="10"/>
  <c r="C167" i="10"/>
  <c r="B167" i="10"/>
  <c r="A167" i="10"/>
  <c r="F166" i="10"/>
  <c r="E166" i="10"/>
  <c r="D166" i="10"/>
  <c r="C166" i="10"/>
  <c r="B166" i="10"/>
  <c r="A166" i="10"/>
  <c r="F165" i="10"/>
  <c r="E165" i="10"/>
  <c r="D165" i="10"/>
  <c r="C165" i="10"/>
  <c r="B165" i="10"/>
  <c r="A165" i="10"/>
  <c r="F164" i="10"/>
  <c r="E164" i="10"/>
  <c r="D164" i="10"/>
  <c r="C164" i="10"/>
  <c r="B164" i="10"/>
  <c r="A164" i="10"/>
  <c r="F163" i="10"/>
  <c r="E163" i="10"/>
  <c r="D163" i="10"/>
  <c r="C163" i="10"/>
  <c r="B163" i="10"/>
  <c r="A163" i="10"/>
  <c r="F162" i="10"/>
  <c r="E162" i="10"/>
  <c r="D162" i="10"/>
  <c r="C162" i="10"/>
  <c r="B162" i="10"/>
  <c r="A162" i="10"/>
  <c r="F161" i="10"/>
  <c r="E161" i="10"/>
  <c r="D161" i="10"/>
  <c r="C161" i="10"/>
  <c r="B161" i="10"/>
  <c r="A161" i="10"/>
  <c r="F160" i="10"/>
  <c r="E160" i="10"/>
  <c r="D160" i="10"/>
  <c r="C160" i="10"/>
  <c r="B160" i="10"/>
  <c r="A160" i="10"/>
  <c r="F159" i="10"/>
  <c r="E159" i="10"/>
  <c r="D159" i="10"/>
  <c r="C159" i="10"/>
  <c r="B159" i="10"/>
  <c r="A159" i="10"/>
  <c r="F158" i="10"/>
  <c r="E158" i="10"/>
  <c r="D158" i="10"/>
  <c r="C158" i="10"/>
  <c r="B158" i="10"/>
  <c r="A158" i="10"/>
  <c r="F157" i="10"/>
  <c r="E157" i="10"/>
  <c r="D157" i="10"/>
  <c r="C157" i="10"/>
  <c r="B157" i="10"/>
  <c r="A157" i="10"/>
  <c r="F156" i="10"/>
  <c r="E156" i="10"/>
  <c r="D156" i="10"/>
  <c r="C156" i="10"/>
  <c r="B156" i="10"/>
  <c r="A156" i="10"/>
  <c r="F155" i="10"/>
  <c r="E155" i="10"/>
  <c r="D155" i="10"/>
  <c r="C155" i="10"/>
  <c r="B155" i="10"/>
  <c r="A155" i="10"/>
  <c r="F154" i="10"/>
  <c r="E154" i="10"/>
  <c r="D154" i="10"/>
  <c r="C154" i="10"/>
  <c r="B154" i="10"/>
  <c r="A154" i="10"/>
  <c r="F153" i="10"/>
  <c r="E153" i="10"/>
  <c r="D153" i="10"/>
  <c r="C153" i="10"/>
  <c r="B153" i="10"/>
  <c r="A153" i="10"/>
  <c r="F152" i="10"/>
  <c r="E152" i="10"/>
  <c r="D152" i="10"/>
  <c r="C152" i="10"/>
  <c r="B152" i="10"/>
  <c r="A152" i="10"/>
  <c r="F151" i="10"/>
  <c r="E151" i="10"/>
  <c r="D151" i="10"/>
  <c r="C151" i="10"/>
  <c r="B151" i="10"/>
  <c r="A151" i="10"/>
  <c r="F150" i="10"/>
  <c r="E150" i="10"/>
  <c r="D150" i="10"/>
  <c r="C150" i="10"/>
  <c r="B150" i="10"/>
  <c r="A150" i="10"/>
  <c r="F149" i="10"/>
  <c r="E149" i="10"/>
  <c r="D149" i="10"/>
  <c r="C149" i="10"/>
  <c r="B149" i="10"/>
  <c r="A149" i="10"/>
  <c r="F148" i="10"/>
  <c r="E148" i="10"/>
  <c r="D148" i="10"/>
  <c r="C148" i="10"/>
  <c r="B148" i="10"/>
  <c r="A148" i="10"/>
  <c r="F147" i="10"/>
  <c r="E147" i="10"/>
  <c r="D147" i="10"/>
  <c r="C147" i="10"/>
  <c r="B147" i="10"/>
  <c r="A147" i="10"/>
  <c r="F146" i="10"/>
  <c r="E146" i="10"/>
  <c r="D146" i="10"/>
  <c r="C146" i="10"/>
  <c r="B146" i="10"/>
  <c r="A146" i="10"/>
  <c r="F145" i="10"/>
  <c r="E145" i="10"/>
  <c r="D145" i="10"/>
  <c r="C145" i="10"/>
  <c r="B145" i="10"/>
  <c r="A145" i="10"/>
  <c r="F144" i="10"/>
  <c r="E144" i="10"/>
  <c r="D144" i="10"/>
  <c r="C144" i="10"/>
  <c r="B144" i="10"/>
  <c r="A144" i="10"/>
  <c r="F143" i="10"/>
  <c r="E143" i="10"/>
  <c r="D143" i="10"/>
  <c r="C143" i="10"/>
  <c r="B143" i="10"/>
  <c r="A143" i="10"/>
  <c r="F142" i="10"/>
  <c r="E142" i="10"/>
  <c r="D142" i="10"/>
  <c r="C142" i="10"/>
  <c r="B142" i="10"/>
  <c r="A142" i="10"/>
  <c r="F141" i="10"/>
  <c r="E141" i="10"/>
  <c r="D141" i="10"/>
  <c r="C141" i="10"/>
  <c r="B141" i="10"/>
  <c r="A141" i="10"/>
  <c r="F140" i="10"/>
  <c r="E140" i="10"/>
  <c r="D140" i="10"/>
  <c r="C140" i="10"/>
  <c r="B140" i="10"/>
  <c r="A140" i="10"/>
  <c r="F139" i="10"/>
  <c r="E139" i="10"/>
  <c r="D139" i="10"/>
  <c r="C139" i="10"/>
  <c r="B139" i="10"/>
  <c r="A139" i="10"/>
  <c r="F138" i="10"/>
  <c r="E138" i="10"/>
  <c r="D138" i="10"/>
  <c r="C138" i="10"/>
  <c r="B138" i="10"/>
  <c r="A138" i="10"/>
  <c r="F137" i="10"/>
  <c r="E137" i="10"/>
  <c r="D137" i="10"/>
  <c r="C137" i="10"/>
  <c r="B137" i="10"/>
  <c r="A137" i="10"/>
  <c r="F136" i="10"/>
  <c r="E136" i="10"/>
  <c r="D136" i="10"/>
  <c r="C136" i="10"/>
  <c r="B136" i="10"/>
  <c r="A136" i="10"/>
  <c r="F135" i="10"/>
  <c r="E135" i="10"/>
  <c r="D135" i="10"/>
  <c r="C135" i="10"/>
  <c r="B135" i="10"/>
  <c r="A135" i="10"/>
  <c r="F134" i="10"/>
  <c r="E134" i="10"/>
  <c r="D134" i="10"/>
  <c r="C134" i="10"/>
  <c r="B134" i="10"/>
  <c r="A134" i="10"/>
  <c r="F133" i="10"/>
  <c r="E133" i="10"/>
  <c r="D133" i="10"/>
  <c r="C133" i="10"/>
  <c r="B133" i="10"/>
  <c r="A133" i="10"/>
  <c r="F132" i="10"/>
  <c r="E132" i="10"/>
  <c r="D132" i="10"/>
  <c r="C132" i="10"/>
  <c r="B132" i="10"/>
  <c r="A132" i="10"/>
  <c r="F131" i="10"/>
  <c r="E131" i="10"/>
  <c r="D131" i="10"/>
  <c r="C131" i="10"/>
  <c r="B131" i="10"/>
  <c r="A131" i="10"/>
  <c r="F130" i="10"/>
  <c r="E130" i="10"/>
  <c r="D130" i="10"/>
  <c r="C130" i="10"/>
  <c r="B130" i="10"/>
  <c r="A130" i="10"/>
  <c r="F129" i="10"/>
  <c r="E129" i="10"/>
  <c r="D129" i="10"/>
  <c r="C129" i="10"/>
  <c r="B129" i="10"/>
  <c r="A129" i="10"/>
  <c r="F128" i="10"/>
  <c r="E128" i="10"/>
  <c r="D128" i="10"/>
  <c r="C128" i="10"/>
  <c r="B128" i="10"/>
  <c r="A128" i="10"/>
  <c r="F127" i="10"/>
  <c r="E127" i="10"/>
  <c r="D127" i="10"/>
  <c r="C127" i="10"/>
  <c r="B127" i="10"/>
  <c r="A127" i="10"/>
  <c r="F126" i="10"/>
  <c r="E126" i="10"/>
  <c r="D126" i="10"/>
  <c r="C126" i="10"/>
  <c r="B126" i="10"/>
  <c r="A126" i="10"/>
  <c r="F125" i="10"/>
  <c r="E125" i="10"/>
  <c r="D125" i="10"/>
  <c r="C125" i="10"/>
  <c r="B125" i="10"/>
  <c r="A125" i="10"/>
  <c r="F124" i="10"/>
  <c r="E124" i="10"/>
  <c r="D124" i="10"/>
  <c r="C124" i="10"/>
  <c r="B124" i="10"/>
  <c r="A124" i="10"/>
  <c r="F123" i="10"/>
  <c r="E123" i="10"/>
  <c r="D123" i="10"/>
  <c r="C123" i="10"/>
  <c r="B123" i="10"/>
  <c r="A123" i="10"/>
  <c r="F122" i="10"/>
  <c r="E122" i="10"/>
  <c r="D122" i="10"/>
  <c r="C122" i="10"/>
  <c r="B122" i="10"/>
  <c r="A122" i="10"/>
  <c r="F121" i="10"/>
  <c r="E121" i="10"/>
  <c r="D121" i="10"/>
  <c r="C121" i="10"/>
  <c r="B121" i="10"/>
  <c r="A121" i="10"/>
  <c r="F120" i="10"/>
  <c r="E120" i="10"/>
  <c r="D120" i="10"/>
  <c r="C120" i="10"/>
  <c r="B120" i="10"/>
  <c r="A120" i="10"/>
  <c r="F119" i="10"/>
  <c r="E119" i="10"/>
  <c r="D119" i="10"/>
  <c r="C119" i="10"/>
  <c r="B119" i="10"/>
  <c r="A119" i="10"/>
  <c r="F118" i="10"/>
  <c r="E118" i="10"/>
  <c r="D118" i="10"/>
  <c r="C118" i="10"/>
  <c r="B118" i="10"/>
  <c r="A118" i="10"/>
  <c r="F117" i="10"/>
  <c r="E117" i="10"/>
  <c r="D117" i="10"/>
  <c r="C117" i="10"/>
  <c r="B117" i="10"/>
  <c r="A117" i="10"/>
  <c r="F116" i="10"/>
  <c r="E116" i="10"/>
  <c r="D116" i="10"/>
  <c r="C116" i="10"/>
  <c r="B116" i="10"/>
  <c r="A116" i="10"/>
  <c r="F115" i="10"/>
  <c r="E115" i="10"/>
  <c r="D115" i="10"/>
  <c r="C115" i="10"/>
  <c r="B115" i="10"/>
  <c r="A115" i="10"/>
  <c r="F114" i="10"/>
  <c r="E114" i="10"/>
  <c r="D114" i="10"/>
  <c r="C114" i="10"/>
  <c r="B114" i="10"/>
  <c r="A114" i="10"/>
  <c r="F113" i="10"/>
  <c r="E113" i="10"/>
  <c r="D113" i="10"/>
  <c r="C113" i="10"/>
  <c r="B113" i="10"/>
  <c r="A113" i="10"/>
  <c r="F112" i="10"/>
  <c r="E112" i="10"/>
  <c r="D112" i="10"/>
  <c r="C112" i="10"/>
  <c r="B112" i="10"/>
  <c r="A112" i="10"/>
  <c r="F111" i="10"/>
  <c r="E111" i="10"/>
  <c r="D111" i="10"/>
  <c r="C111" i="10"/>
  <c r="B111" i="10"/>
  <c r="A111" i="10"/>
  <c r="F110" i="10"/>
  <c r="E110" i="10"/>
  <c r="D110" i="10"/>
  <c r="C110" i="10"/>
  <c r="B110" i="10"/>
  <c r="A110" i="10"/>
  <c r="F109" i="10"/>
  <c r="E109" i="10"/>
  <c r="D109" i="10"/>
  <c r="C109" i="10"/>
  <c r="B109" i="10"/>
  <c r="A109" i="10"/>
  <c r="F108" i="10"/>
  <c r="E108" i="10"/>
  <c r="D108" i="10"/>
  <c r="C108" i="10"/>
  <c r="B108" i="10"/>
  <c r="A108" i="10"/>
  <c r="F107" i="10"/>
  <c r="E107" i="10"/>
  <c r="D107" i="10"/>
  <c r="C107" i="10"/>
  <c r="B107" i="10"/>
  <c r="A107" i="10"/>
  <c r="F106" i="10"/>
  <c r="E106" i="10"/>
  <c r="D106" i="10"/>
  <c r="C106" i="10"/>
  <c r="B106" i="10"/>
  <c r="A106" i="10"/>
  <c r="F105" i="10"/>
  <c r="E105" i="10"/>
  <c r="D105" i="10"/>
  <c r="C105" i="10"/>
  <c r="B105" i="10"/>
  <c r="A105" i="10"/>
  <c r="F104" i="10"/>
  <c r="E104" i="10"/>
  <c r="D104" i="10"/>
  <c r="C104" i="10"/>
  <c r="B104" i="10"/>
  <c r="A104" i="10"/>
  <c r="F103" i="10"/>
  <c r="E103" i="10"/>
  <c r="D103" i="10"/>
  <c r="C103" i="10"/>
  <c r="B103" i="10"/>
  <c r="A103" i="10"/>
  <c r="F102" i="10"/>
  <c r="E102" i="10"/>
  <c r="D102" i="10"/>
  <c r="C102" i="10"/>
  <c r="B102" i="10"/>
  <c r="A102" i="10"/>
  <c r="F101" i="10"/>
  <c r="E101" i="10"/>
  <c r="D101" i="10"/>
  <c r="C101" i="10"/>
  <c r="B101" i="10"/>
  <c r="A101" i="10"/>
  <c r="F100" i="10"/>
  <c r="E100" i="10"/>
  <c r="D100" i="10"/>
  <c r="C100" i="10"/>
  <c r="B100" i="10"/>
  <c r="A100" i="10"/>
  <c r="F99" i="10"/>
  <c r="E99" i="10"/>
  <c r="D99" i="10"/>
  <c r="C99" i="10"/>
  <c r="B99" i="10"/>
  <c r="A99" i="10"/>
  <c r="F98" i="10"/>
  <c r="E98" i="10"/>
  <c r="D98" i="10"/>
  <c r="C98" i="10"/>
  <c r="B98" i="10"/>
  <c r="A98" i="10"/>
  <c r="F97" i="10"/>
  <c r="E97" i="10"/>
  <c r="D97" i="10"/>
  <c r="C97" i="10"/>
  <c r="B97" i="10"/>
  <c r="A97" i="10"/>
  <c r="F96" i="10"/>
  <c r="E96" i="10"/>
  <c r="D96" i="10"/>
  <c r="C96" i="10"/>
  <c r="B96" i="10"/>
  <c r="A96" i="10"/>
  <c r="F95" i="10"/>
  <c r="E95" i="10"/>
  <c r="D95" i="10"/>
  <c r="C95" i="10"/>
  <c r="B95" i="10"/>
  <c r="A95" i="10"/>
  <c r="F94" i="10"/>
  <c r="E94" i="10"/>
  <c r="D94" i="10"/>
  <c r="C94" i="10"/>
  <c r="B94" i="10"/>
  <c r="A94" i="10"/>
  <c r="F93" i="10"/>
  <c r="E93" i="10"/>
  <c r="D93" i="10"/>
  <c r="C93" i="10"/>
  <c r="B93" i="10"/>
  <c r="A93" i="10"/>
  <c r="F92" i="10"/>
  <c r="E92" i="10"/>
  <c r="D92" i="10"/>
  <c r="C92" i="10"/>
  <c r="B92" i="10"/>
  <c r="A92" i="10"/>
  <c r="F91" i="10"/>
  <c r="E91" i="10"/>
  <c r="D91" i="10"/>
  <c r="C91" i="10"/>
  <c r="B91" i="10"/>
  <c r="A91" i="10"/>
  <c r="F90" i="10"/>
  <c r="E90" i="10"/>
  <c r="D90" i="10"/>
  <c r="C90" i="10"/>
  <c r="B90" i="10"/>
  <c r="A90" i="10"/>
  <c r="F89" i="10"/>
  <c r="E89" i="10"/>
  <c r="D89" i="10"/>
  <c r="C89" i="10"/>
  <c r="B89" i="10"/>
  <c r="A89" i="10"/>
  <c r="F88" i="10"/>
  <c r="E88" i="10"/>
  <c r="D88" i="10"/>
  <c r="C88" i="10"/>
  <c r="B88" i="10"/>
  <c r="A88" i="10"/>
  <c r="F87" i="10"/>
  <c r="E87" i="10"/>
  <c r="D87" i="10"/>
  <c r="C87" i="10"/>
  <c r="B87" i="10"/>
  <c r="A87" i="10"/>
  <c r="F86" i="10"/>
  <c r="E86" i="10"/>
  <c r="D86" i="10"/>
  <c r="C86" i="10"/>
  <c r="B86" i="10"/>
  <c r="A86" i="10"/>
  <c r="F85" i="10"/>
  <c r="E85" i="10"/>
  <c r="D85" i="10"/>
  <c r="C85" i="10"/>
  <c r="B85" i="10"/>
  <c r="A85" i="10"/>
  <c r="F84" i="10"/>
  <c r="E84" i="10"/>
  <c r="D84" i="10"/>
  <c r="C84" i="10"/>
  <c r="B84" i="10"/>
  <c r="A84" i="10"/>
  <c r="F83" i="10"/>
  <c r="E83" i="10"/>
  <c r="D83" i="10"/>
  <c r="C83" i="10"/>
  <c r="B83" i="10"/>
  <c r="A83" i="10"/>
  <c r="F82" i="10"/>
  <c r="E82" i="10"/>
  <c r="D82" i="10"/>
  <c r="C82" i="10"/>
  <c r="B82" i="10"/>
  <c r="A82" i="10"/>
  <c r="F81" i="10"/>
  <c r="E81" i="10"/>
  <c r="D81" i="10"/>
  <c r="C81" i="10"/>
  <c r="B81" i="10"/>
  <c r="A81" i="10"/>
  <c r="F80" i="10"/>
  <c r="E80" i="10"/>
  <c r="D80" i="10"/>
  <c r="C80" i="10"/>
  <c r="B80" i="10"/>
  <c r="A80" i="10"/>
  <c r="F79" i="10"/>
  <c r="E79" i="10"/>
  <c r="D79" i="10"/>
  <c r="C79" i="10"/>
  <c r="B79" i="10"/>
  <c r="A79" i="10"/>
  <c r="F78" i="10"/>
  <c r="E78" i="10"/>
  <c r="D78" i="10"/>
  <c r="C78" i="10"/>
  <c r="B78" i="10"/>
  <c r="A78" i="10"/>
  <c r="F77" i="10"/>
  <c r="E77" i="10"/>
  <c r="D77" i="10"/>
  <c r="C77" i="10"/>
  <c r="B77" i="10"/>
  <c r="A77" i="10"/>
  <c r="F76" i="10"/>
  <c r="E76" i="10"/>
  <c r="D76" i="10"/>
  <c r="C76" i="10"/>
  <c r="B76" i="10"/>
  <c r="A76" i="10"/>
  <c r="F75" i="10"/>
  <c r="E75" i="10"/>
  <c r="D75" i="10"/>
  <c r="C75" i="10"/>
  <c r="B75" i="10"/>
  <c r="A75" i="10"/>
  <c r="F74" i="10"/>
  <c r="E74" i="10"/>
  <c r="D74" i="10"/>
  <c r="C74" i="10"/>
  <c r="B74" i="10"/>
  <c r="A74" i="10"/>
  <c r="F73" i="10"/>
  <c r="E73" i="10"/>
  <c r="D73" i="10"/>
  <c r="C73" i="10"/>
  <c r="B73" i="10"/>
  <c r="A73" i="10"/>
  <c r="F72" i="10"/>
  <c r="E72" i="10"/>
  <c r="D72" i="10"/>
  <c r="C72" i="10"/>
  <c r="B72" i="10"/>
  <c r="A72" i="10"/>
  <c r="F71" i="10"/>
  <c r="E71" i="10"/>
  <c r="D71" i="10"/>
  <c r="C71" i="10"/>
  <c r="B71" i="10"/>
  <c r="A71" i="10"/>
  <c r="F70" i="10"/>
  <c r="E70" i="10"/>
  <c r="D70" i="10"/>
  <c r="C70" i="10"/>
  <c r="B70" i="10"/>
  <c r="A70" i="10"/>
  <c r="F69" i="10"/>
  <c r="E69" i="10"/>
  <c r="D69" i="10"/>
  <c r="C69" i="10"/>
  <c r="B69" i="10"/>
  <c r="A69" i="10"/>
  <c r="F68" i="10"/>
  <c r="E68" i="10"/>
  <c r="D68" i="10"/>
  <c r="C68" i="10"/>
  <c r="B68" i="10"/>
  <c r="A68" i="10"/>
  <c r="F67" i="10"/>
  <c r="E67" i="10"/>
  <c r="D67" i="10"/>
  <c r="C67" i="10"/>
  <c r="B67" i="10"/>
  <c r="A67" i="10"/>
  <c r="F66" i="10"/>
  <c r="E66" i="10"/>
  <c r="D66" i="10"/>
  <c r="C66" i="10"/>
  <c r="B66" i="10"/>
  <c r="A66" i="10"/>
  <c r="F65" i="10"/>
  <c r="E65" i="10"/>
  <c r="D65" i="10"/>
  <c r="C65" i="10"/>
  <c r="B65" i="10"/>
  <c r="A65" i="10"/>
  <c r="F64" i="10"/>
  <c r="E64" i="10"/>
  <c r="D64" i="10"/>
  <c r="C64" i="10"/>
  <c r="B64" i="10"/>
  <c r="A64" i="10"/>
  <c r="F63" i="10"/>
  <c r="E63" i="10"/>
  <c r="D63" i="10"/>
  <c r="C63" i="10"/>
  <c r="B63" i="10"/>
  <c r="A63" i="10"/>
  <c r="F62" i="10"/>
  <c r="E62" i="10"/>
  <c r="D62" i="10"/>
  <c r="C62" i="10"/>
  <c r="B62" i="10"/>
  <c r="A62" i="10"/>
  <c r="F61" i="10"/>
  <c r="E61" i="10"/>
  <c r="D61" i="10"/>
  <c r="C61" i="10"/>
  <c r="B61" i="10"/>
  <c r="A61" i="10"/>
  <c r="F60" i="10"/>
  <c r="E60" i="10"/>
  <c r="D60" i="10"/>
  <c r="C60" i="10"/>
  <c r="B60" i="10"/>
  <c r="A60" i="10"/>
  <c r="F59" i="10"/>
  <c r="E59" i="10"/>
  <c r="D59" i="10"/>
  <c r="C59" i="10"/>
  <c r="B59" i="10"/>
  <c r="A59" i="10"/>
  <c r="F58" i="10"/>
  <c r="E58" i="10"/>
  <c r="D58" i="10"/>
  <c r="C58" i="10"/>
  <c r="B58" i="10"/>
  <c r="A58" i="10"/>
  <c r="F57" i="10"/>
  <c r="E57" i="10"/>
  <c r="D57" i="10"/>
  <c r="C57" i="10"/>
  <c r="B57" i="10"/>
  <c r="A57" i="10"/>
  <c r="F56" i="10"/>
  <c r="E56" i="10"/>
  <c r="D56" i="10"/>
  <c r="C56" i="10"/>
  <c r="B56" i="10"/>
  <c r="A56" i="10"/>
  <c r="F55" i="10"/>
  <c r="E55" i="10"/>
  <c r="D55" i="10"/>
  <c r="C55" i="10"/>
  <c r="B55" i="10"/>
  <c r="A55" i="10"/>
  <c r="F54" i="10"/>
  <c r="E54" i="10"/>
  <c r="D54" i="10"/>
  <c r="C54" i="10"/>
  <c r="B54" i="10"/>
  <c r="A54" i="10"/>
  <c r="F53" i="10"/>
  <c r="E53" i="10"/>
  <c r="D53" i="10"/>
  <c r="C53" i="10"/>
  <c r="B53" i="10"/>
  <c r="A53" i="10"/>
  <c r="F52" i="10"/>
  <c r="E52" i="10"/>
  <c r="D52" i="10"/>
  <c r="C52" i="10"/>
  <c r="B52" i="10"/>
  <c r="A52" i="10"/>
  <c r="F51" i="10"/>
  <c r="E51" i="10"/>
  <c r="D51" i="10"/>
  <c r="C51" i="10"/>
  <c r="B51" i="10"/>
  <c r="A51" i="10"/>
  <c r="F50" i="10"/>
  <c r="E50" i="10"/>
  <c r="D50" i="10"/>
  <c r="C50" i="10"/>
  <c r="B50" i="10"/>
  <c r="A50" i="10"/>
  <c r="F49" i="10"/>
  <c r="E49" i="10"/>
  <c r="D49" i="10"/>
  <c r="C49" i="10"/>
  <c r="B49" i="10"/>
  <c r="A49" i="10"/>
  <c r="F48" i="10"/>
  <c r="E48" i="10"/>
  <c r="D48" i="10"/>
  <c r="C48" i="10"/>
  <c r="B48" i="10"/>
  <c r="A48" i="10"/>
  <c r="F47" i="10"/>
  <c r="E47" i="10"/>
  <c r="D47" i="10"/>
  <c r="C47" i="10"/>
  <c r="B47" i="10"/>
  <c r="A47" i="10"/>
  <c r="F46" i="10"/>
  <c r="E46" i="10"/>
  <c r="D46" i="10"/>
  <c r="C46" i="10"/>
  <c r="B46" i="10"/>
  <c r="A46" i="10"/>
  <c r="F45" i="10"/>
  <c r="E45" i="10"/>
  <c r="D45" i="10"/>
  <c r="C45" i="10"/>
  <c r="B45" i="10"/>
  <c r="A45" i="10"/>
  <c r="F44" i="10"/>
  <c r="E44" i="10"/>
  <c r="D44" i="10"/>
  <c r="C44" i="10"/>
  <c r="B44" i="10"/>
  <c r="A44" i="10"/>
  <c r="F43" i="10"/>
  <c r="E43" i="10"/>
  <c r="D43" i="10"/>
  <c r="C43" i="10"/>
  <c r="B43" i="10"/>
  <c r="A43" i="10"/>
  <c r="F42" i="10"/>
  <c r="E42" i="10"/>
  <c r="D42" i="10"/>
  <c r="C42" i="10"/>
  <c r="B42" i="10"/>
  <c r="A42" i="10"/>
  <c r="F41" i="10"/>
  <c r="E41" i="10"/>
  <c r="D41" i="10"/>
  <c r="C41" i="10"/>
  <c r="B41" i="10"/>
  <c r="A41" i="10"/>
  <c r="F40" i="10"/>
  <c r="E40" i="10"/>
  <c r="D40" i="10"/>
  <c r="C40" i="10"/>
  <c r="B40" i="10"/>
  <c r="A40" i="10"/>
  <c r="F39" i="10"/>
  <c r="E39" i="10"/>
  <c r="D39" i="10"/>
  <c r="C39" i="10"/>
  <c r="B39" i="10"/>
  <c r="A39" i="10"/>
  <c r="F38" i="10"/>
  <c r="E38" i="10"/>
  <c r="D38" i="10"/>
  <c r="C38" i="10"/>
  <c r="B38" i="10"/>
  <c r="A38" i="10"/>
  <c r="F37" i="10"/>
  <c r="E37" i="10"/>
  <c r="D37" i="10"/>
  <c r="C37" i="10"/>
  <c r="B37" i="10"/>
  <c r="A37" i="10"/>
  <c r="F36" i="10"/>
  <c r="E36" i="10"/>
  <c r="D36" i="10"/>
  <c r="C36" i="10"/>
  <c r="B36" i="10"/>
  <c r="A36" i="10"/>
  <c r="F35" i="10"/>
  <c r="E35" i="10"/>
  <c r="D35" i="10"/>
  <c r="C35" i="10"/>
  <c r="B35" i="10"/>
  <c r="A35" i="10"/>
  <c r="F34" i="10"/>
  <c r="E34" i="10"/>
  <c r="D34" i="10"/>
  <c r="C34" i="10"/>
  <c r="B34" i="10"/>
  <c r="A34" i="10"/>
  <c r="F33" i="10"/>
  <c r="E33" i="10"/>
  <c r="D33" i="10"/>
  <c r="C33" i="10"/>
  <c r="B33" i="10"/>
  <c r="A33" i="10"/>
  <c r="F32" i="10"/>
  <c r="E32" i="10"/>
  <c r="D32" i="10"/>
  <c r="C32" i="10"/>
  <c r="B32" i="10"/>
  <c r="A32" i="10"/>
  <c r="F31" i="10"/>
  <c r="E31" i="10"/>
  <c r="D31" i="10"/>
  <c r="C31" i="10"/>
  <c r="B31" i="10"/>
  <c r="A31" i="10"/>
  <c r="F30" i="10"/>
  <c r="E30" i="10"/>
  <c r="D30" i="10"/>
  <c r="C30" i="10"/>
  <c r="B30" i="10"/>
  <c r="A30" i="10"/>
  <c r="F29" i="10"/>
  <c r="E29" i="10"/>
  <c r="D29" i="10"/>
  <c r="C29" i="10"/>
  <c r="B29" i="10"/>
  <c r="A29" i="10"/>
  <c r="F28" i="10"/>
  <c r="E28" i="10"/>
  <c r="D28" i="10"/>
  <c r="C28" i="10"/>
  <c r="B28" i="10"/>
  <c r="A28" i="10"/>
  <c r="F27" i="10"/>
  <c r="E27" i="10"/>
  <c r="D27" i="10"/>
  <c r="C27" i="10"/>
  <c r="B27" i="10"/>
  <c r="A27" i="10"/>
  <c r="F26" i="10"/>
  <c r="E26" i="10"/>
  <c r="D26" i="10"/>
  <c r="C26" i="10"/>
  <c r="B26" i="10"/>
  <c r="A26" i="10"/>
  <c r="F25" i="10"/>
  <c r="E25" i="10"/>
  <c r="D25" i="10"/>
  <c r="C25" i="10"/>
  <c r="B25" i="10"/>
  <c r="A25" i="10"/>
  <c r="F24" i="10"/>
  <c r="E24" i="10"/>
  <c r="D24" i="10"/>
  <c r="C24" i="10"/>
  <c r="B24" i="10"/>
  <c r="A24" i="10"/>
  <c r="F23" i="10"/>
  <c r="E23" i="10"/>
  <c r="D23" i="10"/>
  <c r="C23" i="10"/>
  <c r="B23" i="10"/>
  <c r="A23" i="10"/>
  <c r="F22" i="10"/>
  <c r="E22" i="10"/>
  <c r="D22" i="10"/>
  <c r="C22" i="10"/>
  <c r="B22" i="10"/>
  <c r="A22" i="10"/>
  <c r="F21" i="10"/>
  <c r="E21" i="10"/>
  <c r="D21" i="10"/>
  <c r="C21" i="10"/>
  <c r="B21" i="10"/>
  <c r="A21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F14" i="10"/>
  <c r="E14" i="10"/>
  <c r="D14" i="10"/>
  <c r="C14" i="10"/>
  <c r="B14" i="10"/>
  <c r="A14" i="10"/>
  <c r="F13" i="10"/>
  <c r="E13" i="10"/>
  <c r="D13" i="10"/>
  <c r="C13" i="10"/>
  <c r="B13" i="10"/>
  <c r="A13" i="10"/>
  <c r="F12" i="10"/>
  <c r="E12" i="10"/>
  <c r="D12" i="10"/>
  <c r="C12" i="10"/>
  <c r="B12" i="10"/>
  <c r="A12" i="10"/>
  <c r="F11" i="10"/>
  <c r="E11" i="10"/>
  <c r="D11" i="10"/>
  <c r="C11" i="10"/>
  <c r="B11" i="10"/>
  <c r="A11" i="10"/>
  <c r="F10" i="10"/>
  <c r="E10" i="10"/>
  <c r="D10" i="10"/>
  <c r="C10" i="10"/>
  <c r="B10" i="10"/>
  <c r="A10" i="10"/>
  <c r="F9" i="10"/>
  <c r="E9" i="10"/>
  <c r="D9" i="10"/>
  <c r="C9" i="10"/>
  <c r="B9" i="10"/>
  <c r="A9" i="10"/>
  <c r="F8" i="10"/>
  <c r="E8" i="10"/>
  <c r="D8" i="10"/>
  <c r="C8" i="10"/>
  <c r="B8" i="10"/>
  <c r="A8" i="10"/>
  <c r="F7" i="10"/>
  <c r="E7" i="10"/>
  <c r="D7" i="10"/>
  <c r="C7" i="10"/>
  <c r="B7" i="10"/>
  <c r="A7" i="10"/>
  <c r="F6" i="10"/>
  <c r="E6" i="10"/>
  <c r="D6" i="10"/>
  <c r="C6" i="10"/>
  <c r="B6" i="10"/>
  <c r="A6" i="10"/>
  <c r="F5" i="10"/>
  <c r="E5" i="10"/>
  <c r="D5" i="10"/>
  <c r="C5" i="10"/>
  <c r="B5" i="10"/>
  <c r="A5" i="10"/>
  <c r="F4" i="10"/>
  <c r="E4" i="10"/>
  <c r="D4" i="10"/>
  <c r="C4" i="10"/>
  <c r="B4" i="10"/>
  <c r="A4" i="10"/>
  <c r="F3" i="10"/>
  <c r="E3" i="10"/>
  <c r="D3" i="10"/>
  <c r="C3" i="10"/>
  <c r="B3" i="10"/>
  <c r="A3" i="10"/>
  <c r="F2" i="10"/>
  <c r="E2" i="10"/>
  <c r="D2" i="10"/>
  <c r="C2" i="10"/>
  <c r="B2" i="10"/>
  <c r="A2" i="10"/>
  <c r="E696" i="8"/>
  <c r="D696" i="8"/>
  <c r="C696" i="8"/>
  <c r="B696" i="8"/>
  <c r="A696" i="8"/>
  <c r="E695" i="8"/>
  <c r="D695" i="8"/>
  <c r="C695" i="8"/>
  <c r="B695" i="8"/>
  <c r="A695" i="8"/>
  <c r="E694" i="8"/>
  <c r="D694" i="8"/>
  <c r="C694" i="8"/>
  <c r="B694" i="8"/>
  <c r="A694" i="8"/>
  <c r="E693" i="8"/>
  <c r="D693" i="8"/>
  <c r="C693" i="8"/>
  <c r="B693" i="8"/>
  <c r="A693" i="8"/>
  <c r="E692" i="8"/>
  <c r="D692" i="8"/>
  <c r="C692" i="8"/>
  <c r="B692" i="8"/>
  <c r="A692" i="8"/>
  <c r="E691" i="8"/>
  <c r="D691" i="8"/>
  <c r="C691" i="8"/>
  <c r="B691" i="8"/>
  <c r="A691" i="8"/>
  <c r="E690" i="8"/>
  <c r="D690" i="8"/>
  <c r="C690" i="8"/>
  <c r="B690" i="8"/>
  <c r="A690" i="8"/>
  <c r="E689" i="8"/>
  <c r="D689" i="8"/>
  <c r="C689" i="8"/>
  <c r="B689" i="8"/>
  <c r="A689" i="8"/>
  <c r="E688" i="8"/>
  <c r="D688" i="8"/>
  <c r="C688" i="8"/>
  <c r="B688" i="8"/>
  <c r="A688" i="8"/>
  <c r="E687" i="8"/>
  <c r="D687" i="8"/>
  <c r="C687" i="8"/>
  <c r="B687" i="8"/>
  <c r="A687" i="8"/>
  <c r="E686" i="8"/>
  <c r="D686" i="8"/>
  <c r="C686" i="8"/>
  <c r="B686" i="8"/>
  <c r="A686" i="8"/>
  <c r="E685" i="8"/>
  <c r="D685" i="8"/>
  <c r="C685" i="8"/>
  <c r="B685" i="8"/>
  <c r="A685" i="8"/>
  <c r="E684" i="8"/>
  <c r="D684" i="8"/>
  <c r="C684" i="8"/>
  <c r="B684" i="8"/>
  <c r="A684" i="8"/>
  <c r="E683" i="8"/>
  <c r="D683" i="8"/>
  <c r="C683" i="8"/>
  <c r="B683" i="8"/>
  <c r="A683" i="8"/>
  <c r="E682" i="8"/>
  <c r="D682" i="8"/>
  <c r="C682" i="8"/>
  <c r="B682" i="8"/>
  <c r="A682" i="8"/>
  <c r="E681" i="8"/>
  <c r="D681" i="8"/>
  <c r="C681" i="8"/>
  <c r="B681" i="8"/>
  <c r="A681" i="8"/>
  <c r="E680" i="8"/>
  <c r="D680" i="8"/>
  <c r="C680" i="8"/>
  <c r="B680" i="8"/>
  <c r="A680" i="8"/>
  <c r="E679" i="8"/>
  <c r="D679" i="8"/>
  <c r="C679" i="8"/>
  <c r="B679" i="8"/>
  <c r="A679" i="8"/>
  <c r="E678" i="8"/>
  <c r="D678" i="8"/>
  <c r="C678" i="8"/>
  <c r="B678" i="8"/>
  <c r="A678" i="8"/>
  <c r="E677" i="8"/>
  <c r="D677" i="8"/>
  <c r="C677" i="8"/>
  <c r="B677" i="8"/>
  <c r="A677" i="8"/>
  <c r="E676" i="8"/>
  <c r="D676" i="8"/>
  <c r="C676" i="8"/>
  <c r="B676" i="8"/>
  <c r="A676" i="8"/>
  <c r="E675" i="8"/>
  <c r="D675" i="8"/>
  <c r="C675" i="8"/>
  <c r="B675" i="8"/>
  <c r="A675" i="8"/>
  <c r="E674" i="8"/>
  <c r="D674" i="8"/>
  <c r="C674" i="8"/>
  <c r="B674" i="8"/>
  <c r="A674" i="8"/>
  <c r="E673" i="8"/>
  <c r="D673" i="8"/>
  <c r="C673" i="8"/>
  <c r="B673" i="8"/>
  <c r="A673" i="8"/>
  <c r="E672" i="8"/>
  <c r="D672" i="8"/>
  <c r="C672" i="8"/>
  <c r="B672" i="8"/>
  <c r="A672" i="8"/>
  <c r="E671" i="8"/>
  <c r="D671" i="8"/>
  <c r="C671" i="8"/>
  <c r="B671" i="8"/>
  <c r="A671" i="8"/>
  <c r="E670" i="8"/>
  <c r="D670" i="8"/>
  <c r="C670" i="8"/>
  <c r="B670" i="8"/>
  <c r="A670" i="8"/>
  <c r="E669" i="8"/>
  <c r="D669" i="8"/>
  <c r="C669" i="8"/>
  <c r="B669" i="8"/>
  <c r="A669" i="8"/>
  <c r="E668" i="8"/>
  <c r="D668" i="8"/>
  <c r="C668" i="8"/>
  <c r="B668" i="8"/>
  <c r="A668" i="8"/>
  <c r="E667" i="8"/>
  <c r="D667" i="8"/>
  <c r="C667" i="8"/>
  <c r="B667" i="8"/>
  <c r="A667" i="8"/>
  <c r="E666" i="8"/>
  <c r="D666" i="8"/>
  <c r="C666" i="8"/>
  <c r="B666" i="8"/>
  <c r="A666" i="8"/>
  <c r="E665" i="8"/>
  <c r="D665" i="8"/>
  <c r="C665" i="8"/>
  <c r="B665" i="8"/>
  <c r="A665" i="8"/>
  <c r="E664" i="8"/>
  <c r="D664" i="8"/>
  <c r="C664" i="8"/>
  <c r="B664" i="8"/>
  <c r="A664" i="8"/>
  <c r="E663" i="8"/>
  <c r="D663" i="8"/>
  <c r="C663" i="8"/>
  <c r="B663" i="8"/>
  <c r="A663" i="8"/>
  <c r="E662" i="8"/>
  <c r="D662" i="8"/>
  <c r="C662" i="8"/>
  <c r="B662" i="8"/>
  <c r="A662" i="8"/>
  <c r="E661" i="8"/>
  <c r="D661" i="8"/>
  <c r="C661" i="8"/>
  <c r="B661" i="8"/>
  <c r="A661" i="8"/>
  <c r="E660" i="8"/>
  <c r="D660" i="8"/>
  <c r="C660" i="8"/>
  <c r="B660" i="8"/>
  <c r="A660" i="8"/>
  <c r="E659" i="8"/>
  <c r="D659" i="8"/>
  <c r="C659" i="8"/>
  <c r="B659" i="8"/>
  <c r="A659" i="8"/>
  <c r="E658" i="8"/>
  <c r="D658" i="8"/>
  <c r="C658" i="8"/>
  <c r="B658" i="8"/>
  <c r="A658" i="8"/>
  <c r="E657" i="8"/>
  <c r="D657" i="8"/>
  <c r="C657" i="8"/>
  <c r="B657" i="8"/>
  <c r="A657" i="8"/>
  <c r="E656" i="8"/>
  <c r="D656" i="8"/>
  <c r="C656" i="8"/>
  <c r="B656" i="8"/>
  <c r="A656" i="8"/>
  <c r="E655" i="8"/>
  <c r="D655" i="8"/>
  <c r="C655" i="8"/>
  <c r="B655" i="8"/>
  <c r="A655" i="8"/>
  <c r="E654" i="8"/>
  <c r="D654" i="8"/>
  <c r="C654" i="8"/>
  <c r="B654" i="8"/>
  <c r="A654" i="8"/>
  <c r="E653" i="8"/>
  <c r="D653" i="8"/>
  <c r="C653" i="8"/>
  <c r="B653" i="8"/>
  <c r="A653" i="8"/>
  <c r="E652" i="8"/>
  <c r="D652" i="8"/>
  <c r="C652" i="8"/>
  <c r="B652" i="8"/>
  <c r="A652" i="8"/>
  <c r="E651" i="8"/>
  <c r="D651" i="8"/>
  <c r="C651" i="8"/>
  <c r="B651" i="8"/>
  <c r="A651" i="8"/>
  <c r="E650" i="8"/>
  <c r="D650" i="8"/>
  <c r="C650" i="8"/>
  <c r="B650" i="8"/>
  <c r="A650" i="8"/>
  <c r="E649" i="8"/>
  <c r="D649" i="8"/>
  <c r="C649" i="8"/>
  <c r="B649" i="8"/>
  <c r="A649" i="8"/>
  <c r="E648" i="8"/>
  <c r="D648" i="8"/>
  <c r="C648" i="8"/>
  <c r="B648" i="8"/>
  <c r="A648" i="8"/>
  <c r="E647" i="8"/>
  <c r="D647" i="8"/>
  <c r="C647" i="8"/>
  <c r="B647" i="8"/>
  <c r="A647" i="8"/>
  <c r="E646" i="8"/>
  <c r="D646" i="8"/>
  <c r="C646" i="8"/>
  <c r="B646" i="8"/>
  <c r="A646" i="8"/>
  <c r="E645" i="8"/>
  <c r="D645" i="8"/>
  <c r="C645" i="8"/>
  <c r="B645" i="8"/>
  <c r="A645" i="8"/>
  <c r="E644" i="8"/>
  <c r="D644" i="8"/>
  <c r="C644" i="8"/>
  <c r="B644" i="8"/>
  <c r="A644" i="8"/>
  <c r="E643" i="8"/>
  <c r="D643" i="8"/>
  <c r="C643" i="8"/>
  <c r="B643" i="8"/>
  <c r="A643" i="8"/>
  <c r="E642" i="8"/>
  <c r="D642" i="8"/>
  <c r="C642" i="8"/>
  <c r="B642" i="8"/>
  <c r="A642" i="8"/>
  <c r="E641" i="8"/>
  <c r="D641" i="8"/>
  <c r="C641" i="8"/>
  <c r="B641" i="8"/>
  <c r="A641" i="8"/>
  <c r="E640" i="8"/>
  <c r="D640" i="8"/>
  <c r="C640" i="8"/>
  <c r="B640" i="8"/>
  <c r="A640" i="8"/>
  <c r="E639" i="8"/>
  <c r="D639" i="8"/>
  <c r="C639" i="8"/>
  <c r="B639" i="8"/>
  <c r="A639" i="8"/>
  <c r="E638" i="8"/>
  <c r="D638" i="8"/>
  <c r="C638" i="8"/>
  <c r="B638" i="8"/>
  <c r="A638" i="8"/>
  <c r="E637" i="8"/>
  <c r="D637" i="8"/>
  <c r="C637" i="8"/>
  <c r="B637" i="8"/>
  <c r="A637" i="8"/>
  <c r="E636" i="8"/>
  <c r="D636" i="8"/>
  <c r="C636" i="8"/>
  <c r="B636" i="8"/>
  <c r="A636" i="8"/>
  <c r="E635" i="8"/>
  <c r="D635" i="8"/>
  <c r="C635" i="8"/>
  <c r="B635" i="8"/>
  <c r="A635" i="8"/>
  <c r="E634" i="8"/>
  <c r="D634" i="8"/>
  <c r="C634" i="8"/>
  <c r="B634" i="8"/>
  <c r="A634" i="8"/>
  <c r="E633" i="8"/>
  <c r="D633" i="8"/>
  <c r="C633" i="8"/>
  <c r="B633" i="8"/>
  <c r="A633" i="8"/>
  <c r="E632" i="8"/>
  <c r="D632" i="8"/>
  <c r="C632" i="8"/>
  <c r="B632" i="8"/>
  <c r="A632" i="8"/>
  <c r="E631" i="8"/>
  <c r="D631" i="8"/>
  <c r="C631" i="8"/>
  <c r="B631" i="8"/>
  <c r="A631" i="8"/>
  <c r="E630" i="8"/>
  <c r="D630" i="8"/>
  <c r="C630" i="8"/>
  <c r="B630" i="8"/>
  <c r="A630" i="8"/>
  <c r="E629" i="8"/>
  <c r="D629" i="8"/>
  <c r="C629" i="8"/>
  <c r="B629" i="8"/>
  <c r="A629" i="8"/>
  <c r="E628" i="8"/>
  <c r="D628" i="8"/>
  <c r="C628" i="8"/>
  <c r="B628" i="8"/>
  <c r="A628" i="8"/>
  <c r="E627" i="8"/>
  <c r="D627" i="8"/>
  <c r="C627" i="8"/>
  <c r="B627" i="8"/>
  <c r="A627" i="8"/>
  <c r="E626" i="8"/>
  <c r="D626" i="8"/>
  <c r="C626" i="8"/>
  <c r="B626" i="8"/>
  <c r="A626" i="8"/>
  <c r="E625" i="8"/>
  <c r="D625" i="8"/>
  <c r="C625" i="8"/>
  <c r="B625" i="8"/>
  <c r="A625" i="8"/>
  <c r="E624" i="8"/>
  <c r="D624" i="8"/>
  <c r="C624" i="8"/>
  <c r="B624" i="8"/>
  <c r="A624" i="8"/>
  <c r="E623" i="8"/>
  <c r="D623" i="8"/>
  <c r="C623" i="8"/>
  <c r="B623" i="8"/>
  <c r="A623" i="8"/>
  <c r="E622" i="8"/>
  <c r="D622" i="8"/>
  <c r="C622" i="8"/>
  <c r="B622" i="8"/>
  <c r="A622" i="8"/>
  <c r="E621" i="8"/>
  <c r="D621" i="8"/>
  <c r="C621" i="8"/>
  <c r="B621" i="8"/>
  <c r="A621" i="8"/>
  <c r="E620" i="8"/>
  <c r="D620" i="8"/>
  <c r="C620" i="8"/>
  <c r="B620" i="8"/>
  <c r="A620" i="8"/>
  <c r="E619" i="8"/>
  <c r="D619" i="8"/>
  <c r="C619" i="8"/>
  <c r="B619" i="8"/>
  <c r="A619" i="8"/>
  <c r="E618" i="8"/>
  <c r="D618" i="8"/>
  <c r="C618" i="8"/>
  <c r="B618" i="8"/>
  <c r="A618" i="8"/>
  <c r="E617" i="8"/>
  <c r="D617" i="8"/>
  <c r="C617" i="8"/>
  <c r="B617" i="8"/>
  <c r="A617" i="8"/>
  <c r="E616" i="8"/>
  <c r="D616" i="8"/>
  <c r="C616" i="8"/>
  <c r="B616" i="8"/>
  <c r="A616" i="8"/>
  <c r="E615" i="8"/>
  <c r="D615" i="8"/>
  <c r="C615" i="8"/>
  <c r="B615" i="8"/>
  <c r="A615" i="8"/>
  <c r="E614" i="8"/>
  <c r="D614" i="8"/>
  <c r="C614" i="8"/>
  <c r="B614" i="8"/>
  <c r="A614" i="8"/>
  <c r="E613" i="8"/>
  <c r="D613" i="8"/>
  <c r="C613" i="8"/>
  <c r="B613" i="8"/>
  <c r="A613" i="8"/>
  <c r="E612" i="8"/>
  <c r="D612" i="8"/>
  <c r="C612" i="8"/>
  <c r="B612" i="8"/>
  <c r="A612" i="8"/>
  <c r="E611" i="8"/>
  <c r="D611" i="8"/>
  <c r="C611" i="8"/>
  <c r="B611" i="8"/>
  <c r="A611" i="8"/>
  <c r="E610" i="8"/>
  <c r="D610" i="8"/>
  <c r="C610" i="8"/>
  <c r="B610" i="8"/>
  <c r="A610" i="8"/>
  <c r="E609" i="8"/>
  <c r="D609" i="8"/>
  <c r="C609" i="8"/>
  <c r="B609" i="8"/>
  <c r="A609" i="8"/>
  <c r="E608" i="8"/>
  <c r="D608" i="8"/>
  <c r="C608" i="8"/>
  <c r="B608" i="8"/>
  <c r="A608" i="8"/>
  <c r="E607" i="8"/>
  <c r="D607" i="8"/>
  <c r="C607" i="8"/>
  <c r="B607" i="8"/>
  <c r="A607" i="8"/>
  <c r="E606" i="8"/>
  <c r="D606" i="8"/>
  <c r="C606" i="8"/>
  <c r="B606" i="8"/>
  <c r="A606" i="8"/>
  <c r="E605" i="8"/>
  <c r="D605" i="8"/>
  <c r="C605" i="8"/>
  <c r="B605" i="8"/>
  <c r="A605" i="8"/>
  <c r="E604" i="8"/>
  <c r="D604" i="8"/>
  <c r="C604" i="8"/>
  <c r="B604" i="8"/>
  <c r="A604" i="8"/>
  <c r="E603" i="8"/>
  <c r="D603" i="8"/>
  <c r="C603" i="8"/>
  <c r="B603" i="8"/>
  <c r="A603" i="8"/>
  <c r="E602" i="8"/>
  <c r="D602" i="8"/>
  <c r="C602" i="8"/>
  <c r="B602" i="8"/>
  <c r="A602" i="8"/>
  <c r="E601" i="8"/>
  <c r="D601" i="8"/>
  <c r="C601" i="8"/>
  <c r="B601" i="8"/>
  <c r="A601" i="8"/>
  <c r="E600" i="8"/>
  <c r="D600" i="8"/>
  <c r="C600" i="8"/>
  <c r="B600" i="8"/>
  <c r="A600" i="8"/>
  <c r="E599" i="8"/>
  <c r="D599" i="8"/>
  <c r="C599" i="8"/>
  <c r="B599" i="8"/>
  <c r="A599" i="8"/>
  <c r="E598" i="8"/>
  <c r="D598" i="8"/>
  <c r="C598" i="8"/>
  <c r="B598" i="8"/>
  <c r="A598" i="8"/>
  <c r="E597" i="8"/>
  <c r="D597" i="8"/>
  <c r="C597" i="8"/>
  <c r="B597" i="8"/>
  <c r="A597" i="8"/>
  <c r="E596" i="8"/>
  <c r="D596" i="8"/>
  <c r="C596" i="8"/>
  <c r="B596" i="8"/>
  <c r="A596" i="8"/>
  <c r="E595" i="8"/>
  <c r="D595" i="8"/>
  <c r="C595" i="8"/>
  <c r="B595" i="8"/>
  <c r="A595" i="8"/>
  <c r="E594" i="8"/>
  <c r="D594" i="8"/>
  <c r="C594" i="8"/>
  <c r="B594" i="8"/>
  <c r="A594" i="8"/>
  <c r="E593" i="8"/>
  <c r="D593" i="8"/>
  <c r="C593" i="8"/>
  <c r="B593" i="8"/>
  <c r="A593" i="8"/>
  <c r="E592" i="8"/>
  <c r="D592" i="8"/>
  <c r="C592" i="8"/>
  <c r="B592" i="8"/>
  <c r="A592" i="8"/>
  <c r="E591" i="8"/>
  <c r="D591" i="8"/>
  <c r="C591" i="8"/>
  <c r="B591" i="8"/>
  <c r="A591" i="8"/>
  <c r="E590" i="8"/>
  <c r="D590" i="8"/>
  <c r="C590" i="8"/>
  <c r="B590" i="8"/>
  <c r="A590" i="8"/>
  <c r="E589" i="8"/>
  <c r="D589" i="8"/>
  <c r="C589" i="8"/>
  <c r="B589" i="8"/>
  <c r="A589" i="8"/>
  <c r="E588" i="8"/>
  <c r="D588" i="8"/>
  <c r="C588" i="8"/>
  <c r="B588" i="8"/>
  <c r="A588" i="8"/>
  <c r="E587" i="8"/>
  <c r="D587" i="8"/>
  <c r="C587" i="8"/>
  <c r="B587" i="8"/>
  <c r="A587" i="8"/>
  <c r="E586" i="8"/>
  <c r="D586" i="8"/>
  <c r="C586" i="8"/>
  <c r="B586" i="8"/>
  <c r="A586" i="8"/>
  <c r="E585" i="8"/>
  <c r="D585" i="8"/>
  <c r="C585" i="8"/>
  <c r="B585" i="8"/>
  <c r="A585" i="8"/>
  <c r="E584" i="8"/>
  <c r="D584" i="8"/>
  <c r="C584" i="8"/>
  <c r="B584" i="8"/>
  <c r="A584" i="8"/>
  <c r="E583" i="8"/>
  <c r="D583" i="8"/>
  <c r="C583" i="8"/>
  <c r="B583" i="8"/>
  <c r="A583" i="8"/>
  <c r="E582" i="8"/>
  <c r="D582" i="8"/>
  <c r="C582" i="8"/>
  <c r="B582" i="8"/>
  <c r="A582" i="8"/>
  <c r="E581" i="8"/>
  <c r="D581" i="8"/>
  <c r="C581" i="8"/>
  <c r="B581" i="8"/>
  <c r="A581" i="8"/>
  <c r="E580" i="8"/>
  <c r="D580" i="8"/>
  <c r="C580" i="8"/>
  <c r="B580" i="8"/>
  <c r="A580" i="8"/>
  <c r="E579" i="8"/>
  <c r="D579" i="8"/>
  <c r="C579" i="8"/>
  <c r="B579" i="8"/>
  <c r="A579" i="8"/>
  <c r="E578" i="8"/>
  <c r="D578" i="8"/>
  <c r="C578" i="8"/>
  <c r="B578" i="8"/>
  <c r="A578" i="8"/>
  <c r="E577" i="8"/>
  <c r="D577" i="8"/>
  <c r="C577" i="8"/>
  <c r="B577" i="8"/>
  <c r="A577" i="8"/>
  <c r="E576" i="8"/>
  <c r="D576" i="8"/>
  <c r="C576" i="8"/>
  <c r="B576" i="8"/>
  <c r="A576" i="8"/>
  <c r="E575" i="8"/>
  <c r="D575" i="8"/>
  <c r="C575" i="8"/>
  <c r="B575" i="8"/>
  <c r="A575" i="8"/>
  <c r="E574" i="8"/>
  <c r="D574" i="8"/>
  <c r="C574" i="8"/>
  <c r="B574" i="8"/>
  <c r="A574" i="8"/>
  <c r="E573" i="8"/>
  <c r="D573" i="8"/>
  <c r="C573" i="8"/>
  <c r="B573" i="8"/>
  <c r="A573" i="8"/>
  <c r="E572" i="8"/>
  <c r="D572" i="8"/>
  <c r="C572" i="8"/>
  <c r="B572" i="8"/>
  <c r="A572" i="8"/>
  <c r="E571" i="8"/>
  <c r="D571" i="8"/>
  <c r="C571" i="8"/>
  <c r="B571" i="8"/>
  <c r="A571" i="8"/>
  <c r="E570" i="8"/>
  <c r="D570" i="8"/>
  <c r="C570" i="8"/>
  <c r="B570" i="8"/>
  <c r="A570" i="8"/>
  <c r="E569" i="8"/>
  <c r="D569" i="8"/>
  <c r="C569" i="8"/>
  <c r="B569" i="8"/>
  <c r="A569" i="8"/>
  <c r="E568" i="8"/>
  <c r="D568" i="8"/>
  <c r="C568" i="8"/>
  <c r="B568" i="8"/>
  <c r="A568" i="8"/>
  <c r="E567" i="8"/>
  <c r="D567" i="8"/>
  <c r="C567" i="8"/>
  <c r="B567" i="8"/>
  <c r="A567" i="8"/>
  <c r="E566" i="8"/>
  <c r="D566" i="8"/>
  <c r="C566" i="8"/>
  <c r="B566" i="8"/>
  <c r="A566" i="8"/>
  <c r="E565" i="8"/>
  <c r="D565" i="8"/>
  <c r="C565" i="8"/>
  <c r="B565" i="8"/>
  <c r="A565" i="8"/>
  <c r="E564" i="8"/>
  <c r="D564" i="8"/>
  <c r="C564" i="8"/>
  <c r="B564" i="8"/>
  <c r="A564" i="8"/>
  <c r="E563" i="8"/>
  <c r="D563" i="8"/>
  <c r="C563" i="8"/>
  <c r="B563" i="8"/>
  <c r="A563" i="8"/>
  <c r="E562" i="8"/>
  <c r="D562" i="8"/>
  <c r="C562" i="8"/>
  <c r="B562" i="8"/>
  <c r="A562" i="8"/>
  <c r="E561" i="8"/>
  <c r="D561" i="8"/>
  <c r="C561" i="8"/>
  <c r="B561" i="8"/>
  <c r="A561" i="8"/>
  <c r="E560" i="8"/>
  <c r="D560" i="8"/>
  <c r="C560" i="8"/>
  <c r="B560" i="8"/>
  <c r="A560" i="8"/>
  <c r="E559" i="8"/>
  <c r="D559" i="8"/>
  <c r="C559" i="8"/>
  <c r="B559" i="8"/>
  <c r="A559" i="8"/>
  <c r="E558" i="8"/>
  <c r="D558" i="8"/>
  <c r="C558" i="8"/>
  <c r="B558" i="8"/>
  <c r="A558" i="8"/>
  <c r="E557" i="8"/>
  <c r="D557" i="8"/>
  <c r="C557" i="8"/>
  <c r="B557" i="8"/>
  <c r="A557" i="8"/>
  <c r="E556" i="8"/>
  <c r="D556" i="8"/>
  <c r="C556" i="8"/>
  <c r="B556" i="8"/>
  <c r="A556" i="8"/>
  <c r="E555" i="8"/>
  <c r="D555" i="8"/>
  <c r="C555" i="8"/>
  <c r="B555" i="8"/>
  <c r="A555" i="8"/>
  <c r="E554" i="8"/>
  <c r="D554" i="8"/>
  <c r="C554" i="8"/>
  <c r="B554" i="8"/>
  <c r="A554" i="8"/>
  <c r="E553" i="8"/>
  <c r="D553" i="8"/>
  <c r="C553" i="8"/>
  <c r="B553" i="8"/>
  <c r="A553" i="8"/>
  <c r="E552" i="8"/>
  <c r="D552" i="8"/>
  <c r="C552" i="8"/>
  <c r="B552" i="8"/>
  <c r="A552" i="8"/>
  <c r="E551" i="8"/>
  <c r="D551" i="8"/>
  <c r="C551" i="8"/>
  <c r="B551" i="8"/>
  <c r="A551" i="8"/>
  <c r="E550" i="8"/>
  <c r="D550" i="8"/>
  <c r="C550" i="8"/>
  <c r="B550" i="8"/>
  <c r="A550" i="8"/>
  <c r="E549" i="8"/>
  <c r="D549" i="8"/>
  <c r="C549" i="8"/>
  <c r="B549" i="8"/>
  <c r="A549" i="8"/>
  <c r="E548" i="8"/>
  <c r="D548" i="8"/>
  <c r="C548" i="8"/>
  <c r="B548" i="8"/>
  <c r="A548" i="8"/>
  <c r="E547" i="8"/>
  <c r="D547" i="8"/>
  <c r="C547" i="8"/>
  <c r="B547" i="8"/>
  <c r="A547" i="8"/>
  <c r="E546" i="8"/>
  <c r="D546" i="8"/>
  <c r="C546" i="8"/>
  <c r="B546" i="8"/>
  <c r="A546" i="8"/>
  <c r="E545" i="8"/>
  <c r="D545" i="8"/>
  <c r="C545" i="8"/>
  <c r="B545" i="8"/>
  <c r="A545" i="8"/>
  <c r="E544" i="8"/>
  <c r="D544" i="8"/>
  <c r="C544" i="8"/>
  <c r="B544" i="8"/>
  <c r="A544" i="8"/>
  <c r="E543" i="8"/>
  <c r="D543" i="8"/>
  <c r="C543" i="8"/>
  <c r="B543" i="8"/>
  <c r="A543" i="8"/>
  <c r="E542" i="8"/>
  <c r="D542" i="8"/>
  <c r="C542" i="8"/>
  <c r="B542" i="8"/>
  <c r="A542" i="8"/>
  <c r="E541" i="8"/>
  <c r="D541" i="8"/>
  <c r="C541" i="8"/>
  <c r="B541" i="8"/>
  <c r="A541" i="8"/>
  <c r="E540" i="8"/>
  <c r="D540" i="8"/>
  <c r="C540" i="8"/>
  <c r="B540" i="8"/>
  <c r="A540" i="8"/>
  <c r="E539" i="8"/>
  <c r="D539" i="8"/>
  <c r="C539" i="8"/>
  <c r="B539" i="8"/>
  <c r="A539" i="8"/>
  <c r="E538" i="8"/>
  <c r="D538" i="8"/>
  <c r="C538" i="8"/>
  <c r="B538" i="8"/>
  <c r="A538" i="8"/>
  <c r="E537" i="8"/>
  <c r="D537" i="8"/>
  <c r="C537" i="8"/>
  <c r="B537" i="8"/>
  <c r="A537" i="8"/>
  <c r="E536" i="8"/>
  <c r="D536" i="8"/>
  <c r="C536" i="8"/>
  <c r="B536" i="8"/>
  <c r="A536" i="8"/>
  <c r="E535" i="8"/>
  <c r="D535" i="8"/>
  <c r="C535" i="8"/>
  <c r="B535" i="8"/>
  <c r="A535" i="8"/>
  <c r="E534" i="8"/>
  <c r="D534" i="8"/>
  <c r="C534" i="8"/>
  <c r="B534" i="8"/>
  <c r="A534" i="8"/>
  <c r="E533" i="8"/>
  <c r="D533" i="8"/>
  <c r="C533" i="8"/>
  <c r="B533" i="8"/>
  <c r="A533" i="8"/>
  <c r="E532" i="8"/>
  <c r="D532" i="8"/>
  <c r="C532" i="8"/>
  <c r="B532" i="8"/>
  <c r="A532" i="8"/>
  <c r="E531" i="8"/>
  <c r="D531" i="8"/>
  <c r="C531" i="8"/>
  <c r="B531" i="8"/>
  <c r="A531" i="8"/>
  <c r="E530" i="8"/>
  <c r="D530" i="8"/>
  <c r="C530" i="8"/>
  <c r="B530" i="8"/>
  <c r="A530" i="8"/>
  <c r="E529" i="8"/>
  <c r="D529" i="8"/>
  <c r="C529" i="8"/>
  <c r="B529" i="8"/>
  <c r="A529" i="8"/>
  <c r="E528" i="8"/>
  <c r="D528" i="8"/>
  <c r="C528" i="8"/>
  <c r="B528" i="8"/>
  <c r="A528" i="8"/>
  <c r="E527" i="8"/>
  <c r="D527" i="8"/>
  <c r="C527" i="8"/>
  <c r="B527" i="8"/>
  <c r="A527" i="8"/>
  <c r="E526" i="8"/>
  <c r="D526" i="8"/>
  <c r="C526" i="8"/>
  <c r="B526" i="8"/>
  <c r="A526" i="8"/>
  <c r="E525" i="8"/>
  <c r="D525" i="8"/>
  <c r="C525" i="8"/>
  <c r="B525" i="8"/>
  <c r="A525" i="8"/>
  <c r="E524" i="8"/>
  <c r="D524" i="8"/>
  <c r="C524" i="8"/>
  <c r="B524" i="8"/>
  <c r="A524" i="8"/>
  <c r="E523" i="8"/>
  <c r="D523" i="8"/>
  <c r="C523" i="8"/>
  <c r="B523" i="8"/>
  <c r="A523" i="8"/>
  <c r="E522" i="8"/>
  <c r="D522" i="8"/>
  <c r="C522" i="8"/>
  <c r="B522" i="8"/>
  <c r="A522" i="8"/>
  <c r="E521" i="8"/>
  <c r="D521" i="8"/>
  <c r="C521" i="8"/>
  <c r="B521" i="8"/>
  <c r="A521" i="8"/>
  <c r="E520" i="8"/>
  <c r="D520" i="8"/>
  <c r="C520" i="8"/>
  <c r="B520" i="8"/>
  <c r="A520" i="8"/>
  <c r="E519" i="8"/>
  <c r="D519" i="8"/>
  <c r="C519" i="8"/>
  <c r="B519" i="8"/>
  <c r="A519" i="8"/>
  <c r="E518" i="8"/>
  <c r="D518" i="8"/>
  <c r="C518" i="8"/>
  <c r="B518" i="8"/>
  <c r="A518" i="8"/>
  <c r="E517" i="8"/>
  <c r="D517" i="8"/>
  <c r="C517" i="8"/>
  <c r="B517" i="8"/>
  <c r="A517" i="8"/>
  <c r="E516" i="8"/>
  <c r="D516" i="8"/>
  <c r="C516" i="8"/>
  <c r="B516" i="8"/>
  <c r="A516" i="8"/>
  <c r="E515" i="8"/>
  <c r="D515" i="8"/>
  <c r="C515" i="8"/>
  <c r="B515" i="8"/>
  <c r="A515" i="8"/>
  <c r="E514" i="8"/>
  <c r="D514" i="8"/>
  <c r="C514" i="8"/>
  <c r="B514" i="8"/>
  <c r="A514" i="8"/>
  <c r="E513" i="8"/>
  <c r="D513" i="8"/>
  <c r="C513" i="8"/>
  <c r="B513" i="8"/>
  <c r="A513" i="8"/>
  <c r="E512" i="8"/>
  <c r="D512" i="8"/>
  <c r="C512" i="8"/>
  <c r="B512" i="8"/>
  <c r="A512" i="8"/>
  <c r="E511" i="8"/>
  <c r="D511" i="8"/>
  <c r="C511" i="8"/>
  <c r="B511" i="8"/>
  <c r="A511" i="8"/>
  <c r="E510" i="8"/>
  <c r="D510" i="8"/>
  <c r="C510" i="8"/>
  <c r="B510" i="8"/>
  <c r="A510" i="8"/>
  <c r="E509" i="8"/>
  <c r="D509" i="8"/>
  <c r="C509" i="8"/>
  <c r="B509" i="8"/>
  <c r="A509" i="8"/>
  <c r="E508" i="8"/>
  <c r="D508" i="8"/>
  <c r="C508" i="8"/>
  <c r="B508" i="8"/>
  <c r="A508" i="8"/>
  <c r="E507" i="8"/>
  <c r="D507" i="8"/>
  <c r="C507" i="8"/>
  <c r="B507" i="8"/>
  <c r="A507" i="8"/>
  <c r="E506" i="8"/>
  <c r="D506" i="8"/>
  <c r="C506" i="8"/>
  <c r="B506" i="8"/>
  <c r="A506" i="8"/>
  <c r="E505" i="8"/>
  <c r="D505" i="8"/>
  <c r="C505" i="8"/>
  <c r="B505" i="8"/>
  <c r="A505" i="8"/>
  <c r="E504" i="8"/>
  <c r="D504" i="8"/>
  <c r="C504" i="8"/>
  <c r="B504" i="8"/>
  <c r="A504" i="8"/>
  <c r="E503" i="8"/>
  <c r="D503" i="8"/>
  <c r="C503" i="8"/>
  <c r="B503" i="8"/>
  <c r="A503" i="8"/>
  <c r="E502" i="8"/>
  <c r="D502" i="8"/>
  <c r="C502" i="8"/>
  <c r="B502" i="8"/>
  <c r="A502" i="8"/>
  <c r="E501" i="8"/>
  <c r="D501" i="8"/>
  <c r="C501" i="8"/>
  <c r="B501" i="8"/>
  <c r="A501" i="8"/>
  <c r="E500" i="8"/>
  <c r="D500" i="8"/>
  <c r="C500" i="8"/>
  <c r="B500" i="8"/>
  <c r="A500" i="8"/>
  <c r="E499" i="8"/>
  <c r="D499" i="8"/>
  <c r="C499" i="8"/>
  <c r="B499" i="8"/>
  <c r="A499" i="8"/>
  <c r="E498" i="8"/>
  <c r="D498" i="8"/>
  <c r="C498" i="8"/>
  <c r="B498" i="8"/>
  <c r="A498" i="8"/>
  <c r="E497" i="8"/>
  <c r="D497" i="8"/>
  <c r="C497" i="8"/>
  <c r="B497" i="8"/>
  <c r="A497" i="8"/>
  <c r="E496" i="8"/>
  <c r="D496" i="8"/>
  <c r="C496" i="8"/>
  <c r="B496" i="8"/>
  <c r="A496" i="8"/>
  <c r="E495" i="8"/>
  <c r="D495" i="8"/>
  <c r="C495" i="8"/>
  <c r="B495" i="8"/>
  <c r="A495" i="8"/>
  <c r="E494" i="8"/>
  <c r="D494" i="8"/>
  <c r="C494" i="8"/>
  <c r="B494" i="8"/>
  <c r="A494" i="8"/>
  <c r="E493" i="8"/>
  <c r="D493" i="8"/>
  <c r="C493" i="8"/>
  <c r="B493" i="8"/>
  <c r="A493" i="8"/>
  <c r="E492" i="8"/>
  <c r="D492" i="8"/>
  <c r="C492" i="8"/>
  <c r="B492" i="8"/>
  <c r="A492" i="8"/>
  <c r="E491" i="8"/>
  <c r="D491" i="8"/>
  <c r="C491" i="8"/>
  <c r="B491" i="8"/>
  <c r="A491" i="8"/>
  <c r="E490" i="8"/>
  <c r="D490" i="8"/>
  <c r="C490" i="8"/>
  <c r="B490" i="8"/>
  <c r="A490" i="8"/>
  <c r="E489" i="8"/>
  <c r="D489" i="8"/>
  <c r="C489" i="8"/>
  <c r="B489" i="8"/>
  <c r="A489" i="8"/>
  <c r="E488" i="8"/>
  <c r="D488" i="8"/>
  <c r="C488" i="8"/>
  <c r="B488" i="8"/>
  <c r="A488" i="8"/>
  <c r="E487" i="8"/>
  <c r="D487" i="8"/>
  <c r="C487" i="8"/>
  <c r="B487" i="8"/>
  <c r="A487" i="8"/>
  <c r="E486" i="8"/>
  <c r="D486" i="8"/>
  <c r="C486" i="8"/>
  <c r="B486" i="8"/>
  <c r="A486" i="8"/>
  <c r="E485" i="8"/>
  <c r="D485" i="8"/>
  <c r="C485" i="8"/>
  <c r="B485" i="8"/>
  <c r="A485" i="8"/>
  <c r="E484" i="8"/>
  <c r="D484" i="8"/>
  <c r="C484" i="8"/>
  <c r="B484" i="8"/>
  <c r="A484" i="8"/>
  <c r="E483" i="8"/>
  <c r="D483" i="8"/>
  <c r="C483" i="8"/>
  <c r="B483" i="8"/>
  <c r="A483" i="8"/>
  <c r="E482" i="8"/>
  <c r="D482" i="8"/>
  <c r="C482" i="8"/>
  <c r="B482" i="8"/>
  <c r="A482" i="8"/>
  <c r="E481" i="8"/>
  <c r="D481" i="8"/>
  <c r="C481" i="8"/>
  <c r="B481" i="8"/>
  <c r="A481" i="8"/>
  <c r="E480" i="8"/>
  <c r="D480" i="8"/>
  <c r="C480" i="8"/>
  <c r="B480" i="8"/>
  <c r="A480" i="8"/>
  <c r="E479" i="8"/>
  <c r="D479" i="8"/>
  <c r="C479" i="8"/>
  <c r="B479" i="8"/>
  <c r="A479" i="8"/>
  <c r="E478" i="8"/>
  <c r="D478" i="8"/>
  <c r="C478" i="8"/>
  <c r="B478" i="8"/>
  <c r="A478" i="8"/>
  <c r="E477" i="8"/>
  <c r="D477" i="8"/>
  <c r="C477" i="8"/>
  <c r="B477" i="8"/>
  <c r="A477" i="8"/>
  <c r="E476" i="8"/>
  <c r="D476" i="8"/>
  <c r="C476" i="8"/>
  <c r="B476" i="8"/>
  <c r="A476" i="8"/>
  <c r="E475" i="8"/>
  <c r="D475" i="8"/>
  <c r="C475" i="8"/>
  <c r="B475" i="8"/>
  <c r="A475" i="8"/>
  <c r="E474" i="8"/>
  <c r="D474" i="8"/>
  <c r="C474" i="8"/>
  <c r="B474" i="8"/>
  <c r="A474" i="8"/>
  <c r="E473" i="8"/>
  <c r="D473" i="8"/>
  <c r="C473" i="8"/>
  <c r="B473" i="8"/>
  <c r="A473" i="8"/>
  <c r="E472" i="8"/>
  <c r="D472" i="8"/>
  <c r="C472" i="8"/>
  <c r="B472" i="8"/>
  <c r="A472" i="8"/>
  <c r="E471" i="8"/>
  <c r="D471" i="8"/>
  <c r="C471" i="8"/>
  <c r="B471" i="8"/>
  <c r="A471" i="8"/>
  <c r="E470" i="8"/>
  <c r="D470" i="8"/>
  <c r="C470" i="8"/>
  <c r="B470" i="8"/>
  <c r="A470" i="8"/>
  <c r="E469" i="8"/>
  <c r="D469" i="8"/>
  <c r="C469" i="8"/>
  <c r="B469" i="8"/>
  <c r="A469" i="8"/>
  <c r="E468" i="8"/>
  <c r="D468" i="8"/>
  <c r="C468" i="8"/>
  <c r="B468" i="8"/>
  <c r="A468" i="8"/>
  <c r="E467" i="8"/>
  <c r="D467" i="8"/>
  <c r="C467" i="8"/>
  <c r="B467" i="8"/>
  <c r="A467" i="8"/>
  <c r="E466" i="8"/>
  <c r="D466" i="8"/>
  <c r="C466" i="8"/>
  <c r="B466" i="8"/>
  <c r="A466" i="8"/>
  <c r="E465" i="8"/>
  <c r="D465" i="8"/>
  <c r="C465" i="8"/>
  <c r="B465" i="8"/>
  <c r="A465" i="8"/>
  <c r="E464" i="8"/>
  <c r="D464" i="8"/>
  <c r="C464" i="8"/>
  <c r="B464" i="8"/>
  <c r="A464" i="8"/>
  <c r="E463" i="8"/>
  <c r="D463" i="8"/>
  <c r="C463" i="8"/>
  <c r="B463" i="8"/>
  <c r="A463" i="8"/>
  <c r="E462" i="8"/>
  <c r="D462" i="8"/>
  <c r="C462" i="8"/>
  <c r="B462" i="8"/>
  <c r="A462" i="8"/>
  <c r="E461" i="8"/>
  <c r="D461" i="8"/>
  <c r="C461" i="8"/>
  <c r="B461" i="8"/>
  <c r="A461" i="8"/>
  <c r="E460" i="8"/>
  <c r="D460" i="8"/>
  <c r="C460" i="8"/>
  <c r="B460" i="8"/>
  <c r="A460" i="8"/>
  <c r="E459" i="8"/>
  <c r="D459" i="8"/>
  <c r="C459" i="8"/>
  <c r="B459" i="8"/>
  <c r="A459" i="8"/>
  <c r="E458" i="8"/>
  <c r="D458" i="8"/>
  <c r="C458" i="8"/>
  <c r="B458" i="8"/>
  <c r="A458" i="8"/>
  <c r="E457" i="8"/>
  <c r="D457" i="8"/>
  <c r="C457" i="8"/>
  <c r="B457" i="8"/>
  <c r="A457" i="8"/>
  <c r="E456" i="8"/>
  <c r="D456" i="8"/>
  <c r="C456" i="8"/>
  <c r="B456" i="8"/>
  <c r="A456" i="8"/>
  <c r="E455" i="8"/>
  <c r="D455" i="8"/>
  <c r="C455" i="8"/>
  <c r="B455" i="8"/>
  <c r="A455" i="8"/>
  <c r="E454" i="8"/>
  <c r="D454" i="8"/>
  <c r="C454" i="8"/>
  <c r="B454" i="8"/>
  <c r="A454" i="8"/>
  <c r="E453" i="8"/>
  <c r="D453" i="8"/>
  <c r="C453" i="8"/>
  <c r="B453" i="8"/>
  <c r="A453" i="8"/>
  <c r="E452" i="8"/>
  <c r="D452" i="8"/>
  <c r="C452" i="8"/>
  <c r="B452" i="8"/>
  <c r="A452" i="8"/>
  <c r="E451" i="8"/>
  <c r="D451" i="8"/>
  <c r="C451" i="8"/>
  <c r="B451" i="8"/>
  <c r="A451" i="8"/>
  <c r="E450" i="8"/>
  <c r="D450" i="8"/>
  <c r="C450" i="8"/>
  <c r="B450" i="8"/>
  <c r="A450" i="8"/>
  <c r="E449" i="8"/>
  <c r="D449" i="8"/>
  <c r="C449" i="8"/>
  <c r="B449" i="8"/>
  <c r="A449" i="8"/>
  <c r="E448" i="8"/>
  <c r="D448" i="8"/>
  <c r="C448" i="8"/>
  <c r="B448" i="8"/>
  <c r="A448" i="8"/>
  <c r="E447" i="8"/>
  <c r="D447" i="8"/>
  <c r="C447" i="8"/>
  <c r="B447" i="8"/>
  <c r="A447" i="8"/>
  <c r="E446" i="8"/>
  <c r="D446" i="8"/>
  <c r="C446" i="8"/>
  <c r="B446" i="8"/>
  <c r="A446" i="8"/>
  <c r="E445" i="8"/>
  <c r="D445" i="8"/>
  <c r="C445" i="8"/>
  <c r="B445" i="8"/>
  <c r="A445" i="8"/>
  <c r="E444" i="8"/>
  <c r="D444" i="8"/>
  <c r="C444" i="8"/>
  <c r="B444" i="8"/>
  <c r="A444" i="8"/>
  <c r="E443" i="8"/>
  <c r="D443" i="8"/>
  <c r="C443" i="8"/>
  <c r="B443" i="8"/>
  <c r="A443" i="8"/>
  <c r="E442" i="8"/>
  <c r="D442" i="8"/>
  <c r="C442" i="8"/>
  <c r="B442" i="8"/>
  <c r="A442" i="8"/>
  <c r="E441" i="8"/>
  <c r="D441" i="8"/>
  <c r="C441" i="8"/>
  <c r="B441" i="8"/>
  <c r="A441" i="8"/>
  <c r="E440" i="8"/>
  <c r="D440" i="8"/>
  <c r="C440" i="8"/>
  <c r="B440" i="8"/>
  <c r="A440" i="8"/>
  <c r="E439" i="8"/>
  <c r="D439" i="8"/>
  <c r="C439" i="8"/>
  <c r="B439" i="8"/>
  <c r="A439" i="8"/>
  <c r="E438" i="8"/>
  <c r="D438" i="8"/>
  <c r="C438" i="8"/>
  <c r="B438" i="8"/>
  <c r="A438" i="8"/>
  <c r="E437" i="8"/>
  <c r="D437" i="8"/>
  <c r="C437" i="8"/>
  <c r="B437" i="8"/>
  <c r="A437" i="8"/>
  <c r="E436" i="8"/>
  <c r="D436" i="8"/>
  <c r="C436" i="8"/>
  <c r="B436" i="8"/>
  <c r="A436" i="8"/>
  <c r="E435" i="8"/>
  <c r="D435" i="8"/>
  <c r="C435" i="8"/>
  <c r="B435" i="8"/>
  <c r="A435" i="8"/>
  <c r="E434" i="8"/>
  <c r="D434" i="8"/>
  <c r="C434" i="8"/>
  <c r="B434" i="8"/>
  <c r="A434" i="8"/>
  <c r="E433" i="8"/>
  <c r="D433" i="8"/>
  <c r="C433" i="8"/>
  <c r="B433" i="8"/>
  <c r="A433" i="8"/>
  <c r="E432" i="8"/>
  <c r="D432" i="8"/>
  <c r="C432" i="8"/>
  <c r="B432" i="8"/>
  <c r="A432" i="8"/>
  <c r="E431" i="8"/>
  <c r="D431" i="8"/>
  <c r="C431" i="8"/>
  <c r="B431" i="8"/>
  <c r="A431" i="8"/>
  <c r="E430" i="8"/>
  <c r="D430" i="8"/>
  <c r="C430" i="8"/>
  <c r="B430" i="8"/>
  <c r="A430" i="8"/>
  <c r="E429" i="8"/>
  <c r="D429" i="8"/>
  <c r="C429" i="8"/>
  <c r="B429" i="8"/>
  <c r="A429" i="8"/>
  <c r="E428" i="8"/>
  <c r="D428" i="8"/>
  <c r="C428" i="8"/>
  <c r="B428" i="8"/>
  <c r="A428" i="8"/>
  <c r="E427" i="8"/>
  <c r="D427" i="8"/>
  <c r="C427" i="8"/>
  <c r="B427" i="8"/>
  <c r="A427" i="8"/>
  <c r="E426" i="8"/>
  <c r="D426" i="8"/>
  <c r="C426" i="8"/>
  <c r="B426" i="8"/>
  <c r="A426" i="8"/>
  <c r="E425" i="8"/>
  <c r="D425" i="8"/>
  <c r="C425" i="8"/>
  <c r="B425" i="8"/>
  <c r="A425" i="8"/>
  <c r="E424" i="8"/>
  <c r="D424" i="8"/>
  <c r="C424" i="8"/>
  <c r="B424" i="8"/>
  <c r="A424" i="8"/>
  <c r="E423" i="8"/>
  <c r="D423" i="8"/>
  <c r="C423" i="8"/>
  <c r="B423" i="8"/>
  <c r="A423" i="8"/>
  <c r="E422" i="8"/>
  <c r="D422" i="8"/>
  <c r="C422" i="8"/>
  <c r="B422" i="8"/>
  <c r="A422" i="8"/>
  <c r="E421" i="8"/>
  <c r="D421" i="8"/>
  <c r="C421" i="8"/>
  <c r="B421" i="8"/>
  <c r="A421" i="8"/>
  <c r="E420" i="8"/>
  <c r="D420" i="8"/>
  <c r="C420" i="8"/>
  <c r="B420" i="8"/>
  <c r="A420" i="8"/>
  <c r="E419" i="8"/>
  <c r="D419" i="8"/>
  <c r="C419" i="8"/>
  <c r="B419" i="8"/>
  <c r="A419" i="8"/>
  <c r="E418" i="8"/>
  <c r="D418" i="8"/>
  <c r="C418" i="8"/>
  <c r="B418" i="8"/>
  <c r="A418" i="8"/>
  <c r="E417" i="8"/>
  <c r="D417" i="8"/>
  <c r="C417" i="8"/>
  <c r="B417" i="8"/>
  <c r="A417" i="8"/>
  <c r="E416" i="8"/>
  <c r="D416" i="8"/>
  <c r="C416" i="8"/>
  <c r="B416" i="8"/>
  <c r="A416" i="8"/>
  <c r="E415" i="8"/>
  <c r="D415" i="8"/>
  <c r="C415" i="8"/>
  <c r="B415" i="8"/>
  <c r="A415" i="8"/>
  <c r="E414" i="8"/>
  <c r="D414" i="8"/>
  <c r="C414" i="8"/>
  <c r="B414" i="8"/>
  <c r="A414" i="8"/>
  <c r="E413" i="8"/>
  <c r="D413" i="8"/>
  <c r="C413" i="8"/>
  <c r="B413" i="8"/>
  <c r="A413" i="8"/>
  <c r="E412" i="8"/>
  <c r="D412" i="8"/>
  <c r="C412" i="8"/>
  <c r="B412" i="8"/>
  <c r="A412" i="8"/>
  <c r="E411" i="8"/>
  <c r="D411" i="8"/>
  <c r="C411" i="8"/>
  <c r="B411" i="8"/>
  <c r="A411" i="8"/>
  <c r="E410" i="8"/>
  <c r="D410" i="8"/>
  <c r="C410" i="8"/>
  <c r="B410" i="8"/>
  <c r="A410" i="8"/>
  <c r="E409" i="8"/>
  <c r="D409" i="8"/>
  <c r="C409" i="8"/>
  <c r="B409" i="8"/>
  <c r="A409" i="8"/>
  <c r="E408" i="8"/>
  <c r="D408" i="8"/>
  <c r="C408" i="8"/>
  <c r="B408" i="8"/>
  <c r="A408" i="8"/>
  <c r="E407" i="8"/>
  <c r="D407" i="8"/>
  <c r="C407" i="8"/>
  <c r="B407" i="8"/>
  <c r="A407" i="8"/>
  <c r="E406" i="8"/>
  <c r="D406" i="8"/>
  <c r="C406" i="8"/>
  <c r="B406" i="8"/>
  <c r="A406" i="8"/>
  <c r="E405" i="8"/>
  <c r="D405" i="8"/>
  <c r="C405" i="8"/>
  <c r="B405" i="8"/>
  <c r="A405" i="8"/>
  <c r="E404" i="8"/>
  <c r="D404" i="8"/>
  <c r="C404" i="8"/>
  <c r="B404" i="8"/>
  <c r="A404" i="8"/>
  <c r="E403" i="8"/>
  <c r="D403" i="8"/>
  <c r="C403" i="8"/>
  <c r="B403" i="8"/>
  <c r="A403" i="8"/>
  <c r="E402" i="8"/>
  <c r="D402" i="8"/>
  <c r="C402" i="8"/>
  <c r="B402" i="8"/>
  <c r="A402" i="8"/>
  <c r="E401" i="8"/>
  <c r="D401" i="8"/>
  <c r="C401" i="8"/>
  <c r="B401" i="8"/>
  <c r="A401" i="8"/>
  <c r="E400" i="8"/>
  <c r="D400" i="8"/>
  <c r="C400" i="8"/>
  <c r="B400" i="8"/>
  <c r="A400" i="8"/>
  <c r="E399" i="8"/>
  <c r="D399" i="8"/>
  <c r="C399" i="8"/>
  <c r="B399" i="8"/>
  <c r="A399" i="8"/>
  <c r="E398" i="8"/>
  <c r="D398" i="8"/>
  <c r="C398" i="8"/>
  <c r="B398" i="8"/>
  <c r="A398" i="8"/>
  <c r="E397" i="8"/>
  <c r="D397" i="8"/>
  <c r="C397" i="8"/>
  <c r="B397" i="8"/>
  <c r="A397" i="8"/>
  <c r="E396" i="8"/>
  <c r="D396" i="8"/>
  <c r="C396" i="8"/>
  <c r="B396" i="8"/>
  <c r="A396" i="8"/>
  <c r="E395" i="8"/>
  <c r="D395" i="8"/>
  <c r="C395" i="8"/>
  <c r="B395" i="8"/>
  <c r="A395" i="8"/>
  <c r="E394" i="8"/>
  <c r="D394" i="8"/>
  <c r="C394" i="8"/>
  <c r="B394" i="8"/>
  <c r="A394" i="8"/>
  <c r="E393" i="8"/>
  <c r="D393" i="8"/>
  <c r="C393" i="8"/>
  <c r="B393" i="8"/>
  <c r="A393" i="8"/>
  <c r="E392" i="8"/>
  <c r="D392" i="8"/>
  <c r="C392" i="8"/>
  <c r="B392" i="8"/>
  <c r="A392" i="8"/>
  <c r="E391" i="8"/>
  <c r="D391" i="8"/>
  <c r="C391" i="8"/>
  <c r="B391" i="8"/>
  <c r="A391" i="8"/>
  <c r="E390" i="8"/>
  <c r="D390" i="8"/>
  <c r="C390" i="8"/>
  <c r="B390" i="8"/>
  <c r="A390" i="8"/>
  <c r="E389" i="8"/>
  <c r="D389" i="8"/>
  <c r="C389" i="8"/>
  <c r="B389" i="8"/>
  <c r="A389" i="8"/>
  <c r="E388" i="8"/>
  <c r="D388" i="8"/>
  <c r="C388" i="8"/>
  <c r="B388" i="8"/>
  <c r="A388" i="8"/>
  <c r="E387" i="8"/>
  <c r="D387" i="8"/>
  <c r="C387" i="8"/>
  <c r="B387" i="8"/>
  <c r="A387" i="8"/>
  <c r="E386" i="8"/>
  <c r="D386" i="8"/>
  <c r="C386" i="8"/>
  <c r="B386" i="8"/>
  <c r="A386" i="8"/>
  <c r="E385" i="8"/>
  <c r="D385" i="8"/>
  <c r="C385" i="8"/>
  <c r="B385" i="8"/>
  <c r="A385" i="8"/>
  <c r="E384" i="8"/>
  <c r="D384" i="8"/>
  <c r="C384" i="8"/>
  <c r="B384" i="8"/>
  <c r="A384" i="8"/>
  <c r="E383" i="8"/>
  <c r="D383" i="8"/>
  <c r="C383" i="8"/>
  <c r="B383" i="8"/>
  <c r="A383" i="8"/>
  <c r="E382" i="8"/>
  <c r="D382" i="8"/>
  <c r="C382" i="8"/>
  <c r="B382" i="8"/>
  <c r="A382" i="8"/>
  <c r="E381" i="8"/>
  <c r="D381" i="8"/>
  <c r="C381" i="8"/>
  <c r="B381" i="8"/>
  <c r="A381" i="8"/>
  <c r="E380" i="8"/>
  <c r="D380" i="8"/>
  <c r="C380" i="8"/>
  <c r="B380" i="8"/>
  <c r="A380" i="8"/>
  <c r="E379" i="8"/>
  <c r="D379" i="8"/>
  <c r="C379" i="8"/>
  <c r="B379" i="8"/>
  <c r="A379" i="8"/>
  <c r="E378" i="8"/>
  <c r="D378" i="8"/>
  <c r="C378" i="8"/>
  <c r="B378" i="8"/>
  <c r="A378" i="8"/>
  <c r="E377" i="8"/>
  <c r="D377" i="8"/>
  <c r="C377" i="8"/>
  <c r="B377" i="8"/>
  <c r="A377" i="8"/>
  <c r="E376" i="8"/>
  <c r="D376" i="8"/>
  <c r="C376" i="8"/>
  <c r="B376" i="8"/>
  <c r="A376" i="8"/>
  <c r="E375" i="8"/>
  <c r="D375" i="8"/>
  <c r="C375" i="8"/>
  <c r="B375" i="8"/>
  <c r="A375" i="8"/>
  <c r="E374" i="8"/>
  <c r="D374" i="8"/>
  <c r="C374" i="8"/>
  <c r="B374" i="8"/>
  <c r="A374" i="8"/>
  <c r="E373" i="8"/>
  <c r="D373" i="8"/>
  <c r="C373" i="8"/>
  <c r="B373" i="8"/>
  <c r="A373" i="8"/>
  <c r="E372" i="8"/>
  <c r="D372" i="8"/>
  <c r="C372" i="8"/>
  <c r="B372" i="8"/>
  <c r="A372" i="8"/>
  <c r="E371" i="8"/>
  <c r="D371" i="8"/>
  <c r="C371" i="8"/>
  <c r="B371" i="8"/>
  <c r="A371" i="8"/>
  <c r="E370" i="8"/>
  <c r="D370" i="8"/>
  <c r="C370" i="8"/>
  <c r="B370" i="8"/>
  <c r="A370" i="8"/>
  <c r="E369" i="8"/>
  <c r="D369" i="8"/>
  <c r="C369" i="8"/>
  <c r="B369" i="8"/>
  <c r="A369" i="8"/>
  <c r="E368" i="8"/>
  <c r="D368" i="8"/>
  <c r="C368" i="8"/>
  <c r="B368" i="8"/>
  <c r="A368" i="8"/>
  <c r="E367" i="8"/>
  <c r="D367" i="8"/>
  <c r="C367" i="8"/>
  <c r="B367" i="8"/>
  <c r="A367" i="8"/>
  <c r="E366" i="8"/>
  <c r="D366" i="8"/>
  <c r="C366" i="8"/>
  <c r="B366" i="8"/>
  <c r="A366" i="8"/>
  <c r="E365" i="8"/>
  <c r="D365" i="8"/>
  <c r="C365" i="8"/>
  <c r="B365" i="8"/>
  <c r="A365" i="8"/>
  <c r="E364" i="8"/>
  <c r="D364" i="8"/>
  <c r="C364" i="8"/>
  <c r="B364" i="8"/>
  <c r="A364" i="8"/>
  <c r="E363" i="8"/>
  <c r="D363" i="8"/>
  <c r="C363" i="8"/>
  <c r="B363" i="8"/>
  <c r="A363" i="8"/>
  <c r="E362" i="8"/>
  <c r="D362" i="8"/>
  <c r="C362" i="8"/>
  <c r="B362" i="8"/>
  <c r="A362" i="8"/>
  <c r="E361" i="8"/>
  <c r="D361" i="8"/>
  <c r="C361" i="8"/>
  <c r="B361" i="8"/>
  <c r="A361" i="8"/>
  <c r="E360" i="8"/>
  <c r="D360" i="8"/>
  <c r="C360" i="8"/>
  <c r="B360" i="8"/>
  <c r="A360" i="8"/>
  <c r="E359" i="8"/>
  <c r="D359" i="8"/>
  <c r="C359" i="8"/>
  <c r="B359" i="8"/>
  <c r="A359" i="8"/>
  <c r="E358" i="8"/>
  <c r="D358" i="8"/>
  <c r="C358" i="8"/>
  <c r="B358" i="8"/>
  <c r="A358" i="8"/>
  <c r="E357" i="8"/>
  <c r="D357" i="8"/>
  <c r="C357" i="8"/>
  <c r="B357" i="8"/>
  <c r="A357" i="8"/>
  <c r="E356" i="8"/>
  <c r="D356" i="8"/>
  <c r="C356" i="8"/>
  <c r="B356" i="8"/>
  <c r="A356" i="8"/>
  <c r="E355" i="8"/>
  <c r="D355" i="8"/>
  <c r="C355" i="8"/>
  <c r="B355" i="8"/>
  <c r="A355" i="8"/>
  <c r="E354" i="8"/>
  <c r="D354" i="8"/>
  <c r="C354" i="8"/>
  <c r="B354" i="8"/>
  <c r="A354" i="8"/>
  <c r="E353" i="8"/>
  <c r="D353" i="8"/>
  <c r="C353" i="8"/>
  <c r="B353" i="8"/>
  <c r="A353" i="8"/>
  <c r="E352" i="8"/>
  <c r="D352" i="8"/>
  <c r="C352" i="8"/>
  <c r="B352" i="8"/>
  <c r="A352" i="8"/>
  <c r="E351" i="8"/>
  <c r="D351" i="8"/>
  <c r="C351" i="8"/>
  <c r="B351" i="8"/>
  <c r="A351" i="8"/>
  <c r="E350" i="8"/>
  <c r="D350" i="8"/>
  <c r="C350" i="8"/>
  <c r="B350" i="8"/>
  <c r="A350" i="8"/>
  <c r="E349" i="8"/>
  <c r="D349" i="8"/>
  <c r="C349" i="8"/>
  <c r="B349" i="8"/>
  <c r="A349" i="8"/>
  <c r="E348" i="8"/>
  <c r="D348" i="8"/>
  <c r="C348" i="8"/>
  <c r="B348" i="8"/>
  <c r="A348" i="8"/>
  <c r="E347" i="8"/>
  <c r="D347" i="8"/>
  <c r="C347" i="8"/>
  <c r="B347" i="8"/>
  <c r="A347" i="8"/>
  <c r="E346" i="8"/>
  <c r="D346" i="8"/>
  <c r="C346" i="8"/>
  <c r="B346" i="8"/>
  <c r="A346" i="8"/>
  <c r="E345" i="8"/>
  <c r="D345" i="8"/>
  <c r="C345" i="8"/>
  <c r="B345" i="8"/>
  <c r="A345" i="8"/>
  <c r="E344" i="8"/>
  <c r="D344" i="8"/>
  <c r="C344" i="8"/>
  <c r="B344" i="8"/>
  <c r="A344" i="8"/>
  <c r="E343" i="8"/>
  <c r="D343" i="8"/>
  <c r="C343" i="8"/>
  <c r="B343" i="8"/>
  <c r="A343" i="8"/>
  <c r="E342" i="8"/>
  <c r="D342" i="8"/>
  <c r="C342" i="8"/>
  <c r="B342" i="8"/>
  <c r="A342" i="8"/>
  <c r="E341" i="8"/>
  <c r="D341" i="8"/>
  <c r="C341" i="8"/>
  <c r="B341" i="8"/>
  <c r="A341" i="8"/>
  <c r="E340" i="8"/>
  <c r="D340" i="8"/>
  <c r="C340" i="8"/>
  <c r="B340" i="8"/>
  <c r="A340" i="8"/>
  <c r="E339" i="8"/>
  <c r="D339" i="8"/>
  <c r="C339" i="8"/>
  <c r="B339" i="8"/>
  <c r="A339" i="8"/>
  <c r="E338" i="8"/>
  <c r="D338" i="8"/>
  <c r="C338" i="8"/>
  <c r="B338" i="8"/>
  <c r="A338" i="8"/>
  <c r="E337" i="8"/>
  <c r="D337" i="8"/>
  <c r="C337" i="8"/>
  <c r="B337" i="8"/>
  <c r="A337" i="8"/>
  <c r="E336" i="8"/>
  <c r="D336" i="8"/>
  <c r="C336" i="8"/>
  <c r="B336" i="8"/>
  <c r="A336" i="8"/>
  <c r="E335" i="8"/>
  <c r="D335" i="8"/>
  <c r="C335" i="8"/>
  <c r="B335" i="8"/>
  <c r="A335" i="8"/>
  <c r="E334" i="8"/>
  <c r="D334" i="8"/>
  <c r="C334" i="8"/>
  <c r="B334" i="8"/>
  <c r="A334" i="8"/>
  <c r="E333" i="8"/>
  <c r="D333" i="8"/>
  <c r="C333" i="8"/>
  <c r="B333" i="8"/>
  <c r="A333" i="8"/>
  <c r="E332" i="8"/>
  <c r="D332" i="8"/>
  <c r="C332" i="8"/>
  <c r="B332" i="8"/>
  <c r="A332" i="8"/>
  <c r="E331" i="8"/>
  <c r="D331" i="8"/>
  <c r="C331" i="8"/>
  <c r="B331" i="8"/>
  <c r="A331" i="8"/>
  <c r="E330" i="8"/>
  <c r="D330" i="8"/>
  <c r="C330" i="8"/>
  <c r="B330" i="8"/>
  <c r="A330" i="8"/>
  <c r="E329" i="8"/>
  <c r="D329" i="8"/>
  <c r="C329" i="8"/>
  <c r="B329" i="8"/>
  <c r="A329" i="8"/>
  <c r="E328" i="8"/>
  <c r="D328" i="8"/>
  <c r="C328" i="8"/>
  <c r="B328" i="8"/>
  <c r="A328" i="8"/>
  <c r="E327" i="8"/>
  <c r="D327" i="8"/>
  <c r="C327" i="8"/>
  <c r="B327" i="8"/>
  <c r="A327" i="8"/>
  <c r="E326" i="8"/>
  <c r="D326" i="8"/>
  <c r="C326" i="8"/>
  <c r="B326" i="8"/>
  <c r="A326" i="8"/>
  <c r="E325" i="8"/>
  <c r="D325" i="8"/>
  <c r="C325" i="8"/>
  <c r="B325" i="8"/>
  <c r="A325" i="8"/>
  <c r="E324" i="8"/>
  <c r="D324" i="8"/>
  <c r="C324" i="8"/>
  <c r="B324" i="8"/>
  <c r="A324" i="8"/>
  <c r="E323" i="8"/>
  <c r="D323" i="8"/>
  <c r="C323" i="8"/>
  <c r="B323" i="8"/>
  <c r="A323" i="8"/>
  <c r="E322" i="8"/>
  <c r="D322" i="8"/>
  <c r="C322" i="8"/>
  <c r="B322" i="8"/>
  <c r="A322" i="8"/>
  <c r="E321" i="8"/>
  <c r="D321" i="8"/>
  <c r="C321" i="8"/>
  <c r="B321" i="8"/>
  <c r="A321" i="8"/>
  <c r="E320" i="8"/>
  <c r="D320" i="8"/>
  <c r="C320" i="8"/>
  <c r="B320" i="8"/>
  <c r="A320" i="8"/>
  <c r="E319" i="8"/>
  <c r="D319" i="8"/>
  <c r="C319" i="8"/>
  <c r="B319" i="8"/>
  <c r="A319" i="8"/>
  <c r="E318" i="8"/>
  <c r="D318" i="8"/>
  <c r="C318" i="8"/>
  <c r="B318" i="8"/>
  <c r="A318" i="8"/>
  <c r="E317" i="8"/>
  <c r="D317" i="8"/>
  <c r="C317" i="8"/>
  <c r="B317" i="8"/>
  <c r="A317" i="8"/>
  <c r="E316" i="8"/>
  <c r="D316" i="8"/>
  <c r="C316" i="8"/>
  <c r="B316" i="8"/>
  <c r="A316" i="8"/>
  <c r="E315" i="8"/>
  <c r="D315" i="8"/>
  <c r="C315" i="8"/>
  <c r="B315" i="8"/>
  <c r="A315" i="8"/>
  <c r="E314" i="8"/>
  <c r="D314" i="8"/>
  <c r="C314" i="8"/>
  <c r="B314" i="8"/>
  <c r="A314" i="8"/>
  <c r="E313" i="8"/>
  <c r="D313" i="8"/>
  <c r="C313" i="8"/>
  <c r="B313" i="8"/>
  <c r="A313" i="8"/>
  <c r="E312" i="8"/>
  <c r="D312" i="8"/>
  <c r="C312" i="8"/>
  <c r="B312" i="8"/>
  <c r="A312" i="8"/>
  <c r="E311" i="8"/>
  <c r="D311" i="8"/>
  <c r="C311" i="8"/>
  <c r="B311" i="8"/>
  <c r="A311" i="8"/>
  <c r="E310" i="8"/>
  <c r="D310" i="8"/>
  <c r="C310" i="8"/>
  <c r="B310" i="8"/>
  <c r="A310" i="8"/>
  <c r="E309" i="8"/>
  <c r="D309" i="8"/>
  <c r="C309" i="8"/>
  <c r="B309" i="8"/>
  <c r="A309" i="8"/>
  <c r="E308" i="8"/>
  <c r="D308" i="8"/>
  <c r="C308" i="8"/>
  <c r="B308" i="8"/>
  <c r="A308" i="8"/>
  <c r="E307" i="8"/>
  <c r="D307" i="8"/>
  <c r="C307" i="8"/>
  <c r="B307" i="8"/>
  <c r="A307" i="8"/>
  <c r="E306" i="8"/>
  <c r="D306" i="8"/>
  <c r="C306" i="8"/>
  <c r="B306" i="8"/>
  <c r="A306" i="8"/>
  <c r="E305" i="8"/>
  <c r="D305" i="8"/>
  <c r="C305" i="8"/>
  <c r="B305" i="8"/>
  <c r="A305" i="8"/>
  <c r="E304" i="8"/>
  <c r="D304" i="8"/>
  <c r="C304" i="8"/>
  <c r="B304" i="8"/>
  <c r="A304" i="8"/>
  <c r="E303" i="8"/>
  <c r="D303" i="8"/>
  <c r="C303" i="8"/>
  <c r="B303" i="8"/>
  <c r="A303" i="8"/>
  <c r="E302" i="8"/>
  <c r="D302" i="8"/>
  <c r="C302" i="8"/>
  <c r="B302" i="8"/>
  <c r="A302" i="8"/>
  <c r="E301" i="8"/>
  <c r="D301" i="8"/>
  <c r="C301" i="8"/>
  <c r="B301" i="8"/>
  <c r="A301" i="8"/>
  <c r="E300" i="8"/>
  <c r="D300" i="8"/>
  <c r="C300" i="8"/>
  <c r="B300" i="8"/>
  <c r="A300" i="8"/>
  <c r="E299" i="8"/>
  <c r="D299" i="8"/>
  <c r="C299" i="8"/>
  <c r="B299" i="8"/>
  <c r="A299" i="8"/>
  <c r="E298" i="8"/>
  <c r="D298" i="8"/>
  <c r="C298" i="8"/>
  <c r="B298" i="8"/>
  <c r="A298" i="8"/>
  <c r="E297" i="8"/>
  <c r="D297" i="8"/>
  <c r="C297" i="8"/>
  <c r="B297" i="8"/>
  <c r="A297" i="8"/>
  <c r="E296" i="8"/>
  <c r="D296" i="8"/>
  <c r="C296" i="8"/>
  <c r="B296" i="8"/>
  <c r="A296" i="8"/>
  <c r="E295" i="8"/>
  <c r="D295" i="8"/>
  <c r="C295" i="8"/>
  <c r="B295" i="8"/>
  <c r="A295" i="8"/>
  <c r="E294" i="8"/>
  <c r="D294" i="8"/>
  <c r="C294" i="8"/>
  <c r="B294" i="8"/>
  <c r="A294" i="8"/>
  <c r="E293" i="8"/>
  <c r="D293" i="8"/>
  <c r="C293" i="8"/>
  <c r="B293" i="8"/>
  <c r="A293" i="8"/>
  <c r="E292" i="8"/>
  <c r="D292" i="8"/>
  <c r="C292" i="8"/>
  <c r="B292" i="8"/>
  <c r="A292" i="8"/>
  <c r="E291" i="8"/>
  <c r="D291" i="8"/>
  <c r="C291" i="8"/>
  <c r="B291" i="8"/>
  <c r="A291" i="8"/>
  <c r="E290" i="8"/>
  <c r="D290" i="8"/>
  <c r="C290" i="8"/>
  <c r="B290" i="8"/>
  <c r="A290" i="8"/>
  <c r="E289" i="8"/>
  <c r="D289" i="8"/>
  <c r="C289" i="8"/>
  <c r="B289" i="8"/>
  <c r="A289" i="8"/>
  <c r="E288" i="8"/>
  <c r="D288" i="8"/>
  <c r="C288" i="8"/>
  <c r="B288" i="8"/>
  <c r="A288" i="8"/>
  <c r="E287" i="8"/>
  <c r="D287" i="8"/>
  <c r="C287" i="8"/>
  <c r="B287" i="8"/>
  <c r="A287" i="8"/>
  <c r="E286" i="8"/>
  <c r="D286" i="8"/>
  <c r="C286" i="8"/>
  <c r="B286" i="8"/>
  <c r="A286" i="8"/>
  <c r="E285" i="8"/>
  <c r="D285" i="8"/>
  <c r="C285" i="8"/>
  <c r="B285" i="8"/>
  <c r="A285" i="8"/>
  <c r="E284" i="8"/>
  <c r="D284" i="8"/>
  <c r="C284" i="8"/>
  <c r="B284" i="8"/>
  <c r="A284" i="8"/>
  <c r="E283" i="8"/>
  <c r="D283" i="8"/>
  <c r="C283" i="8"/>
  <c r="B283" i="8"/>
  <c r="A283" i="8"/>
  <c r="E282" i="8"/>
  <c r="D282" i="8"/>
  <c r="C282" i="8"/>
  <c r="B282" i="8"/>
  <c r="A282" i="8"/>
  <c r="E281" i="8"/>
  <c r="D281" i="8"/>
  <c r="C281" i="8"/>
  <c r="B281" i="8"/>
  <c r="A281" i="8"/>
  <c r="E280" i="8"/>
  <c r="D280" i="8"/>
  <c r="C280" i="8"/>
  <c r="B280" i="8"/>
  <c r="A280" i="8"/>
  <c r="E279" i="8"/>
  <c r="D279" i="8"/>
  <c r="C279" i="8"/>
  <c r="B279" i="8"/>
  <c r="A279" i="8"/>
  <c r="E278" i="8"/>
  <c r="D278" i="8"/>
  <c r="C278" i="8"/>
  <c r="B278" i="8"/>
  <c r="A278" i="8"/>
  <c r="E277" i="8"/>
  <c r="D277" i="8"/>
  <c r="C277" i="8"/>
  <c r="B277" i="8"/>
  <c r="A277" i="8"/>
  <c r="E276" i="8"/>
  <c r="D276" i="8"/>
  <c r="C276" i="8"/>
  <c r="B276" i="8"/>
  <c r="A276" i="8"/>
  <c r="E275" i="8"/>
  <c r="D275" i="8"/>
  <c r="C275" i="8"/>
  <c r="B275" i="8"/>
  <c r="A275" i="8"/>
  <c r="E274" i="8"/>
  <c r="D274" i="8"/>
  <c r="C274" i="8"/>
  <c r="B274" i="8"/>
  <c r="A274" i="8"/>
  <c r="E273" i="8"/>
  <c r="D273" i="8"/>
  <c r="C273" i="8"/>
  <c r="B273" i="8"/>
  <c r="A273" i="8"/>
  <c r="E272" i="8"/>
  <c r="D272" i="8"/>
  <c r="C272" i="8"/>
  <c r="B272" i="8"/>
  <c r="A272" i="8"/>
  <c r="E271" i="8"/>
  <c r="D271" i="8"/>
  <c r="C271" i="8"/>
  <c r="B271" i="8"/>
  <c r="A271" i="8"/>
  <c r="E270" i="8"/>
  <c r="D270" i="8"/>
  <c r="C270" i="8"/>
  <c r="B270" i="8"/>
  <c r="A270" i="8"/>
  <c r="E269" i="8"/>
  <c r="D269" i="8"/>
  <c r="C269" i="8"/>
  <c r="B269" i="8"/>
  <c r="A269" i="8"/>
  <c r="E268" i="8"/>
  <c r="D268" i="8"/>
  <c r="C268" i="8"/>
  <c r="B268" i="8"/>
  <c r="A268" i="8"/>
  <c r="E267" i="8"/>
  <c r="D267" i="8"/>
  <c r="C267" i="8"/>
  <c r="B267" i="8"/>
  <c r="A267" i="8"/>
  <c r="E266" i="8"/>
  <c r="D266" i="8"/>
  <c r="C266" i="8"/>
  <c r="B266" i="8"/>
  <c r="A266" i="8"/>
  <c r="E265" i="8"/>
  <c r="D265" i="8"/>
  <c r="C265" i="8"/>
  <c r="B265" i="8"/>
  <c r="A265" i="8"/>
  <c r="E264" i="8"/>
  <c r="D264" i="8"/>
  <c r="C264" i="8"/>
  <c r="B264" i="8"/>
  <c r="A264" i="8"/>
  <c r="E263" i="8"/>
  <c r="D263" i="8"/>
  <c r="C263" i="8"/>
  <c r="B263" i="8"/>
  <c r="A263" i="8"/>
  <c r="E262" i="8"/>
  <c r="D262" i="8"/>
  <c r="C262" i="8"/>
  <c r="B262" i="8"/>
  <c r="A262" i="8"/>
  <c r="E261" i="8"/>
  <c r="D261" i="8"/>
  <c r="C261" i="8"/>
  <c r="B261" i="8"/>
  <c r="A261" i="8"/>
  <c r="E260" i="8"/>
  <c r="D260" i="8"/>
  <c r="C260" i="8"/>
  <c r="B260" i="8"/>
  <c r="A260" i="8"/>
  <c r="E259" i="8"/>
  <c r="D259" i="8"/>
  <c r="C259" i="8"/>
  <c r="B259" i="8"/>
  <c r="A259" i="8"/>
  <c r="E258" i="8"/>
  <c r="D258" i="8"/>
  <c r="C258" i="8"/>
  <c r="B258" i="8"/>
  <c r="A258" i="8"/>
  <c r="E257" i="8"/>
  <c r="D257" i="8"/>
  <c r="C257" i="8"/>
  <c r="B257" i="8"/>
  <c r="A257" i="8"/>
  <c r="E256" i="8"/>
  <c r="D256" i="8"/>
  <c r="C256" i="8"/>
  <c r="B256" i="8"/>
  <c r="A256" i="8"/>
  <c r="E255" i="8"/>
  <c r="D255" i="8"/>
  <c r="C255" i="8"/>
  <c r="B255" i="8"/>
  <c r="A255" i="8"/>
  <c r="E254" i="8"/>
  <c r="D254" i="8"/>
  <c r="C254" i="8"/>
  <c r="B254" i="8"/>
  <c r="A254" i="8"/>
  <c r="E253" i="8"/>
  <c r="D253" i="8"/>
  <c r="C253" i="8"/>
  <c r="B253" i="8"/>
  <c r="A253" i="8"/>
  <c r="E252" i="8"/>
  <c r="D252" i="8"/>
  <c r="C252" i="8"/>
  <c r="B252" i="8"/>
  <c r="A252" i="8"/>
  <c r="E251" i="8"/>
  <c r="D251" i="8"/>
  <c r="C251" i="8"/>
  <c r="B251" i="8"/>
  <c r="A251" i="8"/>
  <c r="E250" i="8"/>
  <c r="D250" i="8"/>
  <c r="C250" i="8"/>
  <c r="B250" i="8"/>
  <c r="A250" i="8"/>
  <c r="E249" i="8"/>
  <c r="D249" i="8"/>
  <c r="C249" i="8"/>
  <c r="B249" i="8"/>
  <c r="A249" i="8"/>
  <c r="E248" i="8"/>
  <c r="D248" i="8"/>
  <c r="C248" i="8"/>
  <c r="B248" i="8"/>
  <c r="A248" i="8"/>
  <c r="E247" i="8"/>
  <c r="D247" i="8"/>
  <c r="C247" i="8"/>
  <c r="B247" i="8"/>
  <c r="A247" i="8"/>
  <c r="E246" i="8"/>
  <c r="D246" i="8"/>
  <c r="C246" i="8"/>
  <c r="B246" i="8"/>
  <c r="A246" i="8"/>
  <c r="E245" i="8"/>
  <c r="D245" i="8"/>
  <c r="C245" i="8"/>
  <c r="B245" i="8"/>
  <c r="A245" i="8"/>
  <c r="E244" i="8"/>
  <c r="D244" i="8"/>
  <c r="C244" i="8"/>
  <c r="B244" i="8"/>
  <c r="A244" i="8"/>
  <c r="E243" i="8"/>
  <c r="D243" i="8"/>
  <c r="C243" i="8"/>
  <c r="B243" i="8"/>
  <c r="A243" i="8"/>
  <c r="E242" i="8"/>
  <c r="D242" i="8"/>
  <c r="C242" i="8"/>
  <c r="B242" i="8"/>
  <c r="A242" i="8"/>
  <c r="E241" i="8"/>
  <c r="D241" i="8"/>
  <c r="C241" i="8"/>
  <c r="B241" i="8"/>
  <c r="A241" i="8"/>
  <c r="E240" i="8"/>
  <c r="D240" i="8"/>
  <c r="C240" i="8"/>
  <c r="B240" i="8"/>
  <c r="A240" i="8"/>
  <c r="E239" i="8"/>
  <c r="D239" i="8"/>
  <c r="C239" i="8"/>
  <c r="B239" i="8"/>
  <c r="A239" i="8"/>
  <c r="E238" i="8"/>
  <c r="D238" i="8"/>
  <c r="C238" i="8"/>
  <c r="B238" i="8"/>
  <c r="A238" i="8"/>
  <c r="E237" i="8"/>
  <c r="D237" i="8"/>
  <c r="C237" i="8"/>
  <c r="B237" i="8"/>
  <c r="A237" i="8"/>
  <c r="E236" i="8"/>
  <c r="D236" i="8"/>
  <c r="C236" i="8"/>
  <c r="B236" i="8"/>
  <c r="A236" i="8"/>
  <c r="E235" i="8"/>
  <c r="D235" i="8"/>
  <c r="C235" i="8"/>
  <c r="B235" i="8"/>
  <c r="A235" i="8"/>
  <c r="E234" i="8"/>
  <c r="D234" i="8"/>
  <c r="C234" i="8"/>
  <c r="B234" i="8"/>
  <c r="A234" i="8"/>
  <c r="E233" i="8"/>
  <c r="D233" i="8"/>
  <c r="C233" i="8"/>
  <c r="B233" i="8"/>
  <c r="A233" i="8"/>
  <c r="E232" i="8"/>
  <c r="D232" i="8"/>
  <c r="C232" i="8"/>
  <c r="B232" i="8"/>
  <c r="A232" i="8"/>
  <c r="E231" i="8"/>
  <c r="D231" i="8"/>
  <c r="C231" i="8"/>
  <c r="B231" i="8"/>
  <c r="A231" i="8"/>
  <c r="E230" i="8"/>
  <c r="D230" i="8"/>
  <c r="C230" i="8"/>
  <c r="B230" i="8"/>
  <c r="A230" i="8"/>
  <c r="E229" i="8"/>
  <c r="D229" i="8"/>
  <c r="C229" i="8"/>
  <c r="B229" i="8"/>
  <c r="A229" i="8"/>
  <c r="E228" i="8"/>
  <c r="D228" i="8"/>
  <c r="C228" i="8"/>
  <c r="B228" i="8"/>
  <c r="A228" i="8"/>
  <c r="E227" i="8"/>
  <c r="D227" i="8"/>
  <c r="C227" i="8"/>
  <c r="B227" i="8"/>
  <c r="A227" i="8"/>
  <c r="E226" i="8"/>
  <c r="D226" i="8"/>
  <c r="C226" i="8"/>
  <c r="B226" i="8"/>
  <c r="A226" i="8"/>
  <c r="E225" i="8"/>
  <c r="D225" i="8"/>
  <c r="C225" i="8"/>
  <c r="B225" i="8"/>
  <c r="A225" i="8"/>
  <c r="E224" i="8"/>
  <c r="D224" i="8"/>
  <c r="C224" i="8"/>
  <c r="B224" i="8"/>
  <c r="A224" i="8"/>
  <c r="E223" i="8"/>
  <c r="D223" i="8"/>
  <c r="C223" i="8"/>
  <c r="B223" i="8"/>
  <c r="A223" i="8"/>
  <c r="E222" i="8"/>
  <c r="D222" i="8"/>
  <c r="C222" i="8"/>
  <c r="B222" i="8"/>
  <c r="A222" i="8"/>
  <c r="E221" i="8"/>
  <c r="D221" i="8"/>
  <c r="C221" i="8"/>
  <c r="B221" i="8"/>
  <c r="A221" i="8"/>
  <c r="E220" i="8"/>
  <c r="D220" i="8"/>
  <c r="C220" i="8"/>
  <c r="B220" i="8"/>
  <c r="A220" i="8"/>
  <c r="E219" i="8"/>
  <c r="D219" i="8"/>
  <c r="C219" i="8"/>
  <c r="B219" i="8"/>
  <c r="A219" i="8"/>
  <c r="E218" i="8"/>
  <c r="D218" i="8"/>
  <c r="C218" i="8"/>
  <c r="B218" i="8"/>
  <c r="A218" i="8"/>
  <c r="E217" i="8"/>
  <c r="D217" i="8"/>
  <c r="C217" i="8"/>
  <c r="B217" i="8"/>
  <c r="A217" i="8"/>
  <c r="E216" i="8"/>
  <c r="D216" i="8"/>
  <c r="C216" i="8"/>
  <c r="B216" i="8"/>
  <c r="A216" i="8"/>
  <c r="E215" i="8"/>
  <c r="D215" i="8"/>
  <c r="C215" i="8"/>
  <c r="B215" i="8"/>
  <c r="A215" i="8"/>
  <c r="E214" i="8"/>
  <c r="D214" i="8"/>
  <c r="C214" i="8"/>
  <c r="B214" i="8"/>
  <c r="A214" i="8"/>
  <c r="E213" i="8"/>
  <c r="D213" i="8"/>
  <c r="C213" i="8"/>
  <c r="B213" i="8"/>
  <c r="A213" i="8"/>
  <c r="E212" i="8"/>
  <c r="D212" i="8"/>
  <c r="C212" i="8"/>
  <c r="B212" i="8"/>
  <c r="A212" i="8"/>
  <c r="E211" i="8"/>
  <c r="D211" i="8"/>
  <c r="C211" i="8"/>
  <c r="B211" i="8"/>
  <c r="A211" i="8"/>
  <c r="E210" i="8"/>
  <c r="D210" i="8"/>
  <c r="C210" i="8"/>
  <c r="B210" i="8"/>
  <c r="A210" i="8"/>
  <c r="E209" i="8"/>
  <c r="D209" i="8"/>
  <c r="C209" i="8"/>
  <c r="B209" i="8"/>
  <c r="A209" i="8"/>
  <c r="E208" i="8"/>
  <c r="D208" i="8"/>
  <c r="C208" i="8"/>
  <c r="B208" i="8"/>
  <c r="A208" i="8"/>
  <c r="E207" i="8"/>
  <c r="D207" i="8"/>
  <c r="C207" i="8"/>
  <c r="B207" i="8"/>
  <c r="A207" i="8"/>
  <c r="E206" i="8"/>
  <c r="D206" i="8"/>
  <c r="C206" i="8"/>
  <c r="B206" i="8"/>
  <c r="A206" i="8"/>
  <c r="E205" i="8"/>
  <c r="D205" i="8"/>
  <c r="C205" i="8"/>
  <c r="B205" i="8"/>
  <c r="A205" i="8"/>
  <c r="E204" i="8"/>
  <c r="D204" i="8"/>
  <c r="C204" i="8"/>
  <c r="B204" i="8"/>
  <c r="A204" i="8"/>
  <c r="E203" i="8"/>
  <c r="D203" i="8"/>
  <c r="C203" i="8"/>
  <c r="B203" i="8"/>
  <c r="A203" i="8"/>
  <c r="E202" i="8"/>
  <c r="D202" i="8"/>
  <c r="C202" i="8"/>
  <c r="B202" i="8"/>
  <c r="A202" i="8"/>
  <c r="E201" i="8"/>
  <c r="D201" i="8"/>
  <c r="C201" i="8"/>
  <c r="B201" i="8"/>
  <c r="A201" i="8"/>
  <c r="E200" i="8"/>
  <c r="D200" i="8"/>
  <c r="C200" i="8"/>
  <c r="B200" i="8"/>
  <c r="A200" i="8"/>
  <c r="E199" i="8"/>
  <c r="D199" i="8"/>
  <c r="C199" i="8"/>
  <c r="B199" i="8"/>
  <c r="A199" i="8"/>
  <c r="E198" i="8"/>
  <c r="D198" i="8"/>
  <c r="C198" i="8"/>
  <c r="B198" i="8"/>
  <c r="A198" i="8"/>
  <c r="E197" i="8"/>
  <c r="D197" i="8"/>
  <c r="C197" i="8"/>
  <c r="B197" i="8"/>
  <c r="A197" i="8"/>
  <c r="E196" i="8"/>
  <c r="D196" i="8"/>
  <c r="C196" i="8"/>
  <c r="B196" i="8"/>
  <c r="A196" i="8"/>
  <c r="E195" i="8"/>
  <c r="D195" i="8"/>
  <c r="C195" i="8"/>
  <c r="B195" i="8"/>
  <c r="A195" i="8"/>
  <c r="E194" i="8"/>
  <c r="D194" i="8"/>
  <c r="C194" i="8"/>
  <c r="B194" i="8"/>
  <c r="A194" i="8"/>
  <c r="E193" i="8"/>
  <c r="D193" i="8"/>
  <c r="C193" i="8"/>
  <c r="B193" i="8"/>
  <c r="A193" i="8"/>
  <c r="E192" i="8"/>
  <c r="D192" i="8"/>
  <c r="C192" i="8"/>
  <c r="B192" i="8"/>
  <c r="A192" i="8"/>
  <c r="E191" i="8"/>
  <c r="D191" i="8"/>
  <c r="C191" i="8"/>
  <c r="B191" i="8"/>
  <c r="A191" i="8"/>
  <c r="E190" i="8"/>
  <c r="D190" i="8"/>
  <c r="C190" i="8"/>
  <c r="B190" i="8"/>
  <c r="A190" i="8"/>
  <c r="E189" i="8"/>
  <c r="D189" i="8"/>
  <c r="C189" i="8"/>
  <c r="B189" i="8"/>
  <c r="A189" i="8"/>
  <c r="E188" i="8"/>
  <c r="D188" i="8"/>
  <c r="C188" i="8"/>
  <c r="B188" i="8"/>
  <c r="A188" i="8"/>
  <c r="E187" i="8"/>
  <c r="D187" i="8"/>
  <c r="C187" i="8"/>
  <c r="B187" i="8"/>
  <c r="A187" i="8"/>
  <c r="E186" i="8"/>
  <c r="D186" i="8"/>
  <c r="C186" i="8"/>
  <c r="B186" i="8"/>
  <c r="A186" i="8"/>
  <c r="E185" i="8"/>
  <c r="D185" i="8"/>
  <c r="C185" i="8"/>
  <c r="B185" i="8"/>
  <c r="A185" i="8"/>
  <c r="E184" i="8"/>
  <c r="D184" i="8"/>
  <c r="C184" i="8"/>
  <c r="B184" i="8"/>
  <c r="A184" i="8"/>
  <c r="E183" i="8"/>
  <c r="D183" i="8"/>
  <c r="C183" i="8"/>
  <c r="B183" i="8"/>
  <c r="A183" i="8"/>
  <c r="E182" i="8"/>
  <c r="D182" i="8"/>
  <c r="C182" i="8"/>
  <c r="B182" i="8"/>
  <c r="A182" i="8"/>
  <c r="E181" i="8"/>
  <c r="D181" i="8"/>
  <c r="C181" i="8"/>
  <c r="B181" i="8"/>
  <c r="A181" i="8"/>
  <c r="E180" i="8"/>
  <c r="D180" i="8"/>
  <c r="C180" i="8"/>
  <c r="B180" i="8"/>
  <c r="A180" i="8"/>
  <c r="E179" i="8"/>
  <c r="D179" i="8"/>
  <c r="C179" i="8"/>
  <c r="B179" i="8"/>
  <c r="A179" i="8"/>
  <c r="E178" i="8"/>
  <c r="D178" i="8"/>
  <c r="C178" i="8"/>
  <c r="B178" i="8"/>
  <c r="A178" i="8"/>
  <c r="E177" i="8"/>
  <c r="D177" i="8"/>
  <c r="C177" i="8"/>
  <c r="B177" i="8"/>
  <c r="A177" i="8"/>
  <c r="E176" i="8"/>
  <c r="D176" i="8"/>
  <c r="C176" i="8"/>
  <c r="B176" i="8"/>
  <c r="A176" i="8"/>
  <c r="E175" i="8"/>
  <c r="D175" i="8"/>
  <c r="C175" i="8"/>
  <c r="B175" i="8"/>
  <c r="A175" i="8"/>
  <c r="E174" i="8"/>
  <c r="D174" i="8"/>
  <c r="C174" i="8"/>
  <c r="B174" i="8"/>
  <c r="A174" i="8"/>
  <c r="E173" i="8"/>
  <c r="D173" i="8"/>
  <c r="C173" i="8"/>
  <c r="B173" i="8"/>
  <c r="A173" i="8"/>
  <c r="E172" i="8"/>
  <c r="D172" i="8"/>
  <c r="C172" i="8"/>
  <c r="B172" i="8"/>
  <c r="A172" i="8"/>
  <c r="E171" i="8"/>
  <c r="D171" i="8"/>
  <c r="C171" i="8"/>
  <c r="B171" i="8"/>
  <c r="A171" i="8"/>
  <c r="E170" i="8"/>
  <c r="D170" i="8"/>
  <c r="C170" i="8"/>
  <c r="B170" i="8"/>
  <c r="A170" i="8"/>
  <c r="E169" i="8"/>
  <c r="D169" i="8"/>
  <c r="C169" i="8"/>
  <c r="B169" i="8"/>
  <c r="A169" i="8"/>
  <c r="E168" i="8"/>
  <c r="D168" i="8"/>
  <c r="C168" i="8"/>
  <c r="B168" i="8"/>
  <c r="A168" i="8"/>
  <c r="E167" i="8"/>
  <c r="D167" i="8"/>
  <c r="C167" i="8"/>
  <c r="B167" i="8"/>
  <c r="A167" i="8"/>
  <c r="E166" i="8"/>
  <c r="D166" i="8"/>
  <c r="C166" i="8"/>
  <c r="B166" i="8"/>
  <c r="A166" i="8"/>
  <c r="E165" i="8"/>
  <c r="D165" i="8"/>
  <c r="C165" i="8"/>
  <c r="B165" i="8"/>
  <c r="A165" i="8"/>
  <c r="E164" i="8"/>
  <c r="D164" i="8"/>
  <c r="C164" i="8"/>
  <c r="B164" i="8"/>
  <c r="A164" i="8"/>
  <c r="E163" i="8"/>
  <c r="D163" i="8"/>
  <c r="C163" i="8"/>
  <c r="B163" i="8"/>
  <c r="A163" i="8"/>
  <c r="E162" i="8"/>
  <c r="D162" i="8"/>
  <c r="C162" i="8"/>
  <c r="B162" i="8"/>
  <c r="A162" i="8"/>
  <c r="E161" i="8"/>
  <c r="D161" i="8"/>
  <c r="C161" i="8"/>
  <c r="B161" i="8"/>
  <c r="A161" i="8"/>
  <c r="E160" i="8"/>
  <c r="D160" i="8"/>
  <c r="C160" i="8"/>
  <c r="B160" i="8"/>
  <c r="A160" i="8"/>
  <c r="E159" i="8"/>
  <c r="D159" i="8"/>
  <c r="C159" i="8"/>
  <c r="B159" i="8"/>
  <c r="A159" i="8"/>
  <c r="E158" i="8"/>
  <c r="D158" i="8"/>
  <c r="C158" i="8"/>
  <c r="B158" i="8"/>
  <c r="A158" i="8"/>
  <c r="E157" i="8"/>
  <c r="D157" i="8"/>
  <c r="C157" i="8"/>
  <c r="B157" i="8"/>
  <c r="A157" i="8"/>
  <c r="E156" i="8"/>
  <c r="D156" i="8"/>
  <c r="C156" i="8"/>
  <c r="B156" i="8"/>
  <c r="A156" i="8"/>
  <c r="E155" i="8"/>
  <c r="D155" i="8"/>
  <c r="C155" i="8"/>
  <c r="B155" i="8"/>
  <c r="A155" i="8"/>
  <c r="E154" i="8"/>
  <c r="D154" i="8"/>
  <c r="C154" i="8"/>
  <c r="B154" i="8"/>
  <c r="A154" i="8"/>
  <c r="E153" i="8"/>
  <c r="D153" i="8"/>
  <c r="C153" i="8"/>
  <c r="B153" i="8"/>
  <c r="A153" i="8"/>
  <c r="E152" i="8"/>
  <c r="D152" i="8"/>
  <c r="C152" i="8"/>
  <c r="B152" i="8"/>
  <c r="A152" i="8"/>
  <c r="E151" i="8"/>
  <c r="D151" i="8"/>
  <c r="C151" i="8"/>
  <c r="B151" i="8"/>
  <c r="A151" i="8"/>
  <c r="E150" i="8"/>
  <c r="D150" i="8"/>
  <c r="C150" i="8"/>
  <c r="B150" i="8"/>
  <c r="A150" i="8"/>
  <c r="E149" i="8"/>
  <c r="D149" i="8"/>
  <c r="C149" i="8"/>
  <c r="B149" i="8"/>
  <c r="A149" i="8"/>
  <c r="E148" i="8"/>
  <c r="D148" i="8"/>
  <c r="C148" i="8"/>
  <c r="B148" i="8"/>
  <c r="A148" i="8"/>
  <c r="E147" i="8"/>
  <c r="D147" i="8"/>
  <c r="C147" i="8"/>
  <c r="B147" i="8"/>
  <c r="A147" i="8"/>
  <c r="E146" i="8"/>
  <c r="D146" i="8"/>
  <c r="C146" i="8"/>
  <c r="B146" i="8"/>
  <c r="A146" i="8"/>
  <c r="E145" i="8"/>
  <c r="D145" i="8"/>
  <c r="C145" i="8"/>
  <c r="B145" i="8"/>
  <c r="A145" i="8"/>
  <c r="E144" i="8"/>
  <c r="D144" i="8"/>
  <c r="C144" i="8"/>
  <c r="B144" i="8"/>
  <c r="A144" i="8"/>
  <c r="E143" i="8"/>
  <c r="D143" i="8"/>
  <c r="C143" i="8"/>
  <c r="B143" i="8"/>
  <c r="A143" i="8"/>
  <c r="E142" i="8"/>
  <c r="D142" i="8"/>
  <c r="C142" i="8"/>
  <c r="B142" i="8"/>
  <c r="A142" i="8"/>
  <c r="E141" i="8"/>
  <c r="D141" i="8"/>
  <c r="C141" i="8"/>
  <c r="B141" i="8"/>
  <c r="A141" i="8"/>
  <c r="E140" i="8"/>
  <c r="D140" i="8"/>
  <c r="C140" i="8"/>
  <c r="B140" i="8"/>
  <c r="A140" i="8"/>
  <c r="E139" i="8"/>
  <c r="D139" i="8"/>
  <c r="C139" i="8"/>
  <c r="B139" i="8"/>
  <c r="A139" i="8"/>
  <c r="E138" i="8"/>
  <c r="D138" i="8"/>
  <c r="C138" i="8"/>
  <c r="B138" i="8"/>
  <c r="A138" i="8"/>
  <c r="E137" i="8"/>
  <c r="D137" i="8"/>
  <c r="C137" i="8"/>
  <c r="B137" i="8"/>
  <c r="A137" i="8"/>
  <c r="E136" i="8"/>
  <c r="D136" i="8"/>
  <c r="C136" i="8"/>
  <c r="B136" i="8"/>
  <c r="A136" i="8"/>
  <c r="E135" i="8"/>
  <c r="D135" i="8"/>
  <c r="C135" i="8"/>
  <c r="B135" i="8"/>
  <c r="A135" i="8"/>
  <c r="E134" i="8"/>
  <c r="D134" i="8"/>
  <c r="C134" i="8"/>
  <c r="B134" i="8"/>
  <c r="A134" i="8"/>
  <c r="E133" i="8"/>
  <c r="D133" i="8"/>
  <c r="C133" i="8"/>
  <c r="B133" i="8"/>
  <c r="A133" i="8"/>
  <c r="E132" i="8"/>
  <c r="D132" i="8"/>
  <c r="C132" i="8"/>
  <c r="B132" i="8"/>
  <c r="A132" i="8"/>
  <c r="E131" i="8"/>
  <c r="D131" i="8"/>
  <c r="C131" i="8"/>
  <c r="B131" i="8"/>
  <c r="A131" i="8"/>
  <c r="E130" i="8"/>
  <c r="D130" i="8"/>
  <c r="C130" i="8"/>
  <c r="B130" i="8"/>
  <c r="A130" i="8"/>
  <c r="E129" i="8"/>
  <c r="D129" i="8"/>
  <c r="C129" i="8"/>
  <c r="B129" i="8"/>
  <c r="A129" i="8"/>
  <c r="E128" i="8"/>
  <c r="D128" i="8"/>
  <c r="C128" i="8"/>
  <c r="B128" i="8"/>
  <c r="A128" i="8"/>
  <c r="E127" i="8"/>
  <c r="D127" i="8"/>
  <c r="C127" i="8"/>
  <c r="B127" i="8"/>
  <c r="A127" i="8"/>
  <c r="E126" i="8"/>
  <c r="D126" i="8"/>
  <c r="C126" i="8"/>
  <c r="B126" i="8"/>
  <c r="A126" i="8"/>
  <c r="E125" i="8"/>
  <c r="D125" i="8"/>
  <c r="C125" i="8"/>
  <c r="B125" i="8"/>
  <c r="A125" i="8"/>
  <c r="E124" i="8"/>
  <c r="D124" i="8"/>
  <c r="C124" i="8"/>
  <c r="B124" i="8"/>
  <c r="A124" i="8"/>
  <c r="E123" i="8"/>
  <c r="D123" i="8"/>
  <c r="C123" i="8"/>
  <c r="B123" i="8"/>
  <c r="A123" i="8"/>
  <c r="E122" i="8"/>
  <c r="D122" i="8"/>
  <c r="C122" i="8"/>
  <c r="B122" i="8"/>
  <c r="A122" i="8"/>
  <c r="E121" i="8"/>
  <c r="D121" i="8"/>
  <c r="C121" i="8"/>
  <c r="B121" i="8"/>
  <c r="A121" i="8"/>
  <c r="E120" i="8"/>
  <c r="D120" i="8"/>
  <c r="C120" i="8"/>
  <c r="B120" i="8"/>
  <c r="A120" i="8"/>
  <c r="E119" i="8"/>
  <c r="D119" i="8"/>
  <c r="C119" i="8"/>
  <c r="B119" i="8"/>
  <c r="A119" i="8"/>
  <c r="E118" i="8"/>
  <c r="D118" i="8"/>
  <c r="C118" i="8"/>
  <c r="B118" i="8"/>
  <c r="A118" i="8"/>
  <c r="E117" i="8"/>
  <c r="D117" i="8"/>
  <c r="C117" i="8"/>
  <c r="B117" i="8"/>
  <c r="A117" i="8"/>
  <c r="E116" i="8"/>
  <c r="D116" i="8"/>
  <c r="C116" i="8"/>
  <c r="B116" i="8"/>
  <c r="A116" i="8"/>
  <c r="E115" i="8"/>
  <c r="D115" i="8"/>
  <c r="C115" i="8"/>
  <c r="B115" i="8"/>
  <c r="A115" i="8"/>
  <c r="E114" i="8"/>
  <c r="D114" i="8"/>
  <c r="C114" i="8"/>
  <c r="B114" i="8"/>
  <c r="A114" i="8"/>
  <c r="E113" i="8"/>
  <c r="D113" i="8"/>
  <c r="C113" i="8"/>
  <c r="B113" i="8"/>
  <c r="A113" i="8"/>
  <c r="E112" i="8"/>
  <c r="D112" i="8"/>
  <c r="C112" i="8"/>
  <c r="B112" i="8"/>
  <c r="A112" i="8"/>
  <c r="E111" i="8"/>
  <c r="D111" i="8"/>
  <c r="C111" i="8"/>
  <c r="B111" i="8"/>
  <c r="A111" i="8"/>
  <c r="E110" i="8"/>
  <c r="D110" i="8"/>
  <c r="C110" i="8"/>
  <c r="B110" i="8"/>
  <c r="A110" i="8"/>
  <c r="E109" i="8"/>
  <c r="D109" i="8"/>
  <c r="C109" i="8"/>
  <c r="B109" i="8"/>
  <c r="A109" i="8"/>
  <c r="E108" i="8"/>
  <c r="D108" i="8"/>
  <c r="C108" i="8"/>
  <c r="B108" i="8"/>
  <c r="A108" i="8"/>
  <c r="E107" i="8"/>
  <c r="D107" i="8"/>
  <c r="C107" i="8"/>
  <c r="B107" i="8"/>
  <c r="A107" i="8"/>
  <c r="E106" i="8"/>
  <c r="D106" i="8"/>
  <c r="C106" i="8"/>
  <c r="B106" i="8"/>
  <c r="A106" i="8"/>
  <c r="E105" i="8"/>
  <c r="D105" i="8"/>
  <c r="C105" i="8"/>
  <c r="B105" i="8"/>
  <c r="A105" i="8"/>
  <c r="E104" i="8"/>
  <c r="D104" i="8"/>
  <c r="C104" i="8"/>
  <c r="B104" i="8"/>
  <c r="A104" i="8"/>
  <c r="E103" i="8"/>
  <c r="D103" i="8"/>
  <c r="C103" i="8"/>
  <c r="B103" i="8"/>
  <c r="A103" i="8"/>
  <c r="E102" i="8"/>
  <c r="D102" i="8"/>
  <c r="C102" i="8"/>
  <c r="B102" i="8"/>
  <c r="A102" i="8"/>
  <c r="E101" i="8"/>
  <c r="D101" i="8"/>
  <c r="C101" i="8"/>
  <c r="B101" i="8"/>
  <c r="A101" i="8"/>
  <c r="E100" i="8"/>
  <c r="D100" i="8"/>
  <c r="C100" i="8"/>
  <c r="B100" i="8"/>
  <c r="A100" i="8"/>
  <c r="E99" i="8"/>
  <c r="D99" i="8"/>
  <c r="C99" i="8"/>
  <c r="B99" i="8"/>
  <c r="A99" i="8"/>
  <c r="E98" i="8"/>
  <c r="D98" i="8"/>
  <c r="C98" i="8"/>
  <c r="B98" i="8"/>
  <c r="A98" i="8"/>
  <c r="E97" i="8"/>
  <c r="D97" i="8"/>
  <c r="C97" i="8"/>
  <c r="B97" i="8"/>
  <c r="A97" i="8"/>
  <c r="E96" i="8"/>
  <c r="D96" i="8"/>
  <c r="C96" i="8"/>
  <c r="B96" i="8"/>
  <c r="A96" i="8"/>
  <c r="E95" i="8"/>
  <c r="D95" i="8"/>
  <c r="C95" i="8"/>
  <c r="B95" i="8"/>
  <c r="A95" i="8"/>
  <c r="E94" i="8"/>
  <c r="D94" i="8"/>
  <c r="C94" i="8"/>
  <c r="B94" i="8"/>
  <c r="A94" i="8"/>
  <c r="E93" i="8"/>
  <c r="D93" i="8"/>
  <c r="C93" i="8"/>
  <c r="B93" i="8"/>
  <c r="A93" i="8"/>
  <c r="E92" i="8"/>
  <c r="D92" i="8"/>
  <c r="C92" i="8"/>
  <c r="B92" i="8"/>
  <c r="A92" i="8"/>
  <c r="E91" i="8"/>
  <c r="D91" i="8"/>
  <c r="C91" i="8"/>
  <c r="B91" i="8"/>
  <c r="A91" i="8"/>
  <c r="E90" i="8"/>
  <c r="D90" i="8"/>
  <c r="C90" i="8"/>
  <c r="B90" i="8"/>
  <c r="A90" i="8"/>
  <c r="E89" i="8"/>
  <c r="D89" i="8"/>
  <c r="C89" i="8"/>
  <c r="B89" i="8"/>
  <c r="A89" i="8"/>
  <c r="E88" i="8"/>
  <c r="D88" i="8"/>
  <c r="C88" i="8"/>
  <c r="B88" i="8"/>
  <c r="A88" i="8"/>
  <c r="E87" i="8"/>
  <c r="D87" i="8"/>
  <c r="C87" i="8"/>
  <c r="B87" i="8"/>
  <c r="A87" i="8"/>
  <c r="E86" i="8"/>
  <c r="D86" i="8"/>
  <c r="C86" i="8"/>
  <c r="B86" i="8"/>
  <c r="A86" i="8"/>
  <c r="E85" i="8"/>
  <c r="D85" i="8"/>
  <c r="C85" i="8"/>
  <c r="B85" i="8"/>
  <c r="A85" i="8"/>
  <c r="E84" i="8"/>
  <c r="D84" i="8"/>
  <c r="C84" i="8"/>
  <c r="B84" i="8"/>
  <c r="A84" i="8"/>
  <c r="E83" i="8"/>
  <c r="D83" i="8"/>
  <c r="C83" i="8"/>
  <c r="B83" i="8"/>
  <c r="A83" i="8"/>
  <c r="E82" i="8"/>
  <c r="D82" i="8"/>
  <c r="C82" i="8"/>
  <c r="B82" i="8"/>
  <c r="A82" i="8"/>
  <c r="E81" i="8"/>
  <c r="D81" i="8"/>
  <c r="C81" i="8"/>
  <c r="B81" i="8"/>
  <c r="A81" i="8"/>
  <c r="E80" i="8"/>
  <c r="D80" i="8"/>
  <c r="C80" i="8"/>
  <c r="B80" i="8"/>
  <c r="A80" i="8"/>
  <c r="E79" i="8"/>
  <c r="D79" i="8"/>
  <c r="C79" i="8"/>
  <c r="B79" i="8"/>
  <c r="A79" i="8"/>
  <c r="E78" i="8"/>
  <c r="D78" i="8"/>
  <c r="C78" i="8"/>
  <c r="B78" i="8"/>
  <c r="A78" i="8"/>
  <c r="E77" i="8"/>
  <c r="D77" i="8"/>
  <c r="C77" i="8"/>
  <c r="B77" i="8"/>
  <c r="A77" i="8"/>
  <c r="E76" i="8"/>
  <c r="D76" i="8"/>
  <c r="C76" i="8"/>
  <c r="B76" i="8"/>
  <c r="A76" i="8"/>
  <c r="E75" i="8"/>
  <c r="D75" i="8"/>
  <c r="C75" i="8"/>
  <c r="B75" i="8"/>
  <c r="A75" i="8"/>
  <c r="E74" i="8"/>
  <c r="D74" i="8"/>
  <c r="C74" i="8"/>
  <c r="B74" i="8"/>
  <c r="A74" i="8"/>
  <c r="E73" i="8"/>
  <c r="D73" i="8"/>
  <c r="C73" i="8"/>
  <c r="B73" i="8"/>
  <c r="A73" i="8"/>
  <c r="E72" i="8"/>
  <c r="D72" i="8"/>
  <c r="C72" i="8"/>
  <c r="B72" i="8"/>
  <c r="A72" i="8"/>
  <c r="E71" i="8"/>
  <c r="D71" i="8"/>
  <c r="C71" i="8"/>
  <c r="B71" i="8"/>
  <c r="A71" i="8"/>
  <c r="E70" i="8"/>
  <c r="D70" i="8"/>
  <c r="C70" i="8"/>
  <c r="B70" i="8"/>
  <c r="A70" i="8"/>
  <c r="E69" i="8"/>
  <c r="D69" i="8"/>
  <c r="C69" i="8"/>
  <c r="B69" i="8"/>
  <c r="A69" i="8"/>
  <c r="E68" i="8"/>
  <c r="D68" i="8"/>
  <c r="C68" i="8"/>
  <c r="B68" i="8"/>
  <c r="A68" i="8"/>
  <c r="E67" i="8"/>
  <c r="D67" i="8"/>
  <c r="C67" i="8"/>
  <c r="B67" i="8"/>
  <c r="A67" i="8"/>
  <c r="E66" i="8"/>
  <c r="D66" i="8"/>
  <c r="C66" i="8"/>
  <c r="B66" i="8"/>
  <c r="A66" i="8"/>
  <c r="E65" i="8"/>
  <c r="D65" i="8"/>
  <c r="C65" i="8"/>
  <c r="B65" i="8"/>
  <c r="A65" i="8"/>
  <c r="E64" i="8"/>
  <c r="D64" i="8"/>
  <c r="C64" i="8"/>
  <c r="B64" i="8"/>
  <c r="A64" i="8"/>
  <c r="E63" i="8"/>
  <c r="D63" i="8"/>
  <c r="C63" i="8"/>
  <c r="B63" i="8"/>
  <c r="A63" i="8"/>
  <c r="E62" i="8"/>
  <c r="D62" i="8"/>
  <c r="C62" i="8"/>
  <c r="B62" i="8"/>
  <c r="A62" i="8"/>
  <c r="E61" i="8"/>
  <c r="D61" i="8"/>
  <c r="C61" i="8"/>
  <c r="B61" i="8"/>
  <c r="A61" i="8"/>
  <c r="E60" i="8"/>
  <c r="D60" i="8"/>
  <c r="C60" i="8"/>
  <c r="B60" i="8"/>
  <c r="A60" i="8"/>
  <c r="E59" i="8"/>
  <c r="D59" i="8"/>
  <c r="C59" i="8"/>
  <c r="B59" i="8"/>
  <c r="A59" i="8"/>
  <c r="E58" i="8"/>
  <c r="D58" i="8"/>
  <c r="C58" i="8"/>
  <c r="B58" i="8"/>
  <c r="A58" i="8"/>
  <c r="E57" i="8"/>
  <c r="D57" i="8"/>
  <c r="C57" i="8"/>
  <c r="B57" i="8"/>
  <c r="A57" i="8"/>
  <c r="E56" i="8"/>
  <c r="D56" i="8"/>
  <c r="C56" i="8"/>
  <c r="B56" i="8"/>
  <c r="A56" i="8"/>
  <c r="E55" i="8"/>
  <c r="D55" i="8"/>
  <c r="C55" i="8"/>
  <c r="B55" i="8"/>
  <c r="A55" i="8"/>
  <c r="E54" i="8"/>
  <c r="D54" i="8"/>
  <c r="C54" i="8"/>
  <c r="B54" i="8"/>
  <c r="A54" i="8"/>
  <c r="E53" i="8"/>
  <c r="D53" i="8"/>
  <c r="C53" i="8"/>
  <c r="B53" i="8"/>
  <c r="A53" i="8"/>
  <c r="E52" i="8"/>
  <c r="D52" i="8"/>
  <c r="C52" i="8"/>
  <c r="B52" i="8"/>
  <c r="A52" i="8"/>
  <c r="E51" i="8"/>
  <c r="D51" i="8"/>
  <c r="C51" i="8"/>
  <c r="B51" i="8"/>
  <c r="A51" i="8"/>
  <c r="E50" i="8"/>
  <c r="D50" i="8"/>
  <c r="C50" i="8"/>
  <c r="B50" i="8"/>
  <c r="A50" i="8"/>
  <c r="E49" i="8"/>
  <c r="D49" i="8"/>
  <c r="C49" i="8"/>
  <c r="B49" i="8"/>
  <c r="A49" i="8"/>
  <c r="E48" i="8"/>
  <c r="D48" i="8"/>
  <c r="C48" i="8"/>
  <c r="B48" i="8"/>
  <c r="A48" i="8"/>
  <c r="E47" i="8"/>
  <c r="D47" i="8"/>
  <c r="C47" i="8"/>
  <c r="B47" i="8"/>
  <c r="A47" i="8"/>
  <c r="E46" i="8"/>
  <c r="D46" i="8"/>
  <c r="C46" i="8"/>
  <c r="B46" i="8"/>
  <c r="A46" i="8"/>
  <c r="E45" i="8"/>
  <c r="D45" i="8"/>
  <c r="C45" i="8"/>
  <c r="B45" i="8"/>
  <c r="A45" i="8"/>
  <c r="E44" i="8"/>
  <c r="D44" i="8"/>
  <c r="C44" i="8"/>
  <c r="B44" i="8"/>
  <c r="A44" i="8"/>
  <c r="E43" i="8"/>
  <c r="D43" i="8"/>
  <c r="C43" i="8"/>
  <c r="B43" i="8"/>
  <c r="A43" i="8"/>
  <c r="E42" i="8"/>
  <c r="D42" i="8"/>
  <c r="C42" i="8"/>
  <c r="B42" i="8"/>
  <c r="A42" i="8"/>
  <c r="E41" i="8"/>
  <c r="D41" i="8"/>
  <c r="C41" i="8"/>
  <c r="B41" i="8"/>
  <c r="A41" i="8"/>
  <c r="E40" i="8"/>
  <c r="D40" i="8"/>
  <c r="C40" i="8"/>
  <c r="B40" i="8"/>
  <c r="A40" i="8"/>
  <c r="E39" i="8"/>
  <c r="D39" i="8"/>
  <c r="C39" i="8"/>
  <c r="B39" i="8"/>
  <c r="A39" i="8"/>
  <c r="E38" i="8"/>
  <c r="D38" i="8"/>
  <c r="C38" i="8"/>
  <c r="B38" i="8"/>
  <c r="A38" i="8"/>
  <c r="E37" i="8"/>
  <c r="D37" i="8"/>
  <c r="C37" i="8"/>
  <c r="B37" i="8"/>
  <c r="A37" i="8"/>
  <c r="E36" i="8"/>
  <c r="D36" i="8"/>
  <c r="C36" i="8"/>
  <c r="B36" i="8"/>
  <c r="A36" i="8"/>
  <c r="E35" i="8"/>
  <c r="D35" i="8"/>
  <c r="C35" i="8"/>
  <c r="B35" i="8"/>
  <c r="A35" i="8"/>
  <c r="E34" i="8"/>
  <c r="D34" i="8"/>
  <c r="C34" i="8"/>
  <c r="B34" i="8"/>
  <c r="A34" i="8"/>
  <c r="E33" i="8"/>
  <c r="D33" i="8"/>
  <c r="C33" i="8"/>
  <c r="B33" i="8"/>
  <c r="A33" i="8"/>
  <c r="E32" i="8"/>
  <c r="D32" i="8"/>
  <c r="C32" i="8"/>
  <c r="B32" i="8"/>
  <c r="A32" i="8"/>
  <c r="E31" i="8"/>
  <c r="D31" i="8"/>
  <c r="C31" i="8"/>
  <c r="B31" i="8"/>
  <c r="A31" i="8"/>
  <c r="E30" i="8"/>
  <c r="D30" i="8"/>
  <c r="C30" i="8"/>
  <c r="B30" i="8"/>
  <c r="A30" i="8"/>
  <c r="E29" i="8"/>
  <c r="D29" i="8"/>
  <c r="C29" i="8"/>
  <c r="B29" i="8"/>
  <c r="A29" i="8"/>
  <c r="E28" i="8"/>
  <c r="D28" i="8"/>
  <c r="C28" i="8"/>
  <c r="B28" i="8"/>
  <c r="A28" i="8"/>
  <c r="E27" i="8"/>
  <c r="D27" i="8"/>
  <c r="C27" i="8"/>
  <c r="B27" i="8"/>
  <c r="A27" i="8"/>
  <c r="E26" i="8"/>
  <c r="D26" i="8"/>
  <c r="C26" i="8"/>
  <c r="B26" i="8"/>
  <c r="A26" i="8"/>
  <c r="E25" i="8"/>
  <c r="D25" i="8"/>
  <c r="C25" i="8"/>
  <c r="B25" i="8"/>
  <c r="A25" i="8"/>
  <c r="E24" i="8"/>
  <c r="D24" i="8"/>
  <c r="C24" i="8"/>
  <c r="B24" i="8"/>
  <c r="A24" i="8"/>
  <c r="E23" i="8"/>
  <c r="D23" i="8"/>
  <c r="C23" i="8"/>
  <c r="B23" i="8"/>
  <c r="A23" i="8"/>
  <c r="E22" i="8"/>
  <c r="D22" i="8"/>
  <c r="C22" i="8"/>
  <c r="B22" i="8"/>
  <c r="A22" i="8"/>
  <c r="E21" i="8"/>
  <c r="D21" i="8"/>
  <c r="C21" i="8"/>
  <c r="B21" i="8"/>
  <c r="A21" i="8"/>
  <c r="E20" i="8"/>
  <c r="D20" i="8"/>
  <c r="C20" i="8"/>
  <c r="B20" i="8"/>
  <c r="A20" i="8"/>
  <c r="E19" i="8"/>
  <c r="D19" i="8"/>
  <c r="C19" i="8"/>
  <c r="B19" i="8"/>
  <c r="A19" i="8"/>
  <c r="E18" i="8"/>
  <c r="D18" i="8"/>
  <c r="C18" i="8"/>
  <c r="B18" i="8"/>
  <c r="A18" i="8"/>
  <c r="E17" i="8"/>
  <c r="D17" i="8"/>
  <c r="C17" i="8"/>
  <c r="B17" i="8"/>
  <c r="A17" i="8"/>
  <c r="E16" i="8"/>
  <c r="D16" i="8"/>
  <c r="C16" i="8"/>
  <c r="B16" i="8"/>
  <c r="A16" i="8"/>
  <c r="E15" i="8"/>
  <c r="D15" i="8"/>
  <c r="C15" i="8"/>
  <c r="B15" i="8"/>
  <c r="A15" i="8"/>
  <c r="E14" i="8"/>
  <c r="D14" i="8"/>
  <c r="C14" i="8"/>
  <c r="B14" i="8"/>
  <c r="A14" i="8"/>
  <c r="E13" i="8"/>
  <c r="D13" i="8"/>
  <c r="C13" i="8"/>
  <c r="B13" i="8"/>
  <c r="A13" i="8"/>
  <c r="E12" i="8"/>
  <c r="D12" i="8"/>
  <c r="C12" i="8"/>
  <c r="B12" i="8"/>
  <c r="A12" i="8"/>
  <c r="E11" i="8"/>
  <c r="D11" i="8"/>
  <c r="C11" i="8"/>
  <c r="B11" i="8"/>
  <c r="A11" i="8"/>
  <c r="E10" i="8"/>
  <c r="D10" i="8"/>
  <c r="C10" i="8"/>
  <c r="B10" i="8"/>
  <c r="A10" i="8"/>
  <c r="E9" i="8"/>
  <c r="D9" i="8"/>
  <c r="C9" i="8"/>
  <c r="B9" i="8"/>
  <c r="A9" i="8"/>
  <c r="E8" i="8"/>
  <c r="D8" i="8"/>
  <c r="C8" i="8"/>
  <c r="B8" i="8"/>
  <c r="A8" i="8"/>
  <c r="E7" i="8"/>
  <c r="D7" i="8"/>
  <c r="C7" i="8"/>
  <c r="B7" i="8"/>
  <c r="A7" i="8"/>
  <c r="E6" i="8"/>
  <c r="D6" i="8"/>
  <c r="C6" i="8"/>
  <c r="B6" i="8"/>
  <c r="A6" i="8"/>
  <c r="E5" i="8"/>
  <c r="D5" i="8"/>
  <c r="C5" i="8"/>
  <c r="B5" i="8"/>
  <c r="A5" i="8"/>
  <c r="E4" i="8"/>
  <c r="D4" i="8"/>
  <c r="C4" i="8"/>
  <c r="B4" i="8"/>
  <c r="A4" i="8"/>
  <c r="E3" i="8"/>
  <c r="D3" i="8"/>
  <c r="C3" i="8"/>
  <c r="B3" i="8"/>
  <c r="A3" i="8"/>
  <c r="E2" i="8"/>
  <c r="D2" i="8"/>
  <c r="C2" i="8"/>
  <c r="B2" i="8"/>
  <c r="A2" i="8"/>
  <c r="E696" i="9"/>
  <c r="D696" i="9"/>
  <c r="C696" i="9"/>
  <c r="E695" i="9"/>
  <c r="D695" i="9"/>
  <c r="C695" i="9"/>
  <c r="E694" i="9"/>
  <c r="D694" i="9"/>
  <c r="C694" i="9"/>
  <c r="E693" i="9"/>
  <c r="D693" i="9"/>
  <c r="C693" i="9"/>
  <c r="E692" i="9"/>
  <c r="D692" i="9"/>
  <c r="C692" i="9"/>
  <c r="E691" i="9"/>
  <c r="D691" i="9"/>
  <c r="C691" i="9"/>
  <c r="E690" i="9"/>
  <c r="D690" i="9"/>
  <c r="C690" i="9"/>
  <c r="E689" i="9"/>
  <c r="D689" i="9"/>
  <c r="C689" i="9"/>
  <c r="E688" i="9"/>
  <c r="D688" i="9"/>
  <c r="C688" i="9"/>
  <c r="E687" i="9"/>
  <c r="D687" i="9"/>
  <c r="C687" i="9"/>
  <c r="E686" i="9"/>
  <c r="D686" i="9"/>
  <c r="C686" i="9"/>
  <c r="E685" i="9"/>
  <c r="D685" i="9"/>
  <c r="C685" i="9"/>
  <c r="E684" i="9"/>
  <c r="D684" i="9"/>
  <c r="C684" i="9"/>
  <c r="E683" i="9"/>
  <c r="D683" i="9"/>
  <c r="C683" i="9"/>
  <c r="E682" i="9"/>
  <c r="D682" i="9"/>
  <c r="C682" i="9"/>
  <c r="E681" i="9"/>
  <c r="D681" i="9"/>
  <c r="C681" i="9"/>
  <c r="E680" i="9"/>
  <c r="D680" i="9"/>
  <c r="C680" i="9"/>
  <c r="E679" i="9"/>
  <c r="D679" i="9"/>
  <c r="C679" i="9"/>
  <c r="E678" i="9"/>
  <c r="D678" i="9"/>
  <c r="C678" i="9"/>
  <c r="E677" i="9"/>
  <c r="D677" i="9"/>
  <c r="C677" i="9"/>
  <c r="E676" i="9"/>
  <c r="D676" i="9"/>
  <c r="C676" i="9"/>
  <c r="E675" i="9"/>
  <c r="D675" i="9"/>
  <c r="C675" i="9"/>
  <c r="E674" i="9"/>
  <c r="D674" i="9"/>
  <c r="C674" i="9"/>
  <c r="E673" i="9"/>
  <c r="D673" i="9"/>
  <c r="C673" i="9"/>
  <c r="E672" i="9"/>
  <c r="D672" i="9"/>
  <c r="C672" i="9"/>
  <c r="E671" i="9"/>
  <c r="D671" i="9"/>
  <c r="C671" i="9"/>
  <c r="E670" i="9"/>
  <c r="D670" i="9"/>
  <c r="C670" i="9"/>
  <c r="E669" i="9"/>
  <c r="D669" i="9"/>
  <c r="C669" i="9"/>
  <c r="E668" i="9"/>
  <c r="D668" i="9"/>
  <c r="C668" i="9"/>
  <c r="E667" i="9"/>
  <c r="D667" i="9"/>
  <c r="C667" i="9"/>
  <c r="E666" i="9"/>
  <c r="D666" i="9"/>
  <c r="C666" i="9"/>
  <c r="E665" i="9"/>
  <c r="D665" i="9"/>
  <c r="C665" i="9"/>
  <c r="E664" i="9"/>
  <c r="D664" i="9"/>
  <c r="C664" i="9"/>
  <c r="E663" i="9"/>
  <c r="D663" i="9"/>
  <c r="C663" i="9"/>
  <c r="E662" i="9"/>
  <c r="D662" i="9"/>
  <c r="C662" i="9"/>
  <c r="E661" i="9"/>
  <c r="D661" i="9"/>
  <c r="C661" i="9"/>
  <c r="E660" i="9"/>
  <c r="D660" i="9"/>
  <c r="C660" i="9"/>
  <c r="E659" i="9"/>
  <c r="D659" i="9"/>
  <c r="C659" i="9"/>
  <c r="E658" i="9"/>
  <c r="D658" i="9"/>
  <c r="C658" i="9"/>
  <c r="E657" i="9"/>
  <c r="D657" i="9"/>
  <c r="C657" i="9"/>
  <c r="E656" i="9"/>
  <c r="D656" i="9"/>
  <c r="C656" i="9"/>
  <c r="E655" i="9"/>
  <c r="D655" i="9"/>
  <c r="C655" i="9"/>
  <c r="E654" i="9"/>
  <c r="D654" i="9"/>
  <c r="C654" i="9"/>
  <c r="E653" i="9"/>
  <c r="D653" i="9"/>
  <c r="C653" i="9"/>
  <c r="E652" i="9"/>
  <c r="D652" i="9"/>
  <c r="C652" i="9"/>
  <c r="E651" i="9"/>
  <c r="D651" i="9"/>
  <c r="C651" i="9"/>
  <c r="E650" i="9"/>
  <c r="D650" i="9"/>
  <c r="C650" i="9"/>
  <c r="E649" i="9"/>
  <c r="D649" i="9"/>
  <c r="C649" i="9"/>
  <c r="E648" i="9"/>
  <c r="D648" i="9"/>
  <c r="C648" i="9"/>
  <c r="E647" i="9"/>
  <c r="D647" i="9"/>
  <c r="C647" i="9"/>
  <c r="E646" i="9"/>
  <c r="D646" i="9"/>
  <c r="C646" i="9"/>
  <c r="E645" i="9"/>
  <c r="D645" i="9"/>
  <c r="C645" i="9"/>
  <c r="E644" i="9"/>
  <c r="D644" i="9"/>
  <c r="C644" i="9"/>
  <c r="E643" i="9"/>
  <c r="D643" i="9"/>
  <c r="C643" i="9"/>
  <c r="E642" i="9"/>
  <c r="D642" i="9"/>
  <c r="C642" i="9"/>
  <c r="E641" i="9"/>
  <c r="D641" i="9"/>
  <c r="C641" i="9"/>
  <c r="E640" i="9"/>
  <c r="D640" i="9"/>
  <c r="C640" i="9"/>
  <c r="E639" i="9"/>
  <c r="D639" i="9"/>
  <c r="C639" i="9"/>
  <c r="E638" i="9"/>
  <c r="D638" i="9"/>
  <c r="C638" i="9"/>
  <c r="E637" i="9"/>
  <c r="D637" i="9"/>
  <c r="C637" i="9"/>
  <c r="E636" i="9"/>
  <c r="D636" i="9"/>
  <c r="C636" i="9"/>
  <c r="E635" i="9"/>
  <c r="D635" i="9"/>
  <c r="C635" i="9"/>
  <c r="E634" i="9"/>
  <c r="D634" i="9"/>
  <c r="C634" i="9"/>
  <c r="E633" i="9"/>
  <c r="D633" i="9"/>
  <c r="C633" i="9"/>
  <c r="E632" i="9"/>
  <c r="D632" i="9"/>
  <c r="C632" i="9"/>
  <c r="E631" i="9"/>
  <c r="D631" i="9"/>
  <c r="C631" i="9"/>
  <c r="E630" i="9"/>
  <c r="D630" i="9"/>
  <c r="C630" i="9"/>
  <c r="E629" i="9"/>
  <c r="D629" i="9"/>
  <c r="C629" i="9"/>
  <c r="E628" i="9"/>
  <c r="D628" i="9"/>
  <c r="C628" i="9"/>
  <c r="E627" i="9"/>
  <c r="D627" i="9"/>
  <c r="C627" i="9"/>
  <c r="E626" i="9"/>
  <c r="D626" i="9"/>
  <c r="C626" i="9"/>
  <c r="E625" i="9"/>
  <c r="D625" i="9"/>
  <c r="C625" i="9"/>
  <c r="E624" i="9"/>
  <c r="D624" i="9"/>
  <c r="C624" i="9"/>
  <c r="E623" i="9"/>
  <c r="D623" i="9"/>
  <c r="C623" i="9"/>
  <c r="E622" i="9"/>
  <c r="D622" i="9"/>
  <c r="C622" i="9"/>
  <c r="E621" i="9"/>
  <c r="D621" i="9"/>
  <c r="C621" i="9"/>
  <c r="E620" i="9"/>
  <c r="D620" i="9"/>
  <c r="C620" i="9"/>
  <c r="E619" i="9"/>
  <c r="D619" i="9"/>
  <c r="C619" i="9"/>
  <c r="E618" i="9"/>
  <c r="D618" i="9"/>
  <c r="C618" i="9"/>
  <c r="E617" i="9"/>
  <c r="D617" i="9"/>
  <c r="C617" i="9"/>
  <c r="E616" i="9"/>
  <c r="D616" i="9"/>
  <c r="C616" i="9"/>
  <c r="E615" i="9"/>
  <c r="D615" i="9"/>
  <c r="C615" i="9"/>
  <c r="E614" i="9"/>
  <c r="D614" i="9"/>
  <c r="C614" i="9"/>
  <c r="E613" i="9"/>
  <c r="D613" i="9"/>
  <c r="C613" i="9"/>
  <c r="E612" i="9"/>
  <c r="D612" i="9"/>
  <c r="C612" i="9"/>
  <c r="E611" i="9"/>
  <c r="D611" i="9"/>
  <c r="C611" i="9"/>
  <c r="E610" i="9"/>
  <c r="D610" i="9"/>
  <c r="C610" i="9"/>
  <c r="E609" i="9"/>
  <c r="D609" i="9"/>
  <c r="C609" i="9"/>
  <c r="E608" i="9"/>
  <c r="D608" i="9"/>
  <c r="C608" i="9"/>
  <c r="E607" i="9"/>
  <c r="D607" i="9"/>
  <c r="C607" i="9"/>
  <c r="E606" i="9"/>
  <c r="D606" i="9"/>
  <c r="C606" i="9"/>
  <c r="E605" i="9"/>
  <c r="D605" i="9"/>
  <c r="C605" i="9"/>
  <c r="E604" i="9"/>
  <c r="D604" i="9"/>
  <c r="C604" i="9"/>
  <c r="E603" i="9"/>
  <c r="D603" i="9"/>
  <c r="C603" i="9"/>
  <c r="E602" i="9"/>
  <c r="D602" i="9"/>
  <c r="C602" i="9"/>
  <c r="E601" i="9"/>
  <c r="D601" i="9"/>
  <c r="C601" i="9"/>
  <c r="E600" i="9"/>
  <c r="D600" i="9"/>
  <c r="C600" i="9"/>
  <c r="E599" i="9"/>
  <c r="D599" i="9"/>
  <c r="C599" i="9"/>
  <c r="E598" i="9"/>
  <c r="D598" i="9"/>
  <c r="C598" i="9"/>
  <c r="E597" i="9"/>
  <c r="D597" i="9"/>
  <c r="C597" i="9"/>
  <c r="E596" i="9"/>
  <c r="D596" i="9"/>
  <c r="C596" i="9"/>
  <c r="E595" i="9"/>
  <c r="D595" i="9"/>
  <c r="C595" i="9"/>
  <c r="E594" i="9"/>
  <c r="D594" i="9"/>
  <c r="C594" i="9"/>
  <c r="E593" i="9"/>
  <c r="D593" i="9"/>
  <c r="C593" i="9"/>
  <c r="E592" i="9"/>
  <c r="D592" i="9"/>
  <c r="C592" i="9"/>
  <c r="E591" i="9"/>
  <c r="D591" i="9"/>
  <c r="C591" i="9"/>
  <c r="E590" i="9"/>
  <c r="D590" i="9"/>
  <c r="C590" i="9"/>
  <c r="E589" i="9"/>
  <c r="D589" i="9"/>
  <c r="C589" i="9"/>
  <c r="E588" i="9"/>
  <c r="D588" i="9"/>
  <c r="C588" i="9"/>
  <c r="E587" i="9"/>
  <c r="D587" i="9"/>
  <c r="C587" i="9"/>
  <c r="E586" i="9"/>
  <c r="D586" i="9"/>
  <c r="C586" i="9"/>
  <c r="E585" i="9"/>
  <c r="D585" i="9"/>
  <c r="C585" i="9"/>
  <c r="E584" i="9"/>
  <c r="D584" i="9"/>
  <c r="C584" i="9"/>
  <c r="E583" i="9"/>
  <c r="D583" i="9"/>
  <c r="C583" i="9"/>
  <c r="E582" i="9"/>
  <c r="D582" i="9"/>
  <c r="C582" i="9"/>
  <c r="E581" i="9"/>
  <c r="D581" i="9"/>
  <c r="C581" i="9"/>
  <c r="E580" i="9"/>
  <c r="D580" i="9"/>
  <c r="C580" i="9"/>
  <c r="E579" i="9"/>
  <c r="D579" i="9"/>
  <c r="C579" i="9"/>
  <c r="E578" i="9"/>
  <c r="D578" i="9"/>
  <c r="C578" i="9"/>
  <c r="E577" i="9"/>
  <c r="D577" i="9"/>
  <c r="C577" i="9"/>
  <c r="E576" i="9"/>
  <c r="D576" i="9"/>
  <c r="C576" i="9"/>
  <c r="E575" i="9"/>
  <c r="D575" i="9"/>
  <c r="C575" i="9"/>
  <c r="E574" i="9"/>
  <c r="D574" i="9"/>
  <c r="C574" i="9"/>
  <c r="E573" i="9"/>
  <c r="D573" i="9"/>
  <c r="C573" i="9"/>
  <c r="E572" i="9"/>
  <c r="D572" i="9"/>
  <c r="C572" i="9"/>
  <c r="E571" i="9"/>
  <c r="D571" i="9"/>
  <c r="C571" i="9"/>
  <c r="E570" i="9"/>
  <c r="D570" i="9"/>
  <c r="C570" i="9"/>
  <c r="E569" i="9"/>
  <c r="D569" i="9"/>
  <c r="C569" i="9"/>
  <c r="E568" i="9"/>
  <c r="D568" i="9"/>
  <c r="C568" i="9"/>
  <c r="E567" i="9"/>
  <c r="D567" i="9"/>
  <c r="C567" i="9"/>
  <c r="E566" i="9"/>
  <c r="D566" i="9"/>
  <c r="C566" i="9"/>
  <c r="E565" i="9"/>
  <c r="D565" i="9"/>
  <c r="C565" i="9"/>
  <c r="E564" i="9"/>
  <c r="D564" i="9"/>
  <c r="C564" i="9"/>
  <c r="E563" i="9"/>
  <c r="D563" i="9"/>
  <c r="C563" i="9"/>
  <c r="E562" i="9"/>
  <c r="D562" i="9"/>
  <c r="C562" i="9"/>
  <c r="E561" i="9"/>
  <c r="D561" i="9"/>
  <c r="C561" i="9"/>
  <c r="E560" i="9"/>
  <c r="D560" i="9"/>
  <c r="C560" i="9"/>
  <c r="E559" i="9"/>
  <c r="D559" i="9"/>
  <c r="C559" i="9"/>
  <c r="E558" i="9"/>
  <c r="D558" i="9"/>
  <c r="C558" i="9"/>
  <c r="E557" i="9"/>
  <c r="D557" i="9"/>
  <c r="C557" i="9"/>
  <c r="E556" i="9"/>
  <c r="D556" i="9"/>
  <c r="C556" i="9"/>
  <c r="E555" i="9"/>
  <c r="D555" i="9"/>
  <c r="C555" i="9"/>
  <c r="E554" i="9"/>
  <c r="D554" i="9"/>
  <c r="C554" i="9"/>
  <c r="E553" i="9"/>
  <c r="D553" i="9"/>
  <c r="C553" i="9"/>
  <c r="E552" i="9"/>
  <c r="D552" i="9"/>
  <c r="C552" i="9"/>
  <c r="E551" i="9"/>
  <c r="D551" i="9"/>
  <c r="C551" i="9"/>
  <c r="E550" i="9"/>
  <c r="D550" i="9"/>
  <c r="C550" i="9"/>
  <c r="E549" i="9"/>
  <c r="D549" i="9"/>
  <c r="C549" i="9"/>
  <c r="E548" i="9"/>
  <c r="D548" i="9"/>
  <c r="C548" i="9"/>
  <c r="E547" i="9"/>
  <c r="D547" i="9"/>
  <c r="C547" i="9"/>
  <c r="E546" i="9"/>
  <c r="D546" i="9"/>
  <c r="C546" i="9"/>
  <c r="E545" i="9"/>
  <c r="D545" i="9"/>
  <c r="C545" i="9"/>
  <c r="E544" i="9"/>
  <c r="D544" i="9"/>
  <c r="C544" i="9"/>
  <c r="E543" i="9"/>
  <c r="D543" i="9"/>
  <c r="C543" i="9"/>
  <c r="E542" i="9"/>
  <c r="D542" i="9"/>
  <c r="C542" i="9"/>
  <c r="E541" i="9"/>
  <c r="D541" i="9"/>
  <c r="C541" i="9"/>
  <c r="E540" i="9"/>
  <c r="D540" i="9"/>
  <c r="C540" i="9"/>
  <c r="E539" i="9"/>
  <c r="D539" i="9"/>
  <c r="C539" i="9"/>
  <c r="E538" i="9"/>
  <c r="D538" i="9"/>
  <c r="C538" i="9"/>
  <c r="E537" i="9"/>
  <c r="D537" i="9"/>
  <c r="C537" i="9"/>
  <c r="E536" i="9"/>
  <c r="D536" i="9"/>
  <c r="C536" i="9"/>
  <c r="E535" i="9"/>
  <c r="D535" i="9"/>
  <c r="C535" i="9"/>
  <c r="E534" i="9"/>
  <c r="D534" i="9"/>
  <c r="C534" i="9"/>
  <c r="E533" i="9"/>
  <c r="D533" i="9"/>
  <c r="C533" i="9"/>
  <c r="E532" i="9"/>
  <c r="D532" i="9"/>
  <c r="C532" i="9"/>
  <c r="E531" i="9"/>
  <c r="D531" i="9"/>
  <c r="C531" i="9"/>
  <c r="E530" i="9"/>
  <c r="D530" i="9"/>
  <c r="C530" i="9"/>
  <c r="E529" i="9"/>
  <c r="D529" i="9"/>
  <c r="C529" i="9"/>
  <c r="E528" i="9"/>
  <c r="D528" i="9"/>
  <c r="C528" i="9"/>
  <c r="E527" i="9"/>
  <c r="D527" i="9"/>
  <c r="C527" i="9"/>
  <c r="E526" i="9"/>
  <c r="D526" i="9"/>
  <c r="C526" i="9"/>
  <c r="E525" i="9"/>
  <c r="D525" i="9"/>
  <c r="C525" i="9"/>
  <c r="E524" i="9"/>
  <c r="D524" i="9"/>
  <c r="C524" i="9"/>
  <c r="E523" i="9"/>
  <c r="D523" i="9"/>
  <c r="C523" i="9"/>
  <c r="E522" i="9"/>
  <c r="D522" i="9"/>
  <c r="C522" i="9"/>
  <c r="E521" i="9"/>
  <c r="D521" i="9"/>
  <c r="C521" i="9"/>
  <c r="E520" i="9"/>
  <c r="D520" i="9"/>
  <c r="C520" i="9"/>
  <c r="E519" i="9"/>
  <c r="D519" i="9"/>
  <c r="C519" i="9"/>
  <c r="E518" i="9"/>
  <c r="D518" i="9"/>
  <c r="C518" i="9"/>
  <c r="E517" i="9"/>
  <c r="D517" i="9"/>
  <c r="C517" i="9"/>
  <c r="E516" i="9"/>
  <c r="D516" i="9"/>
  <c r="C516" i="9"/>
  <c r="E515" i="9"/>
  <c r="D515" i="9"/>
  <c r="C515" i="9"/>
  <c r="E514" i="9"/>
  <c r="D514" i="9"/>
  <c r="C514" i="9"/>
  <c r="E513" i="9"/>
  <c r="D513" i="9"/>
  <c r="C513" i="9"/>
  <c r="E512" i="9"/>
  <c r="D512" i="9"/>
  <c r="C512" i="9"/>
  <c r="E511" i="9"/>
  <c r="D511" i="9"/>
  <c r="C511" i="9"/>
  <c r="E510" i="9"/>
  <c r="D510" i="9"/>
  <c r="C510" i="9"/>
  <c r="E509" i="9"/>
  <c r="D509" i="9"/>
  <c r="C509" i="9"/>
  <c r="E508" i="9"/>
  <c r="D508" i="9"/>
  <c r="C508" i="9"/>
  <c r="E507" i="9"/>
  <c r="D507" i="9"/>
  <c r="C507" i="9"/>
  <c r="E506" i="9"/>
  <c r="D506" i="9"/>
  <c r="C506" i="9"/>
  <c r="E505" i="9"/>
  <c r="D505" i="9"/>
  <c r="C505" i="9"/>
  <c r="E504" i="9"/>
  <c r="D504" i="9"/>
  <c r="C504" i="9"/>
  <c r="E503" i="9"/>
  <c r="D503" i="9"/>
  <c r="C503" i="9"/>
  <c r="E502" i="9"/>
  <c r="D502" i="9"/>
  <c r="C502" i="9"/>
  <c r="E501" i="9"/>
  <c r="D501" i="9"/>
  <c r="C501" i="9"/>
  <c r="E500" i="9"/>
  <c r="D500" i="9"/>
  <c r="C500" i="9"/>
  <c r="E499" i="9"/>
  <c r="D499" i="9"/>
  <c r="C499" i="9"/>
  <c r="E498" i="9"/>
  <c r="D498" i="9"/>
  <c r="C498" i="9"/>
  <c r="E497" i="9"/>
  <c r="D497" i="9"/>
  <c r="C497" i="9"/>
  <c r="E496" i="9"/>
  <c r="D496" i="9"/>
  <c r="C496" i="9"/>
  <c r="E495" i="9"/>
  <c r="D495" i="9"/>
  <c r="C495" i="9"/>
  <c r="E494" i="9"/>
  <c r="D494" i="9"/>
  <c r="C494" i="9"/>
  <c r="E493" i="9"/>
  <c r="D493" i="9"/>
  <c r="C493" i="9"/>
  <c r="E492" i="9"/>
  <c r="D492" i="9"/>
  <c r="C492" i="9"/>
  <c r="E491" i="9"/>
  <c r="D491" i="9"/>
  <c r="C491" i="9"/>
  <c r="E490" i="9"/>
  <c r="D490" i="9"/>
  <c r="C490" i="9"/>
  <c r="E489" i="9"/>
  <c r="D489" i="9"/>
  <c r="C489" i="9"/>
  <c r="E488" i="9"/>
  <c r="D488" i="9"/>
  <c r="C488" i="9"/>
  <c r="E487" i="9"/>
  <c r="D487" i="9"/>
  <c r="C487" i="9"/>
  <c r="E486" i="9"/>
  <c r="D486" i="9"/>
  <c r="C486" i="9"/>
  <c r="E485" i="9"/>
  <c r="D485" i="9"/>
  <c r="C485" i="9"/>
  <c r="E484" i="9"/>
  <c r="D484" i="9"/>
  <c r="C484" i="9"/>
  <c r="E483" i="9"/>
  <c r="D483" i="9"/>
  <c r="C483" i="9"/>
  <c r="E482" i="9"/>
  <c r="D482" i="9"/>
  <c r="C482" i="9"/>
  <c r="E481" i="9"/>
  <c r="D481" i="9"/>
  <c r="C481" i="9"/>
  <c r="E480" i="9"/>
  <c r="D480" i="9"/>
  <c r="C480" i="9"/>
  <c r="E479" i="9"/>
  <c r="D479" i="9"/>
  <c r="C479" i="9"/>
  <c r="E478" i="9"/>
  <c r="D478" i="9"/>
  <c r="C478" i="9"/>
  <c r="E477" i="9"/>
  <c r="D477" i="9"/>
  <c r="C477" i="9"/>
  <c r="E476" i="9"/>
  <c r="D476" i="9"/>
  <c r="C476" i="9"/>
  <c r="E475" i="9"/>
  <c r="D475" i="9"/>
  <c r="C475" i="9"/>
  <c r="E474" i="9"/>
  <c r="D474" i="9"/>
  <c r="C474" i="9"/>
  <c r="E473" i="9"/>
  <c r="D473" i="9"/>
  <c r="C473" i="9"/>
  <c r="E472" i="9"/>
  <c r="D472" i="9"/>
  <c r="C472" i="9"/>
  <c r="E471" i="9"/>
  <c r="D471" i="9"/>
  <c r="C471" i="9"/>
  <c r="E470" i="9"/>
  <c r="D470" i="9"/>
  <c r="C470" i="9"/>
  <c r="E469" i="9"/>
  <c r="D469" i="9"/>
  <c r="C469" i="9"/>
  <c r="E468" i="9"/>
  <c r="D468" i="9"/>
  <c r="C468" i="9"/>
  <c r="E467" i="9"/>
  <c r="D467" i="9"/>
  <c r="C467" i="9"/>
  <c r="E466" i="9"/>
  <c r="D466" i="9"/>
  <c r="C466" i="9"/>
  <c r="E465" i="9"/>
  <c r="D465" i="9"/>
  <c r="C465" i="9"/>
  <c r="E464" i="9"/>
  <c r="D464" i="9"/>
  <c r="C464" i="9"/>
  <c r="E463" i="9"/>
  <c r="D463" i="9"/>
  <c r="C463" i="9"/>
  <c r="E462" i="9"/>
  <c r="D462" i="9"/>
  <c r="C462" i="9"/>
  <c r="E461" i="9"/>
  <c r="D461" i="9"/>
  <c r="C461" i="9"/>
  <c r="E460" i="9"/>
  <c r="D460" i="9"/>
  <c r="C460" i="9"/>
  <c r="E459" i="9"/>
  <c r="D459" i="9"/>
  <c r="C459" i="9"/>
  <c r="E458" i="9"/>
  <c r="D458" i="9"/>
  <c r="C458" i="9"/>
  <c r="E457" i="9"/>
  <c r="D457" i="9"/>
  <c r="C457" i="9"/>
  <c r="E456" i="9"/>
  <c r="D456" i="9"/>
  <c r="C456" i="9"/>
  <c r="E455" i="9"/>
  <c r="D455" i="9"/>
  <c r="C455" i="9"/>
  <c r="E454" i="9"/>
  <c r="D454" i="9"/>
  <c r="C454" i="9"/>
  <c r="E453" i="9"/>
  <c r="D453" i="9"/>
  <c r="C453" i="9"/>
  <c r="E452" i="9"/>
  <c r="D452" i="9"/>
  <c r="C452" i="9"/>
  <c r="E451" i="9"/>
  <c r="D451" i="9"/>
  <c r="C451" i="9"/>
  <c r="E450" i="9"/>
  <c r="D450" i="9"/>
  <c r="C450" i="9"/>
  <c r="E449" i="9"/>
  <c r="D449" i="9"/>
  <c r="C449" i="9"/>
  <c r="E448" i="9"/>
  <c r="D448" i="9"/>
  <c r="C448" i="9"/>
  <c r="E447" i="9"/>
  <c r="D447" i="9"/>
  <c r="C447" i="9"/>
  <c r="E446" i="9"/>
  <c r="D446" i="9"/>
  <c r="C446" i="9"/>
  <c r="E445" i="9"/>
  <c r="D445" i="9"/>
  <c r="C445" i="9"/>
  <c r="E444" i="9"/>
  <c r="D444" i="9"/>
  <c r="C444" i="9"/>
  <c r="E443" i="9"/>
  <c r="D443" i="9"/>
  <c r="C443" i="9"/>
  <c r="E442" i="9"/>
  <c r="D442" i="9"/>
  <c r="C442" i="9"/>
  <c r="E441" i="9"/>
  <c r="D441" i="9"/>
  <c r="C441" i="9"/>
  <c r="E440" i="9"/>
  <c r="D440" i="9"/>
  <c r="C440" i="9"/>
  <c r="E439" i="9"/>
  <c r="D439" i="9"/>
  <c r="C439" i="9"/>
  <c r="E438" i="9"/>
  <c r="D438" i="9"/>
  <c r="C438" i="9"/>
  <c r="E437" i="9"/>
  <c r="D437" i="9"/>
  <c r="C437" i="9"/>
  <c r="E436" i="9"/>
  <c r="D436" i="9"/>
  <c r="C436" i="9"/>
  <c r="E435" i="9"/>
  <c r="D435" i="9"/>
  <c r="C435" i="9"/>
  <c r="E434" i="9"/>
  <c r="D434" i="9"/>
  <c r="C434" i="9"/>
  <c r="E433" i="9"/>
  <c r="D433" i="9"/>
  <c r="C433" i="9"/>
  <c r="E432" i="9"/>
  <c r="D432" i="9"/>
  <c r="C432" i="9"/>
  <c r="E431" i="9"/>
  <c r="D431" i="9"/>
  <c r="C431" i="9"/>
  <c r="E430" i="9"/>
  <c r="D430" i="9"/>
  <c r="C430" i="9"/>
  <c r="E429" i="9"/>
  <c r="D429" i="9"/>
  <c r="C429" i="9"/>
  <c r="E428" i="9"/>
  <c r="D428" i="9"/>
  <c r="C428" i="9"/>
  <c r="E427" i="9"/>
  <c r="D427" i="9"/>
  <c r="C427" i="9"/>
  <c r="E426" i="9"/>
  <c r="D426" i="9"/>
  <c r="C426" i="9"/>
  <c r="E425" i="9"/>
  <c r="D425" i="9"/>
  <c r="C425" i="9"/>
  <c r="E424" i="9"/>
  <c r="D424" i="9"/>
  <c r="C424" i="9"/>
  <c r="E423" i="9"/>
  <c r="D423" i="9"/>
  <c r="C423" i="9"/>
  <c r="E422" i="9"/>
  <c r="D422" i="9"/>
  <c r="C422" i="9"/>
  <c r="E421" i="9"/>
  <c r="D421" i="9"/>
  <c r="C421" i="9"/>
  <c r="E420" i="9"/>
  <c r="D420" i="9"/>
  <c r="C420" i="9"/>
  <c r="E419" i="9"/>
  <c r="D419" i="9"/>
  <c r="C419" i="9"/>
  <c r="E418" i="9"/>
  <c r="D418" i="9"/>
  <c r="C418" i="9"/>
  <c r="E417" i="9"/>
  <c r="D417" i="9"/>
  <c r="C417" i="9"/>
  <c r="E416" i="9"/>
  <c r="D416" i="9"/>
  <c r="C416" i="9"/>
  <c r="E415" i="9"/>
  <c r="D415" i="9"/>
  <c r="C415" i="9"/>
  <c r="E414" i="9"/>
  <c r="D414" i="9"/>
  <c r="C414" i="9"/>
  <c r="E413" i="9"/>
  <c r="D413" i="9"/>
  <c r="C413" i="9"/>
  <c r="E412" i="9"/>
  <c r="D412" i="9"/>
  <c r="C412" i="9"/>
  <c r="E411" i="9"/>
  <c r="D411" i="9"/>
  <c r="C411" i="9"/>
  <c r="E410" i="9"/>
  <c r="D410" i="9"/>
  <c r="C410" i="9"/>
  <c r="E409" i="9"/>
  <c r="D409" i="9"/>
  <c r="C409" i="9"/>
  <c r="E408" i="9"/>
  <c r="D408" i="9"/>
  <c r="C408" i="9"/>
  <c r="E407" i="9"/>
  <c r="D407" i="9"/>
  <c r="C407" i="9"/>
  <c r="E406" i="9"/>
  <c r="D406" i="9"/>
  <c r="C406" i="9"/>
  <c r="E405" i="9"/>
  <c r="D405" i="9"/>
  <c r="C405" i="9"/>
  <c r="E404" i="9"/>
  <c r="D404" i="9"/>
  <c r="C404" i="9"/>
  <c r="E403" i="9"/>
  <c r="D403" i="9"/>
  <c r="C403" i="9"/>
  <c r="E402" i="9"/>
  <c r="D402" i="9"/>
  <c r="C402" i="9"/>
  <c r="E401" i="9"/>
  <c r="D401" i="9"/>
  <c r="C401" i="9"/>
  <c r="E400" i="9"/>
  <c r="D400" i="9"/>
  <c r="C400" i="9"/>
  <c r="E399" i="9"/>
  <c r="D399" i="9"/>
  <c r="C399" i="9"/>
  <c r="E398" i="9"/>
  <c r="D398" i="9"/>
  <c r="C398" i="9"/>
  <c r="E397" i="9"/>
  <c r="D397" i="9"/>
  <c r="C397" i="9"/>
  <c r="E396" i="9"/>
  <c r="D396" i="9"/>
  <c r="C396" i="9"/>
  <c r="E395" i="9"/>
  <c r="D395" i="9"/>
  <c r="C395" i="9"/>
  <c r="E394" i="9"/>
  <c r="D394" i="9"/>
  <c r="C394" i="9"/>
  <c r="E393" i="9"/>
  <c r="D393" i="9"/>
  <c r="C393" i="9"/>
  <c r="E392" i="9"/>
  <c r="D392" i="9"/>
  <c r="C392" i="9"/>
  <c r="E391" i="9"/>
  <c r="D391" i="9"/>
  <c r="C391" i="9"/>
  <c r="E390" i="9"/>
  <c r="D390" i="9"/>
  <c r="C390" i="9"/>
  <c r="E389" i="9"/>
  <c r="D389" i="9"/>
  <c r="C389" i="9"/>
  <c r="E388" i="9"/>
  <c r="D388" i="9"/>
  <c r="C388" i="9"/>
  <c r="E387" i="9"/>
  <c r="D387" i="9"/>
  <c r="C387" i="9"/>
  <c r="E386" i="9"/>
  <c r="D386" i="9"/>
  <c r="C386" i="9"/>
  <c r="E385" i="9"/>
  <c r="D385" i="9"/>
  <c r="C385" i="9"/>
  <c r="E384" i="9"/>
  <c r="D384" i="9"/>
  <c r="C384" i="9"/>
  <c r="E383" i="9"/>
  <c r="D383" i="9"/>
  <c r="C383" i="9"/>
  <c r="E382" i="9"/>
  <c r="D382" i="9"/>
  <c r="C382" i="9"/>
  <c r="E381" i="9"/>
  <c r="D381" i="9"/>
  <c r="C381" i="9"/>
  <c r="E380" i="9"/>
  <c r="D380" i="9"/>
  <c r="C380" i="9"/>
  <c r="E379" i="9"/>
  <c r="D379" i="9"/>
  <c r="C379" i="9"/>
  <c r="E378" i="9"/>
  <c r="D378" i="9"/>
  <c r="C378" i="9"/>
  <c r="E377" i="9"/>
  <c r="D377" i="9"/>
  <c r="C377" i="9"/>
  <c r="E376" i="9"/>
  <c r="D376" i="9"/>
  <c r="C376" i="9"/>
  <c r="E375" i="9"/>
  <c r="D375" i="9"/>
  <c r="C375" i="9"/>
  <c r="E374" i="9"/>
  <c r="D374" i="9"/>
  <c r="C374" i="9"/>
  <c r="E373" i="9"/>
  <c r="D373" i="9"/>
  <c r="C373" i="9"/>
  <c r="E372" i="9"/>
  <c r="D372" i="9"/>
  <c r="C372" i="9"/>
  <c r="E371" i="9"/>
  <c r="D371" i="9"/>
  <c r="C371" i="9"/>
  <c r="E370" i="9"/>
  <c r="D370" i="9"/>
  <c r="C370" i="9"/>
  <c r="E369" i="9"/>
  <c r="D369" i="9"/>
  <c r="C369" i="9"/>
  <c r="E368" i="9"/>
  <c r="D368" i="9"/>
  <c r="C368" i="9"/>
  <c r="E367" i="9"/>
  <c r="D367" i="9"/>
  <c r="C367" i="9"/>
  <c r="E366" i="9"/>
  <c r="D366" i="9"/>
  <c r="C366" i="9"/>
  <c r="E365" i="9"/>
  <c r="D365" i="9"/>
  <c r="C365" i="9"/>
  <c r="E364" i="9"/>
  <c r="D364" i="9"/>
  <c r="C364" i="9"/>
  <c r="E363" i="9"/>
  <c r="D363" i="9"/>
  <c r="C363" i="9"/>
  <c r="E362" i="9"/>
  <c r="D362" i="9"/>
  <c r="C362" i="9"/>
  <c r="E361" i="9"/>
  <c r="D361" i="9"/>
  <c r="C361" i="9"/>
  <c r="E360" i="9"/>
  <c r="D360" i="9"/>
  <c r="C360" i="9"/>
  <c r="E359" i="9"/>
  <c r="D359" i="9"/>
  <c r="C359" i="9"/>
  <c r="E358" i="9"/>
  <c r="D358" i="9"/>
  <c r="C358" i="9"/>
  <c r="E357" i="9"/>
  <c r="D357" i="9"/>
  <c r="C357" i="9"/>
  <c r="E356" i="9"/>
  <c r="D356" i="9"/>
  <c r="C356" i="9"/>
  <c r="E355" i="9"/>
  <c r="D355" i="9"/>
  <c r="C355" i="9"/>
  <c r="E354" i="9"/>
  <c r="D354" i="9"/>
  <c r="C354" i="9"/>
  <c r="E353" i="9"/>
  <c r="D353" i="9"/>
  <c r="C353" i="9"/>
  <c r="E352" i="9"/>
  <c r="D352" i="9"/>
  <c r="C352" i="9"/>
  <c r="E351" i="9"/>
  <c r="D351" i="9"/>
  <c r="C351" i="9"/>
  <c r="E350" i="9"/>
  <c r="D350" i="9"/>
  <c r="C350" i="9"/>
  <c r="E349" i="9"/>
  <c r="D349" i="9"/>
  <c r="C349" i="9"/>
  <c r="E348" i="9"/>
  <c r="D348" i="9"/>
  <c r="C348" i="9"/>
  <c r="E347" i="9"/>
  <c r="D347" i="9"/>
  <c r="C347" i="9"/>
  <c r="E346" i="9"/>
  <c r="D346" i="9"/>
  <c r="C346" i="9"/>
  <c r="E345" i="9"/>
  <c r="D345" i="9"/>
  <c r="C345" i="9"/>
  <c r="E344" i="9"/>
  <c r="D344" i="9"/>
  <c r="C344" i="9"/>
  <c r="E343" i="9"/>
  <c r="D343" i="9"/>
  <c r="C343" i="9"/>
  <c r="E342" i="9"/>
  <c r="D342" i="9"/>
  <c r="C342" i="9"/>
  <c r="E341" i="9"/>
  <c r="D341" i="9"/>
  <c r="C341" i="9"/>
  <c r="E340" i="9"/>
  <c r="D340" i="9"/>
  <c r="C340" i="9"/>
  <c r="E339" i="9"/>
  <c r="D339" i="9"/>
  <c r="C339" i="9"/>
  <c r="E338" i="9"/>
  <c r="D338" i="9"/>
  <c r="C338" i="9"/>
  <c r="E337" i="9"/>
  <c r="D337" i="9"/>
  <c r="C337" i="9"/>
  <c r="E336" i="9"/>
  <c r="D336" i="9"/>
  <c r="C336" i="9"/>
  <c r="E335" i="9"/>
  <c r="D335" i="9"/>
  <c r="C335" i="9"/>
  <c r="E334" i="9"/>
  <c r="D334" i="9"/>
  <c r="C334" i="9"/>
  <c r="E333" i="9"/>
  <c r="D333" i="9"/>
  <c r="C333" i="9"/>
  <c r="E332" i="9"/>
  <c r="D332" i="9"/>
  <c r="C332" i="9"/>
  <c r="E331" i="9"/>
  <c r="D331" i="9"/>
  <c r="C331" i="9"/>
  <c r="E330" i="9"/>
  <c r="D330" i="9"/>
  <c r="C330" i="9"/>
  <c r="E329" i="9"/>
  <c r="D329" i="9"/>
  <c r="C329" i="9"/>
  <c r="E328" i="9"/>
  <c r="D328" i="9"/>
  <c r="C328" i="9"/>
  <c r="E327" i="9"/>
  <c r="D327" i="9"/>
  <c r="C327" i="9"/>
  <c r="E326" i="9"/>
  <c r="D326" i="9"/>
  <c r="C326" i="9"/>
  <c r="E325" i="9"/>
  <c r="D325" i="9"/>
  <c r="C325" i="9"/>
  <c r="E324" i="9"/>
  <c r="D324" i="9"/>
  <c r="C324" i="9"/>
  <c r="E323" i="9"/>
  <c r="D323" i="9"/>
  <c r="C323" i="9"/>
  <c r="E322" i="9"/>
  <c r="D322" i="9"/>
  <c r="C322" i="9"/>
  <c r="E321" i="9"/>
  <c r="D321" i="9"/>
  <c r="C321" i="9"/>
  <c r="E320" i="9"/>
  <c r="D320" i="9"/>
  <c r="C320" i="9"/>
  <c r="E319" i="9"/>
  <c r="D319" i="9"/>
  <c r="C319" i="9"/>
  <c r="E318" i="9"/>
  <c r="D318" i="9"/>
  <c r="C318" i="9"/>
  <c r="E317" i="9"/>
  <c r="D317" i="9"/>
  <c r="C317" i="9"/>
  <c r="E316" i="9"/>
  <c r="D316" i="9"/>
  <c r="C316" i="9"/>
  <c r="E315" i="9"/>
  <c r="D315" i="9"/>
  <c r="C315" i="9"/>
  <c r="E314" i="9"/>
  <c r="D314" i="9"/>
  <c r="C314" i="9"/>
  <c r="E313" i="9"/>
  <c r="D313" i="9"/>
  <c r="C313" i="9"/>
  <c r="E312" i="9"/>
  <c r="D312" i="9"/>
  <c r="C312" i="9"/>
  <c r="E311" i="9"/>
  <c r="D311" i="9"/>
  <c r="C311" i="9"/>
  <c r="E310" i="9"/>
  <c r="D310" i="9"/>
  <c r="C310" i="9"/>
  <c r="E309" i="9"/>
  <c r="D309" i="9"/>
  <c r="C309" i="9"/>
  <c r="E308" i="9"/>
  <c r="D308" i="9"/>
  <c r="C308" i="9"/>
  <c r="E307" i="9"/>
  <c r="D307" i="9"/>
  <c r="C307" i="9"/>
  <c r="E306" i="9"/>
  <c r="D306" i="9"/>
  <c r="C306" i="9"/>
  <c r="E305" i="9"/>
  <c r="D305" i="9"/>
  <c r="C305" i="9"/>
  <c r="E304" i="9"/>
  <c r="D304" i="9"/>
  <c r="C304" i="9"/>
  <c r="E303" i="9"/>
  <c r="D303" i="9"/>
  <c r="C303" i="9"/>
  <c r="E302" i="9"/>
  <c r="D302" i="9"/>
  <c r="C302" i="9"/>
  <c r="E301" i="9"/>
  <c r="D301" i="9"/>
  <c r="C301" i="9"/>
  <c r="E300" i="9"/>
  <c r="D300" i="9"/>
  <c r="C300" i="9"/>
  <c r="E299" i="9"/>
  <c r="D299" i="9"/>
  <c r="C299" i="9"/>
  <c r="E298" i="9"/>
  <c r="D298" i="9"/>
  <c r="C298" i="9"/>
  <c r="E297" i="9"/>
  <c r="D297" i="9"/>
  <c r="C297" i="9"/>
  <c r="E296" i="9"/>
  <c r="D296" i="9"/>
  <c r="C296" i="9"/>
  <c r="E295" i="9"/>
  <c r="D295" i="9"/>
  <c r="C295" i="9"/>
  <c r="E294" i="9"/>
  <c r="D294" i="9"/>
  <c r="C294" i="9"/>
  <c r="E293" i="9"/>
  <c r="D293" i="9"/>
  <c r="C293" i="9"/>
  <c r="E292" i="9"/>
  <c r="D292" i="9"/>
  <c r="C292" i="9"/>
  <c r="E291" i="9"/>
  <c r="D291" i="9"/>
  <c r="C291" i="9"/>
  <c r="E290" i="9"/>
  <c r="D290" i="9"/>
  <c r="C290" i="9"/>
  <c r="E289" i="9"/>
  <c r="D289" i="9"/>
  <c r="C289" i="9"/>
  <c r="E288" i="9"/>
  <c r="D288" i="9"/>
  <c r="C288" i="9"/>
  <c r="E287" i="9"/>
  <c r="D287" i="9"/>
  <c r="C287" i="9"/>
  <c r="E286" i="9"/>
  <c r="D286" i="9"/>
  <c r="C286" i="9"/>
  <c r="E285" i="9"/>
  <c r="D285" i="9"/>
  <c r="C285" i="9"/>
  <c r="E284" i="9"/>
  <c r="D284" i="9"/>
  <c r="C284" i="9"/>
  <c r="E283" i="9"/>
  <c r="D283" i="9"/>
  <c r="C283" i="9"/>
  <c r="E282" i="9"/>
  <c r="D282" i="9"/>
  <c r="C282" i="9"/>
  <c r="E281" i="9"/>
  <c r="D281" i="9"/>
  <c r="C281" i="9"/>
  <c r="E280" i="9"/>
  <c r="D280" i="9"/>
  <c r="C280" i="9"/>
  <c r="E279" i="9"/>
  <c r="D279" i="9"/>
  <c r="C279" i="9"/>
  <c r="E278" i="9"/>
  <c r="D278" i="9"/>
  <c r="C278" i="9"/>
  <c r="E277" i="9"/>
  <c r="D277" i="9"/>
  <c r="C277" i="9"/>
  <c r="E276" i="9"/>
  <c r="D276" i="9"/>
  <c r="C276" i="9"/>
  <c r="E275" i="9"/>
  <c r="D275" i="9"/>
  <c r="C275" i="9"/>
  <c r="E274" i="9"/>
  <c r="D274" i="9"/>
  <c r="C274" i="9"/>
  <c r="E273" i="9"/>
  <c r="D273" i="9"/>
  <c r="C273" i="9"/>
  <c r="E272" i="9"/>
  <c r="D272" i="9"/>
  <c r="C272" i="9"/>
  <c r="E271" i="9"/>
  <c r="D271" i="9"/>
  <c r="C271" i="9"/>
  <c r="E270" i="9"/>
  <c r="D270" i="9"/>
  <c r="C270" i="9"/>
  <c r="E269" i="9"/>
  <c r="D269" i="9"/>
  <c r="C269" i="9"/>
  <c r="E268" i="9"/>
  <c r="D268" i="9"/>
  <c r="C268" i="9"/>
  <c r="E267" i="9"/>
  <c r="D267" i="9"/>
  <c r="C267" i="9"/>
  <c r="E266" i="9"/>
  <c r="D266" i="9"/>
  <c r="C266" i="9"/>
  <c r="E265" i="9"/>
  <c r="D265" i="9"/>
  <c r="C265" i="9"/>
  <c r="E264" i="9"/>
  <c r="D264" i="9"/>
  <c r="C264" i="9"/>
  <c r="E263" i="9"/>
  <c r="D263" i="9"/>
  <c r="C263" i="9"/>
  <c r="E262" i="9"/>
  <c r="D262" i="9"/>
  <c r="C262" i="9"/>
  <c r="E261" i="9"/>
  <c r="D261" i="9"/>
  <c r="C261" i="9"/>
  <c r="E260" i="9"/>
  <c r="D260" i="9"/>
  <c r="C260" i="9"/>
  <c r="E259" i="9"/>
  <c r="D259" i="9"/>
  <c r="C259" i="9"/>
  <c r="E258" i="9"/>
  <c r="D258" i="9"/>
  <c r="C258" i="9"/>
  <c r="E257" i="9"/>
  <c r="D257" i="9"/>
  <c r="C257" i="9"/>
  <c r="E256" i="9"/>
  <c r="D256" i="9"/>
  <c r="C256" i="9"/>
  <c r="E255" i="9"/>
  <c r="D255" i="9"/>
  <c r="C255" i="9"/>
  <c r="E254" i="9"/>
  <c r="D254" i="9"/>
  <c r="C254" i="9"/>
  <c r="E253" i="9"/>
  <c r="D253" i="9"/>
  <c r="C253" i="9"/>
  <c r="E252" i="9"/>
  <c r="D252" i="9"/>
  <c r="C252" i="9"/>
  <c r="E251" i="9"/>
  <c r="D251" i="9"/>
  <c r="C251" i="9"/>
  <c r="E250" i="9"/>
  <c r="D250" i="9"/>
  <c r="C250" i="9"/>
  <c r="E249" i="9"/>
  <c r="D249" i="9"/>
  <c r="C249" i="9"/>
  <c r="E248" i="9"/>
  <c r="D248" i="9"/>
  <c r="C248" i="9"/>
  <c r="E247" i="9"/>
  <c r="D247" i="9"/>
  <c r="C247" i="9"/>
  <c r="E246" i="9"/>
  <c r="D246" i="9"/>
  <c r="C246" i="9"/>
  <c r="E245" i="9"/>
  <c r="D245" i="9"/>
  <c r="C245" i="9"/>
  <c r="E244" i="9"/>
  <c r="D244" i="9"/>
  <c r="C244" i="9"/>
  <c r="E243" i="9"/>
  <c r="D243" i="9"/>
  <c r="C243" i="9"/>
  <c r="E242" i="9"/>
  <c r="D242" i="9"/>
  <c r="C242" i="9"/>
  <c r="E241" i="9"/>
  <c r="D241" i="9"/>
  <c r="C241" i="9"/>
  <c r="E240" i="9"/>
  <c r="D240" i="9"/>
  <c r="C240" i="9"/>
  <c r="E239" i="9"/>
  <c r="D239" i="9"/>
  <c r="C239" i="9"/>
  <c r="E238" i="9"/>
  <c r="D238" i="9"/>
  <c r="C238" i="9"/>
  <c r="E237" i="9"/>
  <c r="D237" i="9"/>
  <c r="C237" i="9"/>
  <c r="E236" i="9"/>
  <c r="D236" i="9"/>
  <c r="C236" i="9"/>
  <c r="E235" i="9"/>
  <c r="D235" i="9"/>
  <c r="C235" i="9"/>
  <c r="E234" i="9"/>
  <c r="D234" i="9"/>
  <c r="C234" i="9"/>
  <c r="E233" i="9"/>
  <c r="D233" i="9"/>
  <c r="C233" i="9"/>
  <c r="E232" i="9"/>
  <c r="D232" i="9"/>
  <c r="C232" i="9"/>
  <c r="E231" i="9"/>
  <c r="D231" i="9"/>
  <c r="C231" i="9"/>
  <c r="E230" i="9"/>
  <c r="D230" i="9"/>
  <c r="C230" i="9"/>
  <c r="E229" i="9"/>
  <c r="D229" i="9"/>
  <c r="C229" i="9"/>
  <c r="E228" i="9"/>
  <c r="D228" i="9"/>
  <c r="C228" i="9"/>
  <c r="E227" i="9"/>
  <c r="D227" i="9"/>
  <c r="C227" i="9"/>
  <c r="E226" i="9"/>
  <c r="D226" i="9"/>
  <c r="C226" i="9"/>
  <c r="E225" i="9"/>
  <c r="D225" i="9"/>
  <c r="C225" i="9"/>
  <c r="E224" i="9"/>
  <c r="D224" i="9"/>
  <c r="C224" i="9"/>
  <c r="E223" i="9"/>
  <c r="D223" i="9"/>
  <c r="C223" i="9"/>
  <c r="E222" i="9"/>
  <c r="D222" i="9"/>
  <c r="C222" i="9"/>
  <c r="E221" i="9"/>
  <c r="D221" i="9"/>
  <c r="C221" i="9"/>
  <c r="E220" i="9"/>
  <c r="D220" i="9"/>
  <c r="C220" i="9"/>
  <c r="E219" i="9"/>
  <c r="D219" i="9"/>
  <c r="C219" i="9"/>
  <c r="E218" i="9"/>
  <c r="D218" i="9"/>
  <c r="C218" i="9"/>
  <c r="E217" i="9"/>
  <c r="D217" i="9"/>
  <c r="C217" i="9"/>
  <c r="E216" i="9"/>
  <c r="D216" i="9"/>
  <c r="C216" i="9"/>
  <c r="E215" i="9"/>
  <c r="D215" i="9"/>
  <c r="C215" i="9"/>
  <c r="E214" i="9"/>
  <c r="D214" i="9"/>
  <c r="C214" i="9"/>
  <c r="E213" i="9"/>
  <c r="D213" i="9"/>
  <c r="C213" i="9"/>
  <c r="E212" i="9"/>
  <c r="D212" i="9"/>
  <c r="C212" i="9"/>
  <c r="E211" i="9"/>
  <c r="D211" i="9"/>
  <c r="C211" i="9"/>
  <c r="E210" i="9"/>
  <c r="D210" i="9"/>
  <c r="C210" i="9"/>
  <c r="E209" i="9"/>
  <c r="D209" i="9"/>
  <c r="C209" i="9"/>
  <c r="E208" i="9"/>
  <c r="D208" i="9"/>
  <c r="C208" i="9"/>
  <c r="E207" i="9"/>
  <c r="D207" i="9"/>
  <c r="C207" i="9"/>
  <c r="E206" i="9"/>
  <c r="D206" i="9"/>
  <c r="C206" i="9"/>
  <c r="E205" i="9"/>
  <c r="D205" i="9"/>
  <c r="C205" i="9"/>
  <c r="E204" i="9"/>
  <c r="D204" i="9"/>
  <c r="C204" i="9"/>
  <c r="E203" i="9"/>
  <c r="D203" i="9"/>
  <c r="C203" i="9"/>
  <c r="E202" i="9"/>
  <c r="D202" i="9"/>
  <c r="C202" i="9"/>
  <c r="E201" i="9"/>
  <c r="D201" i="9"/>
  <c r="C201" i="9"/>
  <c r="E200" i="9"/>
  <c r="D200" i="9"/>
  <c r="C200" i="9"/>
  <c r="E199" i="9"/>
  <c r="D199" i="9"/>
  <c r="C199" i="9"/>
  <c r="E198" i="9"/>
  <c r="D198" i="9"/>
  <c r="C198" i="9"/>
  <c r="E197" i="9"/>
  <c r="D197" i="9"/>
  <c r="C197" i="9"/>
  <c r="E196" i="9"/>
  <c r="D196" i="9"/>
  <c r="C196" i="9"/>
  <c r="E195" i="9"/>
  <c r="D195" i="9"/>
  <c r="C195" i="9"/>
  <c r="E194" i="9"/>
  <c r="D194" i="9"/>
  <c r="C194" i="9"/>
  <c r="E193" i="9"/>
  <c r="D193" i="9"/>
  <c r="C193" i="9"/>
  <c r="E192" i="9"/>
  <c r="D192" i="9"/>
  <c r="C192" i="9"/>
  <c r="E191" i="9"/>
  <c r="D191" i="9"/>
  <c r="C191" i="9"/>
  <c r="E190" i="9"/>
  <c r="D190" i="9"/>
  <c r="C190" i="9"/>
  <c r="E189" i="9"/>
  <c r="D189" i="9"/>
  <c r="C189" i="9"/>
  <c r="E188" i="9"/>
  <c r="D188" i="9"/>
  <c r="C188" i="9"/>
  <c r="E187" i="9"/>
  <c r="D187" i="9"/>
  <c r="C187" i="9"/>
  <c r="E186" i="9"/>
  <c r="D186" i="9"/>
  <c r="C186" i="9"/>
  <c r="E185" i="9"/>
  <c r="D185" i="9"/>
  <c r="C185" i="9"/>
  <c r="E184" i="9"/>
  <c r="D184" i="9"/>
  <c r="C184" i="9"/>
  <c r="E183" i="9"/>
  <c r="D183" i="9"/>
  <c r="C183" i="9"/>
  <c r="E182" i="9"/>
  <c r="D182" i="9"/>
  <c r="C182" i="9"/>
  <c r="E181" i="9"/>
  <c r="D181" i="9"/>
  <c r="C181" i="9"/>
  <c r="E180" i="9"/>
  <c r="D180" i="9"/>
  <c r="C180" i="9"/>
  <c r="E179" i="9"/>
  <c r="D179" i="9"/>
  <c r="C179" i="9"/>
  <c r="E178" i="9"/>
  <c r="D178" i="9"/>
  <c r="C178" i="9"/>
  <c r="E177" i="9"/>
  <c r="D177" i="9"/>
  <c r="C177" i="9"/>
  <c r="E176" i="9"/>
  <c r="D176" i="9"/>
  <c r="C176" i="9"/>
  <c r="E175" i="9"/>
  <c r="D175" i="9"/>
  <c r="C175" i="9"/>
  <c r="E174" i="9"/>
  <c r="D174" i="9"/>
  <c r="C174" i="9"/>
  <c r="E173" i="9"/>
  <c r="D173" i="9"/>
  <c r="C173" i="9"/>
  <c r="E172" i="9"/>
  <c r="D172" i="9"/>
  <c r="C172" i="9"/>
  <c r="E171" i="9"/>
  <c r="D171" i="9"/>
  <c r="C171" i="9"/>
  <c r="E170" i="9"/>
  <c r="D170" i="9"/>
  <c r="C170" i="9"/>
  <c r="E169" i="9"/>
  <c r="D169" i="9"/>
  <c r="C169" i="9"/>
  <c r="E168" i="9"/>
  <c r="D168" i="9"/>
  <c r="C168" i="9"/>
  <c r="E167" i="9"/>
  <c r="D167" i="9"/>
  <c r="C167" i="9"/>
  <c r="E166" i="9"/>
  <c r="D166" i="9"/>
  <c r="C166" i="9"/>
  <c r="E165" i="9"/>
  <c r="D165" i="9"/>
  <c r="C165" i="9"/>
  <c r="E164" i="9"/>
  <c r="D164" i="9"/>
  <c r="C164" i="9"/>
  <c r="E163" i="9"/>
  <c r="D163" i="9"/>
  <c r="C163" i="9"/>
  <c r="E162" i="9"/>
  <c r="D162" i="9"/>
  <c r="C162" i="9"/>
  <c r="E161" i="9"/>
  <c r="D161" i="9"/>
  <c r="C161" i="9"/>
  <c r="E160" i="9"/>
  <c r="D160" i="9"/>
  <c r="C160" i="9"/>
  <c r="E159" i="9"/>
  <c r="D159" i="9"/>
  <c r="C159" i="9"/>
  <c r="E158" i="9"/>
  <c r="D158" i="9"/>
  <c r="C158" i="9"/>
  <c r="E157" i="9"/>
  <c r="D157" i="9"/>
  <c r="C157" i="9"/>
  <c r="E156" i="9"/>
  <c r="D156" i="9"/>
  <c r="C156" i="9"/>
  <c r="E155" i="9"/>
  <c r="D155" i="9"/>
  <c r="C155" i="9"/>
  <c r="E154" i="9"/>
  <c r="D154" i="9"/>
  <c r="C154" i="9"/>
  <c r="E153" i="9"/>
  <c r="D153" i="9"/>
  <c r="C153" i="9"/>
  <c r="E152" i="9"/>
  <c r="D152" i="9"/>
  <c r="C152" i="9"/>
  <c r="E151" i="9"/>
  <c r="D151" i="9"/>
  <c r="C151" i="9"/>
  <c r="E150" i="9"/>
  <c r="D150" i="9"/>
  <c r="C150" i="9"/>
  <c r="E149" i="9"/>
  <c r="D149" i="9"/>
  <c r="C149" i="9"/>
  <c r="E148" i="9"/>
  <c r="D148" i="9"/>
  <c r="C148" i="9"/>
  <c r="E147" i="9"/>
  <c r="D147" i="9"/>
  <c r="C147" i="9"/>
  <c r="E146" i="9"/>
  <c r="D146" i="9"/>
  <c r="C146" i="9"/>
  <c r="E145" i="9"/>
  <c r="D145" i="9"/>
  <c r="C145" i="9"/>
  <c r="E144" i="9"/>
  <c r="D144" i="9"/>
  <c r="C144" i="9"/>
  <c r="E143" i="9"/>
  <c r="D143" i="9"/>
  <c r="C143" i="9"/>
  <c r="E142" i="9"/>
  <c r="D142" i="9"/>
  <c r="C142" i="9"/>
  <c r="E141" i="9"/>
  <c r="D141" i="9"/>
  <c r="C141" i="9"/>
  <c r="E140" i="9"/>
  <c r="D140" i="9"/>
  <c r="C140" i="9"/>
  <c r="E139" i="9"/>
  <c r="D139" i="9"/>
  <c r="C139" i="9"/>
  <c r="E138" i="9"/>
  <c r="D138" i="9"/>
  <c r="C138" i="9"/>
  <c r="E137" i="9"/>
  <c r="D137" i="9"/>
  <c r="C137" i="9"/>
  <c r="E136" i="9"/>
  <c r="D136" i="9"/>
  <c r="C136" i="9"/>
  <c r="E135" i="9"/>
  <c r="D135" i="9"/>
  <c r="C135" i="9"/>
  <c r="E134" i="9"/>
  <c r="D134" i="9"/>
  <c r="C134" i="9"/>
  <c r="E133" i="9"/>
  <c r="D133" i="9"/>
  <c r="C133" i="9"/>
  <c r="E132" i="9"/>
  <c r="D132" i="9"/>
  <c r="C132" i="9"/>
  <c r="E131" i="9"/>
  <c r="D131" i="9"/>
  <c r="C131" i="9"/>
  <c r="E130" i="9"/>
  <c r="D130" i="9"/>
  <c r="C130" i="9"/>
  <c r="E129" i="9"/>
  <c r="D129" i="9"/>
  <c r="C129" i="9"/>
  <c r="E128" i="9"/>
  <c r="D128" i="9"/>
  <c r="C128" i="9"/>
  <c r="E127" i="9"/>
  <c r="D127" i="9"/>
  <c r="C127" i="9"/>
  <c r="E126" i="9"/>
  <c r="D126" i="9"/>
  <c r="C126" i="9"/>
  <c r="E125" i="9"/>
  <c r="D125" i="9"/>
  <c r="C125" i="9"/>
  <c r="E124" i="9"/>
  <c r="D124" i="9"/>
  <c r="C124" i="9"/>
  <c r="E123" i="9"/>
  <c r="D123" i="9"/>
  <c r="C123" i="9"/>
  <c r="E122" i="9"/>
  <c r="D122" i="9"/>
  <c r="C122" i="9"/>
  <c r="E121" i="9"/>
  <c r="D121" i="9"/>
  <c r="C121" i="9"/>
  <c r="E120" i="9"/>
  <c r="D120" i="9"/>
  <c r="C120" i="9"/>
  <c r="E119" i="9"/>
  <c r="D119" i="9"/>
  <c r="C119" i="9"/>
  <c r="E118" i="9"/>
  <c r="D118" i="9"/>
  <c r="C118" i="9"/>
  <c r="E117" i="9"/>
  <c r="D117" i="9"/>
  <c r="C117" i="9"/>
  <c r="E116" i="9"/>
  <c r="D116" i="9"/>
  <c r="C116" i="9"/>
  <c r="E115" i="9"/>
  <c r="D115" i="9"/>
  <c r="C115" i="9"/>
  <c r="E114" i="9"/>
  <c r="D114" i="9"/>
  <c r="C114" i="9"/>
  <c r="E113" i="9"/>
  <c r="D113" i="9"/>
  <c r="C113" i="9"/>
  <c r="E112" i="9"/>
  <c r="D112" i="9"/>
  <c r="C112" i="9"/>
  <c r="E111" i="9"/>
  <c r="D111" i="9"/>
  <c r="C111" i="9"/>
  <c r="E110" i="9"/>
  <c r="D110" i="9"/>
  <c r="C110" i="9"/>
  <c r="E109" i="9"/>
  <c r="D109" i="9"/>
  <c r="C109" i="9"/>
  <c r="E108" i="9"/>
  <c r="D108" i="9"/>
  <c r="C108" i="9"/>
  <c r="E107" i="9"/>
  <c r="D107" i="9"/>
  <c r="C107" i="9"/>
  <c r="E106" i="9"/>
  <c r="D106" i="9"/>
  <c r="C106" i="9"/>
  <c r="E105" i="9"/>
  <c r="D105" i="9"/>
  <c r="C105" i="9"/>
  <c r="E104" i="9"/>
  <c r="D104" i="9"/>
  <c r="C104" i="9"/>
  <c r="E103" i="9"/>
  <c r="D103" i="9"/>
  <c r="C103" i="9"/>
  <c r="E102" i="9"/>
  <c r="D102" i="9"/>
  <c r="C102" i="9"/>
  <c r="E101" i="9"/>
  <c r="D101" i="9"/>
  <c r="C101" i="9"/>
  <c r="E100" i="9"/>
  <c r="D100" i="9"/>
  <c r="C100" i="9"/>
  <c r="E99" i="9"/>
  <c r="D99" i="9"/>
  <c r="C99" i="9"/>
  <c r="E98" i="9"/>
  <c r="D98" i="9"/>
  <c r="C98" i="9"/>
  <c r="E97" i="9"/>
  <c r="D97" i="9"/>
  <c r="C97" i="9"/>
  <c r="E96" i="9"/>
  <c r="D96" i="9"/>
  <c r="C96" i="9"/>
  <c r="E95" i="9"/>
  <c r="D95" i="9"/>
  <c r="C95" i="9"/>
  <c r="E94" i="9"/>
  <c r="D94" i="9"/>
  <c r="C94" i="9"/>
  <c r="E93" i="9"/>
  <c r="D93" i="9"/>
  <c r="C93" i="9"/>
  <c r="E92" i="9"/>
  <c r="D92" i="9"/>
  <c r="C92" i="9"/>
  <c r="E91" i="9"/>
  <c r="D91" i="9"/>
  <c r="C91" i="9"/>
  <c r="E90" i="9"/>
  <c r="D90" i="9"/>
  <c r="C90" i="9"/>
  <c r="E89" i="9"/>
  <c r="D89" i="9"/>
  <c r="C89" i="9"/>
  <c r="E88" i="9"/>
  <c r="D88" i="9"/>
  <c r="C88" i="9"/>
  <c r="E87" i="9"/>
  <c r="D87" i="9"/>
  <c r="C87" i="9"/>
  <c r="E86" i="9"/>
  <c r="D86" i="9"/>
  <c r="C86" i="9"/>
  <c r="E85" i="9"/>
  <c r="D85" i="9"/>
  <c r="C85" i="9"/>
  <c r="E84" i="9"/>
  <c r="D84" i="9"/>
  <c r="C84" i="9"/>
  <c r="E83" i="9"/>
  <c r="D83" i="9"/>
  <c r="C83" i="9"/>
  <c r="E82" i="9"/>
  <c r="D82" i="9"/>
  <c r="C82" i="9"/>
  <c r="E81" i="9"/>
  <c r="D81" i="9"/>
  <c r="C81" i="9"/>
  <c r="E80" i="9"/>
  <c r="D80" i="9"/>
  <c r="C80" i="9"/>
  <c r="E79" i="9"/>
  <c r="D79" i="9"/>
  <c r="C79" i="9"/>
  <c r="E78" i="9"/>
  <c r="D78" i="9"/>
  <c r="C78" i="9"/>
  <c r="E77" i="9"/>
  <c r="D77" i="9"/>
  <c r="C77" i="9"/>
  <c r="E76" i="9"/>
  <c r="D76" i="9"/>
  <c r="C76" i="9"/>
  <c r="E75" i="9"/>
  <c r="D75" i="9"/>
  <c r="C75" i="9"/>
  <c r="E74" i="9"/>
  <c r="D74" i="9"/>
  <c r="C74" i="9"/>
  <c r="E73" i="9"/>
  <c r="D73" i="9"/>
  <c r="C73" i="9"/>
  <c r="E72" i="9"/>
  <c r="D72" i="9"/>
  <c r="C72" i="9"/>
  <c r="E71" i="9"/>
  <c r="D71" i="9"/>
  <c r="C71" i="9"/>
  <c r="E70" i="9"/>
  <c r="D70" i="9"/>
  <c r="C70" i="9"/>
  <c r="E69" i="9"/>
  <c r="D69" i="9"/>
  <c r="C69" i="9"/>
  <c r="E68" i="9"/>
  <c r="D68" i="9"/>
  <c r="C68" i="9"/>
  <c r="E67" i="9"/>
  <c r="D67" i="9"/>
  <c r="C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E61" i="9"/>
  <c r="D61" i="9"/>
  <c r="C61" i="9"/>
  <c r="E60" i="9"/>
  <c r="D60" i="9"/>
  <c r="C60" i="9"/>
  <c r="E59" i="9"/>
  <c r="D59" i="9"/>
  <c r="C59" i="9"/>
  <c r="E58" i="9"/>
  <c r="D58" i="9"/>
  <c r="C58" i="9"/>
  <c r="E57" i="9"/>
  <c r="D57" i="9"/>
  <c r="C57" i="9"/>
  <c r="E56" i="9"/>
  <c r="D56" i="9"/>
  <c r="C56" i="9"/>
  <c r="E55" i="9"/>
  <c r="D55" i="9"/>
  <c r="C55" i="9"/>
  <c r="E54" i="9"/>
  <c r="D54" i="9"/>
  <c r="C54" i="9"/>
  <c r="E53" i="9"/>
  <c r="D53" i="9"/>
  <c r="C53" i="9"/>
  <c r="E52" i="9"/>
  <c r="D52" i="9"/>
  <c r="C52" i="9"/>
  <c r="E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E46" i="9"/>
  <c r="D46" i="9"/>
  <c r="C46" i="9"/>
  <c r="E45" i="9"/>
  <c r="D45" i="9"/>
  <c r="C45" i="9"/>
  <c r="E44" i="9"/>
  <c r="D44" i="9"/>
  <c r="C44" i="9"/>
  <c r="E43" i="9"/>
  <c r="D43" i="9"/>
  <c r="C43" i="9"/>
  <c r="E42" i="9"/>
  <c r="D42" i="9"/>
  <c r="C42" i="9"/>
  <c r="E41" i="9"/>
  <c r="D41" i="9"/>
  <c r="C41" i="9"/>
  <c r="E40" i="9"/>
  <c r="D40" i="9"/>
  <c r="C40" i="9"/>
  <c r="E39" i="9"/>
  <c r="D39" i="9"/>
  <c r="C39" i="9"/>
  <c r="E38" i="9"/>
  <c r="D38" i="9"/>
  <c r="C38" i="9"/>
  <c r="E37" i="9"/>
  <c r="D37" i="9"/>
  <c r="C37" i="9"/>
  <c r="E36" i="9"/>
  <c r="D36" i="9"/>
  <c r="C36" i="9"/>
  <c r="E35" i="9"/>
  <c r="D35" i="9"/>
  <c r="C35" i="9"/>
  <c r="E34" i="9"/>
  <c r="D34" i="9"/>
  <c r="C34" i="9"/>
  <c r="E33" i="9"/>
  <c r="D33" i="9"/>
  <c r="C33" i="9"/>
  <c r="E32" i="9"/>
  <c r="D32" i="9"/>
  <c r="C32" i="9"/>
  <c r="E31" i="9"/>
  <c r="D31" i="9"/>
  <c r="C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D24" i="9"/>
  <c r="C24" i="9"/>
  <c r="E23" i="9"/>
  <c r="D23" i="9"/>
  <c r="C23" i="9"/>
  <c r="E22" i="9"/>
  <c r="D22" i="9"/>
  <c r="C22" i="9"/>
  <c r="E21" i="9"/>
  <c r="D21" i="9"/>
  <c r="C21" i="9"/>
  <c r="E20" i="9"/>
  <c r="D20" i="9"/>
  <c r="C20" i="9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E10" i="9"/>
  <c r="D10" i="9"/>
  <c r="C10" i="9"/>
  <c r="E9" i="9"/>
  <c r="D9" i="9"/>
  <c r="C9" i="9"/>
  <c r="E8" i="9"/>
  <c r="D8" i="9"/>
  <c r="C8" i="9"/>
  <c r="E7" i="9"/>
  <c r="D7" i="9"/>
  <c r="C7" i="9"/>
  <c r="E6" i="9"/>
  <c r="D6" i="9"/>
  <c r="C6" i="9"/>
  <c r="E5" i="9"/>
  <c r="D5" i="9"/>
  <c r="C5" i="9"/>
  <c r="E4" i="9"/>
  <c r="D4" i="9"/>
  <c r="C4" i="9"/>
  <c r="E3" i="9"/>
  <c r="D3" i="9"/>
  <c r="C3" i="9"/>
  <c r="E2" i="9"/>
  <c r="D2" i="9"/>
  <c r="C2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ED6F5-3266-4B67-A50A-FFF1EDEF52B7}" name="BIMTypeCode" type="4" refreshedVersion="0" background="1">
    <webPr xml="1" sourceData="1" url="C:\Users\mm428\Dropbox (Personal)\GitHub_tsolsen\BIMTypeCode\BIMTypeCode.xml" htmlTables="1" htmlFormat="all"/>
  </connection>
  <connection id="2" xr16:uid="{6915E861-5791-4A81-A32B-4BC96D5E0A44}" name="BIMTypeCode Structure" type="4" refreshedVersion="0" background="1">
    <webPr xml="1" sourceData="1" url="C:\Users\mm428\Dropbox (Personal)\GitHub_tsolsen\BIMTypeCode\BIMTypeCode.xml" htmlTables="1" htmlFormat="all"/>
  </connection>
  <connection id="3" xr16:uid="{BABD5A66-55ED-4AD0-BA7B-78B618CC8FA1}" name="BIMTypeCode_Structure" type="4" refreshedVersion="0" background="1">
    <webPr xml="1" sourceData="1" url="C:\Users\mm428\Dropbox (Personal)\GitHub_tsolsen\BIMTypeCode\BIMTypeCode.xml" htmlTables="1" htmlFormat="all"/>
  </connection>
  <connection id="4" xr16:uid="{CE8BC722-A35D-4645-97D6-C8F6471D905B}" name="BIMTypeCode1" type="4" refreshedVersion="0" background="1">
    <webPr xml="1" sourceData="1" url="C:\Users\mm428\Dropbox (Personal)\GitHub_tsolsen\BIMTypeCode\BIMTypeCode.xml" htmlTables="1" htmlFormat="all"/>
  </connection>
  <connection id="5" xr16:uid="{2082F522-00AD-4C6E-8258-F750778A5446}" name="BIMTypeCode2" type="4" refreshedVersion="0" background="1">
    <webPr xml="1" sourceData="1" url="C:\Users\mm428\Dropbox (Personal)\GitHub_tsolsen\BIMTypeCode\BIMTypeCode.xml" htmlTables="1" htmlFormat="all"/>
  </connection>
  <connection id="6" xr16:uid="{D3413E88-4AF2-4957-89B2-0FEA9B4AEFC8}" name="BIMTypeCode3" type="4" refreshedVersion="0" background="1">
    <webPr xml="1" sourceData="1" url="C:\Users\mm428\Dropbox (Personal)\GitHub_tsolsen\BIMTypeCode\BIMTypeCode.xml" htmlTables="1" htmlFormat="all"/>
  </connection>
</connections>
</file>

<file path=xl/sharedStrings.xml><?xml version="1.0" encoding="utf-8"?>
<sst xmlns="http://schemas.openxmlformats.org/spreadsheetml/2006/main" count="9889" uniqueCount="6045">
  <si>
    <t>Identification</t>
  </si>
  <si>
    <t>Name_dk</t>
  </si>
  <si>
    <t>Name_de</t>
  </si>
  <si>
    <t>Name_en</t>
  </si>
  <si>
    <t>Description_dk</t>
  </si>
  <si>
    <t>Description_de</t>
  </si>
  <si>
    <t>Description_en</t>
  </si>
  <si>
    <t>IFC4_Entity</t>
  </si>
  <si>
    <t>IFC4_EntityType</t>
  </si>
  <si>
    <t>IFC4_EnumerationType</t>
  </si>
  <si>
    <t>IFC4_Properties</t>
  </si>
  <si>
    <t>IFC2X3_Entity</t>
  </si>
  <si>
    <t>IFC2X3_EntityType</t>
  </si>
  <si>
    <t>IFC2X3_EnumerationType</t>
  </si>
  <si>
    <t>IFC2X3_Properties</t>
  </si>
  <si>
    <t>BSABe</t>
  </si>
  <si>
    <t>BSABwr</t>
  </si>
  <si>
    <t>CoClass</t>
  </si>
  <si>
    <t>2019-MM-DD</t>
  </si>
  <si>
    <t>BIM Typecode</t>
  </si>
  <si>
    <t>Typekode til digitale byggeobjekter</t>
  </si>
  <si>
    <t>Type code for digital building objects</t>
  </si>
  <si>
    <t>Generiske objekter</t>
  </si>
  <si>
    <t>Generiske objekter ARK</t>
  </si>
  <si>
    <t>FRI</t>
  </si>
  <si>
    <t>Generiske objekter KON</t>
  </si>
  <si>
    <t>Generiske objekter VENT</t>
  </si>
  <si>
    <t>Generiske objekter VVS</t>
  </si>
  <si>
    <t>Generiske objekter EL</t>
  </si>
  <si>
    <t>Generiske objekter LAND</t>
  </si>
  <si>
    <t>Generiske objekter Entreprenør Leverandør</t>
  </si>
  <si>
    <t>Bygningsbasis</t>
  </si>
  <si>
    <t>Terræn</t>
  </si>
  <si>
    <t>Forberedt grund</t>
  </si>
  <si>
    <t>Byggegrube inkl. afstivning</t>
  </si>
  <si>
    <t>Spunsvægge</t>
  </si>
  <si>
    <t>Byggeplads</t>
  </si>
  <si>
    <t>Fundamenter</t>
  </si>
  <si>
    <t>Liniefundamenter</t>
  </si>
  <si>
    <t>Punktfundamenter</t>
  </si>
  <si>
    <t>Pladefundamenter</t>
  </si>
  <si>
    <t>Opmurede fundamenter</t>
  </si>
  <si>
    <t>Maskinfundamenter</t>
  </si>
  <si>
    <t>Pælefundamenter og brøndfundamenter</t>
  </si>
  <si>
    <t>Fundamenter i terræn</t>
  </si>
  <si>
    <t>Bygning</t>
  </si>
  <si>
    <t>Terrændæk</t>
  </si>
  <si>
    <t>Bygningsbasis bygning, øvrige</t>
  </si>
  <si>
    <t>Kanaler under terrændæk</t>
  </si>
  <si>
    <t>Gruber og sumpe</t>
  </si>
  <si>
    <t>Primære bygningsdele</t>
  </si>
  <si>
    <t>Hegnsmure</t>
  </si>
  <si>
    <t>Støttemure</t>
  </si>
  <si>
    <t>Teknikgange i terræn inkl. rørbroer og tunneler</t>
  </si>
  <si>
    <t>Fodgængerbroer, viadukter m.m.</t>
  </si>
  <si>
    <t>Trapper og ramper i terræn</t>
  </si>
  <si>
    <t>Ydervægge</t>
  </si>
  <si>
    <t>Vægelementer</t>
  </si>
  <si>
    <t>Pladsstøbte vægge</t>
  </si>
  <si>
    <t>Opmurede vægge</t>
  </si>
  <si>
    <t>Skeletkonstruerede vægge</t>
  </si>
  <si>
    <t>Skeletkonstruerede vægskørter</t>
  </si>
  <si>
    <t>Facadesystemer</t>
  </si>
  <si>
    <t>Isoleringsvægsystemer</t>
  </si>
  <si>
    <t>Lyskasser</t>
  </si>
  <si>
    <t>Indervægge</t>
  </si>
  <si>
    <t>Glasvægsystemer</t>
  </si>
  <si>
    <t>Dæk</t>
  </si>
  <si>
    <t>Dækelementer</t>
  </si>
  <si>
    <t>Pladsstøbte dæk</t>
  </si>
  <si>
    <t>Skeletkonstruerede dæk</t>
  </si>
  <si>
    <t>Afretningslag</t>
  </si>
  <si>
    <t>Øvrige dæk</t>
  </si>
  <si>
    <t>Trapper og ramper</t>
  </si>
  <si>
    <t>Elementtrapper</t>
  </si>
  <si>
    <t>Pladsstøbte trapper</t>
  </si>
  <si>
    <t>Sammensatte trapper</t>
  </si>
  <si>
    <t>Element ramper</t>
  </si>
  <si>
    <t>Pladsstøbte ramper</t>
  </si>
  <si>
    <t>Sammensatte ramper</t>
  </si>
  <si>
    <t>Faste stiger, lejdere og trin</t>
  </si>
  <si>
    <t>Bærende bjælker og søjler</t>
  </si>
  <si>
    <t>Elementbjælker</t>
  </si>
  <si>
    <t>Pladsstøbte bjælker</t>
  </si>
  <si>
    <t>Stålbjælker</t>
  </si>
  <si>
    <t>Øvrige bjælker</t>
  </si>
  <si>
    <t>Elementsøjler</t>
  </si>
  <si>
    <t>Pladsstøbte søjler</t>
  </si>
  <si>
    <t>Stålsøjler</t>
  </si>
  <si>
    <t>Øvrige søjler</t>
  </si>
  <si>
    <t>Altaner og altangange</t>
  </si>
  <si>
    <t>Elementaltaner og altangange</t>
  </si>
  <si>
    <t>Pladsstøbte altaner og altangange</t>
  </si>
  <si>
    <t>Sammmensatte altaner, altangange</t>
  </si>
  <si>
    <t>Tage</t>
  </si>
  <si>
    <t>Spærtage</t>
  </si>
  <si>
    <t>Tagkassetter</t>
  </si>
  <si>
    <t>Varme tage</t>
  </si>
  <si>
    <t>Glastagssystemer</t>
  </si>
  <si>
    <t>Mobile tage</t>
  </si>
  <si>
    <t>Baldakiner og overdækninger</t>
  </si>
  <si>
    <t>Øvrige tagværker</t>
  </si>
  <si>
    <t>Primære bygningsdele, øvrige</t>
  </si>
  <si>
    <t>Kompletterende bygningsdele</t>
  </si>
  <si>
    <t>Hegn, afskærmninger</t>
  </si>
  <si>
    <t>Overgange</t>
  </si>
  <si>
    <t>Døre</t>
  </si>
  <si>
    <t>Vinduer</t>
  </si>
  <si>
    <t>Døre, facadesystemer</t>
  </si>
  <si>
    <t>Vinduesopluk, facadesystemer</t>
  </si>
  <si>
    <t>Ruder, blændfelter og karmprofiler, facadesystemer</t>
  </si>
  <si>
    <t>Porte og karusseldøre</t>
  </si>
  <si>
    <t>Ydervægge, afskærmninger</t>
  </si>
  <si>
    <t>Øvrig ydervægs kompletteringer</t>
  </si>
  <si>
    <t>Vinduer, luger og lemme</t>
  </si>
  <si>
    <t>Døre, glasvægsystem</t>
  </si>
  <si>
    <t>Vinduesopluk, glasvægsystemer</t>
  </si>
  <si>
    <t>Ruder, blændfelter og karmprofiler,glasvægsystemer</t>
  </si>
  <si>
    <t>Indvendige porte og karruseldøre</t>
  </si>
  <si>
    <t>Bevægelige indervægge</t>
  </si>
  <si>
    <t>Indervægge, afskærmning</t>
  </si>
  <si>
    <t>Øvrig indervægs kompletteringer</t>
  </si>
  <si>
    <t>Opbyggede gulve</t>
  </si>
  <si>
    <t>Svømmende gulve</t>
  </si>
  <si>
    <t>Lemme, riste, måtterammer</t>
  </si>
  <si>
    <t>Støbte gulve</t>
  </si>
  <si>
    <t>Opbyggede belægninger</t>
  </si>
  <si>
    <t>Lydabsorbenter</t>
  </si>
  <si>
    <t>Øvrige dækkompletteringer</t>
  </si>
  <si>
    <t>Gelændere, rækværker og håndlister udvendige</t>
  </si>
  <si>
    <t>Gelændere, rækværker og håndlister indvendige</t>
  </si>
  <si>
    <t>Riste, måtterammer</t>
  </si>
  <si>
    <t>Øvrig trappekompletteringer</t>
  </si>
  <si>
    <t>Lofter</t>
  </si>
  <si>
    <t>Indvendige nedhængte lofter</t>
  </si>
  <si>
    <t>Udvendige nedhængte lofter</t>
  </si>
  <si>
    <t>Indvendige påbyggede lofter</t>
  </si>
  <si>
    <t>Udvendige påbyggede lofter</t>
  </si>
  <si>
    <t>Indvendige loftskørter</t>
  </si>
  <si>
    <t>Udvendige loftskørter</t>
  </si>
  <si>
    <t>Altaner</t>
  </si>
  <si>
    <t>Rækværker, brystninger</t>
  </si>
  <si>
    <t>Kviste</t>
  </si>
  <si>
    <t>Ovenlys, røg- og taglemme</t>
  </si>
  <si>
    <t>Solskærme til ovenlys</t>
  </si>
  <si>
    <t>Sikring</t>
  </si>
  <si>
    <t>Brandkamserstatning</t>
  </si>
  <si>
    <t>Inddækninger</t>
  </si>
  <si>
    <t>Belægninger på færdige tagflader</t>
  </si>
  <si>
    <t>Kompletterende bygningsdele bygning, øvrige</t>
  </si>
  <si>
    <t>Overfladebygningsdele</t>
  </si>
  <si>
    <t>Udvendige vægge</t>
  </si>
  <si>
    <t>Malerbehandlinger</t>
  </si>
  <si>
    <t>Beklædninger, påmurede</t>
  </si>
  <si>
    <t>Beklædninger, monteret</t>
  </si>
  <si>
    <t>Indvendige vægge</t>
  </si>
  <si>
    <t>Dæk og gulve</t>
  </si>
  <si>
    <t>Tagdækninger</t>
  </si>
  <si>
    <t>Overflader bygning, øvrige</t>
  </si>
  <si>
    <t>VVS- og ventilationsanlæg</t>
  </si>
  <si>
    <t>VVS-anlæg, terræn</t>
  </si>
  <si>
    <t>Metalrør i jord</t>
  </si>
  <si>
    <t>Fleksible plastrør i jord</t>
  </si>
  <si>
    <t>Hårde plastrør i jord</t>
  </si>
  <si>
    <t>Brønde</t>
  </si>
  <si>
    <t>Drænbrønde</t>
  </si>
  <si>
    <t>Nedløbsbrønde</t>
  </si>
  <si>
    <t>Pumpebrønde</t>
  </si>
  <si>
    <t>Spulebrønde</t>
  </si>
  <si>
    <t>Tørbrønde</t>
  </si>
  <si>
    <t>Sandfang</t>
  </si>
  <si>
    <t>Rendestensbrønde</t>
  </si>
  <si>
    <t>Riste/Linjedræn</t>
  </si>
  <si>
    <t>Linjedræn</t>
  </si>
  <si>
    <t>Punktriste</t>
  </si>
  <si>
    <t>Udskiller (Olie, fedt, benzin mv.)</t>
  </si>
  <si>
    <t>Olieudskillere</t>
  </si>
  <si>
    <t>Fedtudskillere</t>
  </si>
  <si>
    <t>Slamfang</t>
  </si>
  <si>
    <t>Sanitetstilslutninger</t>
  </si>
  <si>
    <t>Gulvafløb</t>
  </si>
  <si>
    <t>Vaskerender</t>
  </si>
  <si>
    <t>Toiletter</t>
  </si>
  <si>
    <t>Vaske</t>
  </si>
  <si>
    <t>Faldstammer</t>
  </si>
  <si>
    <t>Udstyr</t>
  </si>
  <si>
    <t>Tilbehør</t>
  </si>
  <si>
    <t>Faskiner</t>
  </si>
  <si>
    <t>Højvandsslukke</t>
  </si>
  <si>
    <t>Brandhaner</t>
  </si>
  <si>
    <t>Tanke</t>
  </si>
  <si>
    <t>Logistik</t>
  </si>
  <si>
    <t>Affalds og logistiksystemer</t>
  </si>
  <si>
    <t>Affald</t>
  </si>
  <si>
    <t>Afløb og sanitet</t>
  </si>
  <si>
    <t>Afløb og lign. tilbehør</t>
  </si>
  <si>
    <t>Specialafløb</t>
  </si>
  <si>
    <t>Drypkopper</t>
  </si>
  <si>
    <t>Vakuumventiler</t>
  </si>
  <si>
    <t>Tagbrønde</t>
  </si>
  <si>
    <t>Faldstammeudluftninger</t>
  </si>
  <si>
    <t>Toiletter og lign.</t>
  </si>
  <si>
    <t>Bideter</t>
  </si>
  <si>
    <t>Urinaler</t>
  </si>
  <si>
    <t>Tørklosetter</t>
  </si>
  <si>
    <t>Håndvaske</t>
  </si>
  <si>
    <t>Køkkenvaske</t>
  </si>
  <si>
    <t>Rengøringsvaske</t>
  </si>
  <si>
    <t>Stålvaske</t>
  </si>
  <si>
    <t>Udslagsvaske</t>
  </si>
  <si>
    <t>Laboratorievaske</t>
  </si>
  <si>
    <t>Vaskeborde</t>
  </si>
  <si>
    <t>Afløbstilslutninger til udstyr</t>
  </si>
  <si>
    <t>Kølediske</t>
  </si>
  <si>
    <t>Kondensafløb</t>
  </si>
  <si>
    <t>Vand- og afløbstilslutninger til alm. udstyr</t>
  </si>
  <si>
    <t>Drikkevandskølere</t>
  </si>
  <si>
    <t>Ismaskiner</t>
  </si>
  <si>
    <t>Kaffemaskiner</t>
  </si>
  <si>
    <t>Vand- og afløbstilslutninger til teknik</t>
  </si>
  <si>
    <t>Opvaskemaskiner</t>
  </si>
  <si>
    <t>Ovne</t>
  </si>
  <si>
    <t>Vaskemaskiner</t>
  </si>
  <si>
    <t>Bækkenskyllere</t>
  </si>
  <si>
    <t>Dekontaminatorer</t>
  </si>
  <si>
    <t>Vand- og afløbstilslutninger til lab. udstyr</t>
  </si>
  <si>
    <t>Aftrækskabe</t>
  </si>
  <si>
    <t>Stinkskabe</t>
  </si>
  <si>
    <t>Badekar og lign.</t>
  </si>
  <si>
    <t>Badekar</t>
  </si>
  <si>
    <t>Vand (koldt/varmt vand, behandlet vand)</t>
  </si>
  <si>
    <t>Mekanisk udstyr</t>
  </si>
  <si>
    <t>Målearrangementer</t>
  </si>
  <si>
    <t>Cirkulationspumper</t>
  </si>
  <si>
    <t>Fordelerrør til vand</t>
  </si>
  <si>
    <t>Trykforøgeranlæg</t>
  </si>
  <si>
    <t>Vandtilslutninger</t>
  </si>
  <si>
    <t>Spulehaner</t>
  </si>
  <si>
    <t>Gårdhaner</t>
  </si>
  <si>
    <t>Brandstigerør</t>
  </si>
  <si>
    <t>Nødbrusere</t>
  </si>
  <si>
    <t>Brusere</t>
  </si>
  <si>
    <t>Kipgryder</t>
  </si>
  <si>
    <t>Aftapningshaner</t>
  </si>
  <si>
    <t>Vandbehandlingsanlæg</t>
  </si>
  <si>
    <t>Klordioxidanlæg</t>
  </si>
  <si>
    <t>Korrolyseanlæg</t>
  </si>
  <si>
    <t>Produktion BBK</t>
  </si>
  <si>
    <t>Produktions RO</t>
  </si>
  <si>
    <t>Parafinrensere</t>
  </si>
  <si>
    <t>Filtreringsanlæg</t>
  </si>
  <si>
    <t>Brandskabe</t>
  </si>
  <si>
    <t>Brandslangevindere</t>
  </si>
  <si>
    <t>Luftarter (gas, trykluft, vakuum, damp)</t>
  </si>
  <si>
    <t>Overvågningsenheder</t>
  </si>
  <si>
    <t>Nødspærringsbokse</t>
  </si>
  <si>
    <t>Nødforsyningsenheder</t>
  </si>
  <si>
    <t>Gasregulatorer</t>
  </si>
  <si>
    <t>Målerarrangementer</t>
  </si>
  <si>
    <t>Luftartsudtag</t>
  </si>
  <si>
    <t>Luftartsproducerende anlæg</t>
  </si>
  <si>
    <t>Trykluftskompressorer</t>
  </si>
  <si>
    <t>Vakuumanlæg</t>
  </si>
  <si>
    <t>Gasflasker</t>
  </si>
  <si>
    <t>Flaskegas regulatorer</t>
  </si>
  <si>
    <t>NIST koblinger</t>
  </si>
  <si>
    <t>Køling</t>
  </si>
  <si>
    <t>Fordelerrør til køling</t>
  </si>
  <si>
    <t>Køleblandesløjfer</t>
  </si>
  <si>
    <t>Kølevekslere</t>
  </si>
  <si>
    <t>Beholdere/Tanke</t>
  </si>
  <si>
    <t>Kølegivere</t>
  </si>
  <si>
    <t>Fordamperer</t>
  </si>
  <si>
    <t>Køleflader</t>
  </si>
  <si>
    <t>Fancoils</t>
  </si>
  <si>
    <t>Kølebafler</t>
  </si>
  <si>
    <t>Køleproducerende anlæg</t>
  </si>
  <si>
    <t>Kølecentraler</t>
  </si>
  <si>
    <t>Chillere</t>
  </si>
  <si>
    <t>Frikølere</t>
  </si>
  <si>
    <t>Tørkølere</t>
  </si>
  <si>
    <t>Kølekompressorer</t>
  </si>
  <si>
    <t>Varme</t>
  </si>
  <si>
    <t>Pumper</t>
  </si>
  <si>
    <t>Fordelerrør til varme</t>
  </si>
  <si>
    <t>Varmeblandesløjfer</t>
  </si>
  <si>
    <t>Varmevekslere</t>
  </si>
  <si>
    <t>Ekspansionsbeholdere</t>
  </si>
  <si>
    <t>Brugsvandvekslere</t>
  </si>
  <si>
    <t>Varmtvandsbeholdere</t>
  </si>
  <si>
    <t>Varmegivere</t>
  </si>
  <si>
    <t>Varmeflader</t>
  </si>
  <si>
    <t>Radiatorer</t>
  </si>
  <si>
    <t>Gulvvarme</t>
  </si>
  <si>
    <t>Strålevarmepaneler</t>
  </si>
  <si>
    <t>Konvektore</t>
  </si>
  <si>
    <t>Varmluftstæpper</t>
  </si>
  <si>
    <t>Varme kalorieferer</t>
  </si>
  <si>
    <t>Varmeproducerende anlæg</t>
  </si>
  <si>
    <t>Gasfyr</t>
  </si>
  <si>
    <t>Oliefyr</t>
  </si>
  <si>
    <t>Pillefyr</t>
  </si>
  <si>
    <t>Halmfyr</t>
  </si>
  <si>
    <t>Ventilation</t>
  </si>
  <si>
    <t>Kanaler</t>
  </si>
  <si>
    <t>Cirkulære kanaler</t>
  </si>
  <si>
    <t>Rektangulære kanaler</t>
  </si>
  <si>
    <t>Flexkanaler</t>
  </si>
  <si>
    <t>Anlæg, køle/varmeflader og vekslere</t>
  </si>
  <si>
    <t>Ventilatiosanlæg</t>
  </si>
  <si>
    <t>Væskekoblet vekslere</t>
  </si>
  <si>
    <t>Varmegenvinding</t>
  </si>
  <si>
    <t>Befugtere</t>
  </si>
  <si>
    <t>Affugtere</t>
  </si>
  <si>
    <t>Kanal tilbehør</t>
  </si>
  <si>
    <t>Lyddæmpere</t>
  </si>
  <si>
    <t>Flamme og røgspjæld</t>
  </si>
  <si>
    <t>Brand og røgspjæld</t>
  </si>
  <si>
    <t>Overtryksspjæld</t>
  </si>
  <si>
    <t>Røgspjæld</t>
  </si>
  <si>
    <t>Spjæld on/off</t>
  </si>
  <si>
    <t>Volumenstrømsregulatore</t>
  </si>
  <si>
    <t>Filtre</t>
  </si>
  <si>
    <t>Ventilatorer</t>
  </si>
  <si>
    <t>Axialventilatorer</t>
  </si>
  <si>
    <t>Boksventilatorer</t>
  </si>
  <si>
    <t>Kanalventilatorer</t>
  </si>
  <si>
    <t>Processudsugningsventilatorer</t>
  </si>
  <si>
    <t>Tag ventilatorer</t>
  </si>
  <si>
    <t>Vådrumsventilatorer</t>
  </si>
  <si>
    <t>Vægventilatorer</t>
  </si>
  <si>
    <t>Ventilationsarmaturer</t>
  </si>
  <si>
    <t>Dyser</t>
  </si>
  <si>
    <t>Fortrængningsarmaturer</t>
  </si>
  <si>
    <t>Loftsarmaturer</t>
  </si>
  <si>
    <t>Loftsarmaturer synlig montage</t>
  </si>
  <si>
    <t>Renrumsarmaturer</t>
  </si>
  <si>
    <t>Riste/Vægarmarturer</t>
  </si>
  <si>
    <t>Indblæsningsposer</t>
  </si>
  <si>
    <t>Kontrolventiler</t>
  </si>
  <si>
    <t>Overtryksventiler</t>
  </si>
  <si>
    <t>Tilslutninger til udstyr</t>
  </si>
  <si>
    <t>Emhætter</t>
  </si>
  <si>
    <t>Punktsug</t>
  </si>
  <si>
    <t>Kemikalieskabe</t>
  </si>
  <si>
    <t>Lafbænke</t>
  </si>
  <si>
    <t>Sluser</t>
  </si>
  <si>
    <t>Aftrækskasser</t>
  </si>
  <si>
    <t>Taghætter/gennemføringer</t>
  </si>
  <si>
    <t>Afkasthætter</t>
  </si>
  <si>
    <t>Indtagshætter</t>
  </si>
  <si>
    <t>Afkastsskorstene</t>
  </si>
  <si>
    <t>Indtagsskorstene</t>
  </si>
  <si>
    <t>Indtagsriste i vægge</t>
  </si>
  <si>
    <t>Taggennemføringer</t>
  </si>
  <si>
    <t>Membrangennemføringer</t>
  </si>
  <si>
    <t>Kanalisolering</t>
  </si>
  <si>
    <t>Isolering, Brand</t>
  </si>
  <si>
    <t>Isolering, Varme</t>
  </si>
  <si>
    <t>Isolering, Kondens</t>
  </si>
  <si>
    <t>Isolering, Lyd</t>
  </si>
  <si>
    <t>Sprinkling</t>
  </si>
  <si>
    <t>Tryktanke</t>
  </si>
  <si>
    <t>Trykbeholderpumper</t>
  </si>
  <si>
    <t>Alarmventiler</t>
  </si>
  <si>
    <t>Flowswitche</t>
  </si>
  <si>
    <t>Sprinklerdyser</t>
  </si>
  <si>
    <t>Nedhængt sprinklerdyser</t>
  </si>
  <si>
    <t>Skjult, nedhængt sprinklerdyser</t>
  </si>
  <si>
    <t>Pendant sprinklerdyser</t>
  </si>
  <si>
    <t>Vægmonterert sprinklerdyser</t>
  </si>
  <si>
    <t>Slangevindere</t>
  </si>
  <si>
    <t>Tværgående komponenter, VVS</t>
  </si>
  <si>
    <t>Metalrør i bygninger</t>
  </si>
  <si>
    <t>Fleksible plastrør i bygninger</t>
  </si>
  <si>
    <t>Hårde plastrør i bygninger</t>
  </si>
  <si>
    <t>Statiske Ventiler</t>
  </si>
  <si>
    <t>Afspæringsventiler</t>
  </si>
  <si>
    <t>Strengreguleringsventiler</t>
  </si>
  <si>
    <t>Magnet ventiler</t>
  </si>
  <si>
    <t>Sikkerhedsventiler</t>
  </si>
  <si>
    <t>Udluftningsventiler</t>
  </si>
  <si>
    <t>Aftapningsventiler</t>
  </si>
  <si>
    <t>Kontraventiler</t>
  </si>
  <si>
    <t>Zoneventiler</t>
  </si>
  <si>
    <t>Dynamiske Ventiler</t>
  </si>
  <si>
    <t>Cirkulationsventiler</t>
  </si>
  <si>
    <t>Dynamisk strengreguleringsventiler</t>
  </si>
  <si>
    <t>Trykdifferensregulator</t>
  </si>
  <si>
    <t>Moterdrevne rørtilbehør</t>
  </si>
  <si>
    <t>Motorventil</t>
  </si>
  <si>
    <t>Motordreven trykdifferensregulatorer</t>
  </si>
  <si>
    <t>Målere, filtre og øvrige</t>
  </si>
  <si>
    <t>Filter</t>
  </si>
  <si>
    <t>Flowmåler</t>
  </si>
  <si>
    <t>Energimålere</t>
  </si>
  <si>
    <t>Termometer</t>
  </si>
  <si>
    <t>Manometer</t>
  </si>
  <si>
    <t>Kompensator</t>
  </si>
  <si>
    <t>Renselemme</t>
  </si>
  <si>
    <t>Koblingsdåser</t>
  </si>
  <si>
    <t>Rørisolering</t>
  </si>
  <si>
    <t>Isolering, brand</t>
  </si>
  <si>
    <t>Isolering, varme</t>
  </si>
  <si>
    <t>Isolering, kondens</t>
  </si>
  <si>
    <t>Isolering, lyd</t>
  </si>
  <si>
    <t>Bæringer, Konsoller, Stativer, Huller og Udsparinger</t>
  </si>
  <si>
    <t>Bæringer</t>
  </si>
  <si>
    <t>Konsoller</t>
  </si>
  <si>
    <t>Huller og hullukninger</t>
  </si>
  <si>
    <t>Stativer</t>
  </si>
  <si>
    <t>El- og mekaniske anlæg</t>
  </si>
  <si>
    <t>Ledninger</t>
  </si>
  <si>
    <t>Luftledninger for højspændingsanlæg</t>
  </si>
  <si>
    <t>Ledninger i jord for højspændingsanlæg</t>
  </si>
  <si>
    <t>Luftledninger for lavspændingsanlæg</t>
  </si>
  <si>
    <t>Ledninger i jord for lavspændingsanlæg</t>
  </si>
  <si>
    <t>Ledninger for elektronik- og svagstrømsanlæg</t>
  </si>
  <si>
    <t>Belysning</t>
  </si>
  <si>
    <t>Gade- og vejbelysningsanlæg</t>
  </si>
  <si>
    <t>Pladsbelysning</t>
  </si>
  <si>
    <t>Park- og havebelysningsanlæg</t>
  </si>
  <si>
    <t>Specialbelysning</t>
  </si>
  <si>
    <t>Installation for anlæg under terræn</t>
  </si>
  <si>
    <t>Jordelektrodeanlæg</t>
  </si>
  <si>
    <t>Olieudskilleranlæg</t>
  </si>
  <si>
    <t>Pumpeanlæg i brønde</t>
  </si>
  <si>
    <t>Registreringsanlæg for fedtudskiller</t>
  </si>
  <si>
    <t>Varmekabelanlæg</t>
  </si>
  <si>
    <t>Lækagedetekteringsanlæg</t>
  </si>
  <si>
    <t>Frostdetekteringsanlæg</t>
  </si>
  <si>
    <t>Installation for anlæg på terræn</t>
  </si>
  <si>
    <t>Anlæg for brugsgenstande</t>
  </si>
  <si>
    <t>Trafikstyring</t>
  </si>
  <si>
    <t>Trafiksignalanlæg</t>
  </si>
  <si>
    <t>Faste skilte</t>
  </si>
  <si>
    <t>Dynamiske skilte</t>
  </si>
  <si>
    <t>Trafikdetektering</t>
  </si>
  <si>
    <t>Bomanlæg</t>
  </si>
  <si>
    <t>Føringsveje</t>
  </si>
  <si>
    <t>Bakker/stiger</t>
  </si>
  <si>
    <t>Kabelstiger</t>
  </si>
  <si>
    <t>Kabelbakker</t>
  </si>
  <si>
    <t>Gitterbakker</t>
  </si>
  <si>
    <t>Installationskanaler</t>
  </si>
  <si>
    <t>Kabelrør</t>
  </si>
  <si>
    <t>Flexrør</t>
  </si>
  <si>
    <t>Plastrør</t>
  </si>
  <si>
    <t>Stålrør</t>
  </si>
  <si>
    <t>Fiberbakker</t>
  </si>
  <si>
    <t>Fiberrunner</t>
  </si>
  <si>
    <t>Brand- og lydtætninger</t>
  </si>
  <si>
    <t>Brandtætninger</t>
  </si>
  <si>
    <t>Lydtætninger</t>
  </si>
  <si>
    <t>Huller og udsparinger</t>
  </si>
  <si>
    <t>Huller</t>
  </si>
  <si>
    <t>Udsparinger</t>
  </si>
  <si>
    <t>Øvrige</t>
  </si>
  <si>
    <t>Dåser</t>
  </si>
  <si>
    <t>Indstøbninger</t>
  </si>
  <si>
    <t>Højspænding</t>
  </si>
  <si>
    <t>Forsyning</t>
  </si>
  <si>
    <t>Stikledninger</t>
  </si>
  <si>
    <t>Transformere</t>
  </si>
  <si>
    <t>Nød- og reserveforsyningsanlæg / UPS</t>
  </si>
  <si>
    <t>Ens- og vekselretteranlæg</t>
  </si>
  <si>
    <t>Fasekompenseringsanlæg</t>
  </si>
  <si>
    <t>Frekvensomformeranlæg</t>
  </si>
  <si>
    <t>Fordeling</t>
  </si>
  <si>
    <t>Hovedledninger</t>
  </si>
  <si>
    <t>Koblingsudstyr</t>
  </si>
  <si>
    <t>Installationer for apparater og maskiner</t>
  </si>
  <si>
    <t>Produktions- og arbejdsmaskiner</t>
  </si>
  <si>
    <t>Pumpeanlæg</t>
  </si>
  <si>
    <t>Motorer</t>
  </si>
  <si>
    <t>Lavspænding</t>
  </si>
  <si>
    <t>Forsyninger - ekstern</t>
  </si>
  <si>
    <t>Stikledninger / Kanalskinner</t>
  </si>
  <si>
    <t>Transformeranlæg</t>
  </si>
  <si>
    <t>Stationstavler</t>
  </si>
  <si>
    <t>Nød- og reserveforsyningsanlæg/UPS</t>
  </si>
  <si>
    <t>Hovedledninger / Kanalskinner</t>
  </si>
  <si>
    <t>Hovedtavler</t>
  </si>
  <si>
    <t>Fordelingstavler</t>
  </si>
  <si>
    <t>Undertavler</t>
  </si>
  <si>
    <t>Gruppetavler</t>
  </si>
  <si>
    <t>Øvrige tavler</t>
  </si>
  <si>
    <t>Kedelanlæg</t>
  </si>
  <si>
    <t>Køleanlæg</t>
  </si>
  <si>
    <t>Storkøkkenmaskinanlæg</t>
  </si>
  <si>
    <t>Stor-/fælles vaskerianlæg</t>
  </si>
  <si>
    <t>Ventilationsanlæg</t>
  </si>
  <si>
    <t>Installationer for øvrige mekaniske anlæg</t>
  </si>
  <si>
    <t>Termiske anlæg</t>
  </si>
  <si>
    <t>El-varmeflade</t>
  </si>
  <si>
    <t>Håndtørrer, håndklædetørrer</t>
  </si>
  <si>
    <t>Ovnanlæg</t>
  </si>
  <si>
    <t>Installationer for belysning</t>
  </si>
  <si>
    <t>Anlæg for almen belysning</t>
  </si>
  <si>
    <t>Anlæg for lavvoltsbelysning</t>
  </si>
  <si>
    <t>Anlæg for sikkerhedsbelysning</t>
  </si>
  <si>
    <t>Anlæg for særbelysning</t>
  </si>
  <si>
    <t>Lysstyringsanlæg</t>
  </si>
  <si>
    <t>Belysningsarmaturer</t>
  </si>
  <si>
    <t>Armatur – Almen belysning</t>
  </si>
  <si>
    <t>Armatur – Sikkerhedsbelysning</t>
  </si>
  <si>
    <t>Armatur – Special belysning</t>
  </si>
  <si>
    <t>Kraftinstallationer</t>
  </si>
  <si>
    <t>Stikkontakter</t>
  </si>
  <si>
    <t>Arbejdsstationer/Gulvbokse</t>
  </si>
  <si>
    <t>Udtag</t>
  </si>
  <si>
    <t>Forsyning til brugsgenstande</t>
  </si>
  <si>
    <t>Sengestuepaneler</t>
  </si>
  <si>
    <t>Vedvarende energi - Intern forsyning</t>
  </si>
  <si>
    <t>Solcelleanlæg</t>
  </si>
  <si>
    <t>Kommunikation og information</t>
  </si>
  <si>
    <t>Kommunikation</t>
  </si>
  <si>
    <t>Telefonanlæg</t>
  </si>
  <si>
    <t>Radioanlæg</t>
  </si>
  <si>
    <t>Dør- og porttelefoner</t>
  </si>
  <si>
    <t>Information</t>
  </si>
  <si>
    <t>Optagetanlæg</t>
  </si>
  <si>
    <t>Ringeanlæg</t>
  </si>
  <si>
    <t>Ur-anlæg</t>
  </si>
  <si>
    <t>Audio, video og antenner</t>
  </si>
  <si>
    <t>Højttaleranlæg</t>
  </si>
  <si>
    <t>Mikrofonanlæg</t>
  </si>
  <si>
    <t>Teleslyngeanlæg</t>
  </si>
  <si>
    <t>Videoanlæg</t>
  </si>
  <si>
    <t>Antenneanlæg</t>
  </si>
  <si>
    <t>AV-anlæg</t>
  </si>
  <si>
    <t>IT-infrastrukturer</t>
  </si>
  <si>
    <t>Kabling-og X-felter</t>
  </si>
  <si>
    <t>DAS – antenneanlæg</t>
  </si>
  <si>
    <t>Positionerings system</t>
  </si>
  <si>
    <t>Adgangssikringer</t>
  </si>
  <si>
    <t>Automatisk indbrudsalarmanlæg (AIA-anlæg)</t>
  </si>
  <si>
    <t>Automatisk adgangsdørkontrolanlæg (ADK-anlæg)</t>
  </si>
  <si>
    <t>Internt TV-overvågningsanlæg (ITV-anlæg)</t>
  </si>
  <si>
    <t>Sikringsanlæg</t>
  </si>
  <si>
    <t>Automatisk brandalarmanlæg (ABA-anlæg)</t>
  </si>
  <si>
    <t>Automatisk branddørlukningsanlæg (ABDL-anlæg)</t>
  </si>
  <si>
    <t>Automatisk gasalarmsanlæg (AGA-anlæg)</t>
  </si>
  <si>
    <t>Automatisk rumslukningsanlæg (ARS-anlæg)</t>
  </si>
  <si>
    <t>Automatisk vandslukningsanlæg (AVS-anlæg)</t>
  </si>
  <si>
    <t>Automatisk brandventilationsanlæg</t>
  </si>
  <si>
    <t>Personsikringer</t>
  </si>
  <si>
    <t>Varslingsanlæg (VAR-anlæg)</t>
  </si>
  <si>
    <t>Nødkaldeanlæg</t>
  </si>
  <si>
    <t>Alarmanlæg i køle- og fryserum</t>
  </si>
  <si>
    <t>Detektoranlæg for personsikring</t>
  </si>
  <si>
    <t>Overfaldsalarm</t>
  </si>
  <si>
    <t>Patientkaldeanlæg</t>
  </si>
  <si>
    <t>Bygningsautomation</t>
  </si>
  <si>
    <t>Managementsystemer</t>
  </si>
  <si>
    <t>BMS-anlæg</t>
  </si>
  <si>
    <t>Central tilstandsstyring</t>
  </si>
  <si>
    <t>CTS-anlæg</t>
  </si>
  <si>
    <t>IBI-anlæg med central styring</t>
  </si>
  <si>
    <t>Beskyttelse</t>
  </si>
  <si>
    <t>Overspændingsbeskyttelse</t>
  </si>
  <si>
    <t>Lynbeskyttelser</t>
  </si>
  <si>
    <t>Udligningsforbindelser</t>
  </si>
  <si>
    <t>Hovedudligningsforbindelser</t>
  </si>
  <si>
    <t>Lokal udligningsforbindelse uden jordforbindelser</t>
  </si>
  <si>
    <t>Supplerende udligningsforbindelser</t>
  </si>
  <si>
    <t>Person- og materialetransport</t>
  </si>
  <si>
    <t>Persontransport</t>
  </si>
  <si>
    <t>Elevatorer</t>
  </si>
  <si>
    <t>Lifte</t>
  </si>
  <si>
    <t>Rullende trapper</t>
  </si>
  <si>
    <t>Rullende fortove</t>
  </si>
  <si>
    <t>Gods- og materialetransport</t>
  </si>
  <si>
    <t>Lifte og sakseborde</t>
  </si>
  <si>
    <t>Transportbånd</t>
  </si>
  <si>
    <t>Kraner og taljer</t>
  </si>
  <si>
    <t>Inventar og teknisk udstyr</t>
  </si>
  <si>
    <t>Inventar, terræn</t>
  </si>
  <si>
    <t>Tekniske inventarenheder</t>
  </si>
  <si>
    <t>Tavler, skilte og skærme</t>
  </si>
  <si>
    <t>Opbevaring</t>
  </si>
  <si>
    <t>Bordmøbler</t>
  </si>
  <si>
    <t>Siddemøbler</t>
  </si>
  <si>
    <t>Afskærmninger</t>
  </si>
  <si>
    <t>Aktivites- og legeudstyr</t>
  </si>
  <si>
    <t>Øvrigt inventar i terræn</t>
  </si>
  <si>
    <t>Inventar, fastmonteret</t>
  </si>
  <si>
    <t>Skabe, skuffer</t>
  </si>
  <si>
    <t>Reoler, hylder</t>
  </si>
  <si>
    <t>Siddemøbler, liggemøbler</t>
  </si>
  <si>
    <t>Gardiner, persienner, skærmvægge, forhæng</t>
  </si>
  <si>
    <t>Borde, bordplader</t>
  </si>
  <si>
    <t>Skilte, tavler</t>
  </si>
  <si>
    <t>Garniture</t>
  </si>
  <si>
    <t>Øvrigt fast monteret inventar</t>
  </si>
  <si>
    <t>Inventar, løst</t>
  </si>
  <si>
    <t>Reoler</t>
  </si>
  <si>
    <t>Skærmvægge, forhæng</t>
  </si>
  <si>
    <t>Borde</t>
  </si>
  <si>
    <t>Stativer, hylder</t>
  </si>
  <si>
    <t>Måtter, tæpper, løbere</t>
  </si>
  <si>
    <t>Øvrigt løst inventar</t>
  </si>
  <si>
    <t>Inventar, tekniske-, IT- og av-inventarenheder</t>
  </si>
  <si>
    <t>AV-udstyr</t>
  </si>
  <si>
    <t>IT-udstyr</t>
  </si>
  <si>
    <t>Automater</t>
  </si>
  <si>
    <t>Brandslukningsudstyr</t>
  </si>
  <si>
    <t>Hårde hvidevarer</t>
  </si>
  <si>
    <t>Beplantning og belægning</t>
  </si>
  <si>
    <t>Belægninger og befæstelser</t>
  </si>
  <si>
    <t>Asfalt belægninger</t>
  </si>
  <si>
    <t>Betonstøbte belægninger</t>
  </si>
  <si>
    <t>Gummibelægninger</t>
  </si>
  <si>
    <t>Flise -og stenbelægninger</t>
  </si>
  <si>
    <t>Skærver og grus</t>
  </si>
  <si>
    <t>Kantbegrænsninger</t>
  </si>
  <si>
    <t>Afstribninger og markeringer</t>
  </si>
  <si>
    <t>Konstruerede elementer</t>
  </si>
  <si>
    <t>Øvrige belægninger og befæstelser</t>
  </si>
  <si>
    <t>Beplantning</t>
  </si>
  <si>
    <t>Træer</t>
  </si>
  <si>
    <t>Buske og hække</t>
  </si>
  <si>
    <t>Muldlag</t>
  </si>
  <si>
    <t>Bunddække og stauder</t>
  </si>
  <si>
    <t>Græsarealer</t>
  </si>
  <si>
    <t>Ekstensive beplantningssystemer</t>
  </si>
  <si>
    <t>Intensive opbygninger på tage</t>
  </si>
  <si>
    <t>Øvrig beplantning</t>
  </si>
  <si>
    <t>Projektudstyr</t>
  </si>
  <si>
    <t>Projektudstyr ARK</t>
  </si>
  <si>
    <t>Projektudstyr KON</t>
  </si>
  <si>
    <t>Projektudstyr VENT</t>
  </si>
  <si>
    <t>Projektudstyr VVS</t>
  </si>
  <si>
    <t>Projektudstyr EL</t>
  </si>
  <si>
    <t>Projektudstyr LAND</t>
  </si>
  <si>
    <t>Generische Objekte, Architekt</t>
  </si>
  <si>
    <t>FREI</t>
  </si>
  <si>
    <t>Generische Objekte, Statik</t>
  </si>
  <si>
    <t>Generische Objekte, Lüftung</t>
  </si>
  <si>
    <t>Generische Objekte, Wasser, Wärme, Sanitär</t>
  </si>
  <si>
    <t>Generische Objekte, Elektro</t>
  </si>
  <si>
    <t>Generische Objekte, Landschaft</t>
  </si>
  <si>
    <t>Generische Objekte, Bauunternehmen/Lieferant</t>
  </si>
  <si>
    <t>Tiefbau</t>
  </si>
  <si>
    <t>Grund</t>
  </si>
  <si>
    <t>Vorbereiteter Grund</t>
  </si>
  <si>
    <t>Baugrube, inkl. Abstützung</t>
  </si>
  <si>
    <t>Spundwände</t>
  </si>
  <si>
    <t>Baustelle</t>
  </si>
  <si>
    <t>Fundamente</t>
  </si>
  <si>
    <t>Streifenfundamente</t>
  </si>
  <si>
    <t>Punktfundamente</t>
  </si>
  <si>
    <t>Plattenfundamente</t>
  </si>
  <si>
    <t>Gemauerte Fundamente</t>
  </si>
  <si>
    <t>Maschinenfundamente</t>
  </si>
  <si>
    <t>Pfahlgründung und Runde Einzelgründungen</t>
  </si>
  <si>
    <t>Einzelfundamente</t>
  </si>
  <si>
    <t>Bodenplatten</t>
  </si>
  <si>
    <t>Tiefbau, sonstige</t>
  </si>
  <si>
    <t>Kanäle unter Bodenplatte</t>
  </si>
  <si>
    <t>Gruben und Sümpfe</t>
  </si>
  <si>
    <t>Primäre Gebäudeteile</t>
  </si>
  <si>
    <t>Gelände</t>
  </si>
  <si>
    <t>Begrenzungsmauern</t>
  </si>
  <si>
    <t>Stützmauern</t>
  </si>
  <si>
    <t>Unterirdische Versorgungsgänge inkl. Rohrbrücken und Tunnels</t>
  </si>
  <si>
    <t>Fußgängerbrücken, Viadukte u.Ä.</t>
  </si>
  <si>
    <t>Treppen und Rampen im Außenbereich</t>
  </si>
  <si>
    <t>Außenwände</t>
  </si>
  <si>
    <t>Außenwände, Betonelement</t>
  </si>
  <si>
    <t>Außenwände, Ortbeton</t>
  </si>
  <si>
    <t>Außenwände, gemauert</t>
  </si>
  <si>
    <t>Außenwände, Rahmentragwerk</t>
  </si>
  <si>
    <t>Schürzen, Rahmentragwerk</t>
  </si>
  <si>
    <t>Fassadensysteme</t>
  </si>
  <si>
    <t>Wandsolierungssystem</t>
  </si>
  <si>
    <t>Lichtschächte</t>
  </si>
  <si>
    <t>Innenwände</t>
  </si>
  <si>
    <t>Innenwände, Betonelement</t>
  </si>
  <si>
    <t>Innenwände, Ortbeton</t>
  </si>
  <si>
    <t>Innenwände, gemauert</t>
  </si>
  <si>
    <t>Innenwände, Rahmentragwerk</t>
  </si>
  <si>
    <t>Glastrennwände</t>
  </si>
  <si>
    <t>Geschossdecken</t>
  </si>
  <si>
    <t>Geschossdecken, Betonelement</t>
  </si>
  <si>
    <t>Geschossdecken, Ortbeton</t>
  </si>
  <si>
    <t>Geschossdecken, Rahmentragwerk</t>
  </si>
  <si>
    <t>Estrich</t>
  </si>
  <si>
    <t>Sonstige Geschossdecken</t>
  </si>
  <si>
    <t>Treppen und Rampen</t>
  </si>
  <si>
    <t>Treppen, Betonelement</t>
  </si>
  <si>
    <t>Treppen, Ortbeton</t>
  </si>
  <si>
    <t>Treppen, Modulbauweise</t>
  </si>
  <si>
    <t>Rampen, Betonelement</t>
  </si>
  <si>
    <t>Rampen, Ortbeton</t>
  </si>
  <si>
    <t>Rampen, Modulbauweise</t>
  </si>
  <si>
    <t>Feste Leitern und Tritte</t>
  </si>
  <si>
    <t>Tragende Balken und Säulen</t>
  </si>
  <si>
    <t>Betonträger, Betonelement</t>
  </si>
  <si>
    <t>Betonträger, Ortbeton</t>
  </si>
  <si>
    <t>Stahlträger</t>
  </si>
  <si>
    <t>Sonstige Träger</t>
  </si>
  <si>
    <t>Betonsäule, Betonelement</t>
  </si>
  <si>
    <t>Betonsäule, Ortbeton</t>
  </si>
  <si>
    <t>Stahlsäule</t>
  </si>
  <si>
    <t>Sonstige Säulen</t>
  </si>
  <si>
    <t>Balkone und Laubengänge</t>
  </si>
  <si>
    <t>Balkone und Laubengänge, Betonelement</t>
  </si>
  <si>
    <t>Balkone und Laubengänge, Ortbeton</t>
  </si>
  <si>
    <t>Balkone und Laubengänge, Modulbauweise</t>
  </si>
  <si>
    <t>Dächer</t>
  </si>
  <si>
    <t>Sparrendächer</t>
  </si>
  <si>
    <t>Kassettendächer</t>
  </si>
  <si>
    <t>Warmdächer</t>
  </si>
  <si>
    <t>Glasdachsysteme</t>
  </si>
  <si>
    <t>Bewegliche Dächer</t>
  </si>
  <si>
    <t>Baldachine und Überdachungen</t>
  </si>
  <si>
    <t>Sonstige Dächer</t>
  </si>
  <si>
    <t>Primäre Gebäudeteile, sonstige</t>
  </si>
  <si>
    <t>Komplettierende Gebäudeteile</t>
  </si>
  <si>
    <t>Zäune, Abschirmungen</t>
  </si>
  <si>
    <t>Übergänge</t>
  </si>
  <si>
    <t>Außwände</t>
  </si>
  <si>
    <t>Außentüren</t>
  </si>
  <si>
    <t>Fenster</t>
  </si>
  <si>
    <t>Außentüren, für Fassadensysteme</t>
  </si>
  <si>
    <t>Fensteröffnungen , für Fassadensysteme</t>
  </si>
  <si>
    <t>Scheiben, Blindfelder und Rahmenprofile, für Fassadensysteme</t>
  </si>
  <si>
    <t>Tore und Drehtüren</t>
  </si>
  <si>
    <t>Abschirmungen, Außenwände</t>
  </si>
  <si>
    <t>Sonstige Bestandteile Aussenwände</t>
  </si>
  <si>
    <t>Innentüren</t>
  </si>
  <si>
    <t>Fenster, innen, Luken und Bodenluken</t>
  </si>
  <si>
    <t>Innentüren, für Glastrennwände</t>
  </si>
  <si>
    <t>Fensteröffnungen für Glastrennwände</t>
  </si>
  <si>
    <t>Scheiben, Blindfelder und Rahmenprofile, für Glastrennwände</t>
  </si>
  <si>
    <t>Tore und Drehtüren, innen</t>
  </si>
  <si>
    <t>Trennwände, beweglich</t>
  </si>
  <si>
    <t>Abschirmungen, Innenwände</t>
  </si>
  <si>
    <t>Sonstige Bestandteile Innenwände</t>
  </si>
  <si>
    <t>Fussböden</t>
  </si>
  <si>
    <t>Hohlraumböden</t>
  </si>
  <si>
    <t>Fussböden, schwimmend verlegt</t>
  </si>
  <si>
    <t>Luken, Gitter, Mattenrahmen</t>
  </si>
  <si>
    <t>Fussböden, gegossen</t>
  </si>
  <si>
    <t>Fussbodenbelag, aufgebaut</t>
  </si>
  <si>
    <t>Trittschallschutz</t>
  </si>
  <si>
    <t>Sonstige Bestandteile Fussböden</t>
  </si>
  <si>
    <t>Geländer, Brüstungen und Handläufe, außen</t>
  </si>
  <si>
    <t>Geländer, Brüstungen und Handläufe, innen</t>
  </si>
  <si>
    <t>Gitter, Mattenrahmen</t>
  </si>
  <si>
    <t>Sonstige Bestandteile, Treppen und Rampen</t>
  </si>
  <si>
    <t>Decken</t>
  </si>
  <si>
    <t>Abgehängte Decken, innen</t>
  </si>
  <si>
    <t>Abgehängte Decken, außen</t>
  </si>
  <si>
    <t>Deckenverkleidung, innen</t>
  </si>
  <si>
    <t>Deckenverkleidung, außen</t>
  </si>
  <si>
    <t>Deckenschürzen, innen</t>
  </si>
  <si>
    <t>Deckenschürzen, außen</t>
  </si>
  <si>
    <t>Schallschutz</t>
  </si>
  <si>
    <t>Balkone</t>
  </si>
  <si>
    <t>Geländer, Brüstungen</t>
  </si>
  <si>
    <t>Gauben</t>
  </si>
  <si>
    <t>Oberlichter, Rauchabzüge und Dachluken</t>
  </si>
  <si>
    <t>Sonnenschutz für Oberlichter</t>
  </si>
  <si>
    <t>Sicherungseinrichtungen</t>
  </si>
  <si>
    <t>Brandmauern</t>
  </si>
  <si>
    <t>Abdeckungen</t>
  </si>
  <si>
    <t>Belag auf fertiger Dachfläche</t>
  </si>
  <si>
    <t>Sonstige Bestandteile, komplettierende Gebäudeteile</t>
  </si>
  <si>
    <t>Oberflächenbehandlung und -verkleidung</t>
  </si>
  <si>
    <t>Anstriche, Beschichtung u.Ä.</t>
  </si>
  <si>
    <t>Verkleidung, geklebt oder gemauert</t>
  </si>
  <si>
    <t>Verkleidung, montiert</t>
  </si>
  <si>
    <t>Fußböden</t>
  </si>
  <si>
    <t>Dacheindeckung</t>
  </si>
  <si>
    <t>Sonsige Oberflächen</t>
  </si>
  <si>
    <t>Wasser-, Wärme-, Kälte-, Sanitär- und Lüftungsanlagen</t>
  </si>
  <si>
    <t>Im Gelände</t>
  </si>
  <si>
    <t>Metalrohre, im Boden verlegt</t>
  </si>
  <si>
    <t>Kunststoffrohre, flexibel, im Boden verlegt</t>
  </si>
  <si>
    <t>Kunststoffrohre, starr, im Boden verlegt</t>
  </si>
  <si>
    <t>Schächte</t>
  </si>
  <si>
    <t>Drainageschächte</t>
  </si>
  <si>
    <t>Regensinkkästen</t>
  </si>
  <si>
    <t>Pumpenschächte</t>
  </si>
  <si>
    <t>Spülschächte</t>
  </si>
  <si>
    <t>Einlaufschächte</t>
  </si>
  <si>
    <t>Sandfangschächte</t>
  </si>
  <si>
    <t>Gullyschächte</t>
  </si>
  <si>
    <t>Hofabläufe, Linienabläufe</t>
  </si>
  <si>
    <t>Entwässerungsrinnen</t>
  </si>
  <si>
    <t>Hofeinläufe</t>
  </si>
  <si>
    <t>Abscheider (Öl, Fett, Benzin o.Ä.)</t>
  </si>
  <si>
    <t>Ölabscheider</t>
  </si>
  <si>
    <t>Fettabscheider</t>
  </si>
  <si>
    <t>Schlammfänger</t>
  </si>
  <si>
    <t>Sanitärobjekte</t>
  </si>
  <si>
    <t>Fußbodeneinläufe</t>
  </si>
  <si>
    <t>Toilette</t>
  </si>
  <si>
    <t>Waschbecken</t>
  </si>
  <si>
    <t>Fallrohre</t>
  </si>
  <si>
    <t>Geräte</t>
  </si>
  <si>
    <t>Zubehör</t>
  </si>
  <si>
    <t>Regenwasserversickerungsanlagen</t>
  </si>
  <si>
    <t>Rückschlagarmaturen</t>
  </si>
  <si>
    <t>Hydranten</t>
  </si>
  <si>
    <t>Tanks</t>
  </si>
  <si>
    <t>Abfall- und Logistiksysteme</t>
  </si>
  <si>
    <t>Abfall</t>
  </si>
  <si>
    <t>Abfluss und Sanitär</t>
  </si>
  <si>
    <t>Abflüsse u.Ä.</t>
  </si>
  <si>
    <t>Sondereinläufe</t>
  </si>
  <si>
    <t>Ablauftrichter</t>
  </si>
  <si>
    <t>Vacuumventile</t>
  </si>
  <si>
    <t>Dacheinläufe</t>
  </si>
  <si>
    <t>Strangentlüftungen</t>
  </si>
  <si>
    <t>Toiletten u.Ä.</t>
  </si>
  <si>
    <t>Toiletten</t>
  </si>
  <si>
    <t>Bidets</t>
  </si>
  <si>
    <t>Urinale</t>
  </si>
  <si>
    <t>Trockenurinale</t>
  </si>
  <si>
    <t>Handwaschbecken</t>
  </si>
  <si>
    <t>Küchenspülbecken</t>
  </si>
  <si>
    <t>Spülbecken</t>
  </si>
  <si>
    <t>Stahlbecken</t>
  </si>
  <si>
    <t>Waschtröge</t>
  </si>
  <si>
    <t>Laborspülbecken</t>
  </si>
  <si>
    <t>Waschtische</t>
  </si>
  <si>
    <t>Waschrinnen</t>
  </si>
  <si>
    <t>Abflüsse für Geräte</t>
  </si>
  <si>
    <t>Kühltresen</t>
  </si>
  <si>
    <t>Kondensatablauf</t>
  </si>
  <si>
    <t>Wasser- und Abwasseranschlüsse für Geräte</t>
  </si>
  <si>
    <t>Trinkwasserkühler</t>
  </si>
  <si>
    <t>Eismaschine</t>
  </si>
  <si>
    <t>Kaffeemaschine</t>
  </si>
  <si>
    <t>Wasser- und Abwasseranschlüsse für technische Geräte</t>
  </si>
  <si>
    <t>Spülmaschinen</t>
  </si>
  <si>
    <t>Öfen</t>
  </si>
  <si>
    <t>Waschmaschinen</t>
  </si>
  <si>
    <t>Steckbeckenspüler</t>
  </si>
  <si>
    <t>Dekontaminatoren</t>
  </si>
  <si>
    <t>Wasser- und Abwasseranschlüsse für Laborgeräte</t>
  </si>
  <si>
    <t>Tischabzüge</t>
  </si>
  <si>
    <t>Abzugsschränke</t>
  </si>
  <si>
    <t>Badewannen u.Ä.</t>
  </si>
  <si>
    <t>Badewannen</t>
  </si>
  <si>
    <t>Wasser (kalt, warm, behandelt)</t>
  </si>
  <si>
    <t>Mechanische Anlagen</t>
  </si>
  <si>
    <t>Messeinheiten</t>
  </si>
  <si>
    <t>Umwälzpumpen</t>
  </si>
  <si>
    <t>Verteilerleitung, Wasser</t>
  </si>
  <si>
    <t>Druckerhöhungsanlagen</t>
  </si>
  <si>
    <t>Wasseranschlüsse</t>
  </si>
  <si>
    <t>Wasserhähne</t>
  </si>
  <si>
    <t>Aussenwasserhähne</t>
  </si>
  <si>
    <t>Brandsteigleitungen</t>
  </si>
  <si>
    <t>Notfallduschen</t>
  </si>
  <si>
    <t>Duschen</t>
  </si>
  <si>
    <t>Kippkochkessel</t>
  </si>
  <si>
    <t>Entleerungsventile</t>
  </si>
  <si>
    <t>Wasseraufbereitungsanlagen</t>
  </si>
  <si>
    <t>Chlordioxidanlagen</t>
  </si>
  <si>
    <t>Korrosionsschutzanlagen</t>
  </si>
  <si>
    <t>Brauchwasseraufbereitungsanlagen</t>
  </si>
  <si>
    <t>Umkehr-Osmose-Anlagen</t>
  </si>
  <si>
    <t>Paraffinabscheider</t>
  </si>
  <si>
    <t>Filteranlagen</t>
  </si>
  <si>
    <t>Wandhydranten</t>
  </si>
  <si>
    <t>Schlauchhaspeln</t>
  </si>
  <si>
    <t>Luftarten</t>
  </si>
  <si>
    <t>Überwachungseinheiten</t>
  </si>
  <si>
    <t>Notabsperrschränke</t>
  </si>
  <si>
    <t>Notversorgungseinheiten</t>
  </si>
  <si>
    <t>Gasregulatoren</t>
  </si>
  <si>
    <t>Luftart-Anschlüsse</t>
  </si>
  <si>
    <t>Produktionsanlagen für Luftarten</t>
  </si>
  <si>
    <t>Druckluftkompressoren</t>
  </si>
  <si>
    <t>Vakuumanlagen</t>
  </si>
  <si>
    <t>Gasflaschen</t>
  </si>
  <si>
    <t>Flaschengasregulatoren</t>
  </si>
  <si>
    <t>NIST-Kupplungen</t>
  </si>
  <si>
    <t>Kühlung</t>
  </si>
  <si>
    <t>Verteilerleitungen, Kühlung</t>
  </si>
  <si>
    <t>Mischventile für Kühlung</t>
  </si>
  <si>
    <t>Kältetauscher</t>
  </si>
  <si>
    <t>Behälter/Tanks</t>
  </si>
  <si>
    <t>Kühleinrichtung</t>
  </si>
  <si>
    <t>Verdampfer</t>
  </si>
  <si>
    <t>Kühlregister</t>
  </si>
  <si>
    <t>Gebläsekonvektor</t>
  </si>
  <si>
    <t>Kühlbalken</t>
  </si>
  <si>
    <t>Kälteproduzierende Anlagen</t>
  </si>
  <si>
    <t>Kältezentrale</t>
  </si>
  <si>
    <t>Chiller</t>
  </si>
  <si>
    <t>Freie Kühler</t>
  </si>
  <si>
    <t>Trockenkühler</t>
  </si>
  <si>
    <t>Kältekompressoren</t>
  </si>
  <si>
    <t>Wärme</t>
  </si>
  <si>
    <t>Messeinrichtungen</t>
  </si>
  <si>
    <t>Pumpen</t>
  </si>
  <si>
    <t>Verteilerleitung, Wärme</t>
  </si>
  <si>
    <t>Mischventile für Heizung</t>
  </si>
  <si>
    <t>Wärmetauscher</t>
  </si>
  <si>
    <t>Ausdehnungsgefäße</t>
  </si>
  <si>
    <t>Wärmetauscher für Trinkwasser</t>
  </si>
  <si>
    <t>Warmwasserspeicher</t>
  </si>
  <si>
    <t>Heizeinrichtungen</t>
  </si>
  <si>
    <t>Heizflächen</t>
  </si>
  <si>
    <t>Radiatoren</t>
  </si>
  <si>
    <t>Fussbodenheizungen</t>
  </si>
  <si>
    <t>Strahlungsheizkörper</t>
  </si>
  <si>
    <t>Konvektoren</t>
  </si>
  <si>
    <t>Luftschleier</t>
  </si>
  <si>
    <t>Luftheizer</t>
  </si>
  <si>
    <t>Wärmeproduzierende Anlagen</t>
  </si>
  <si>
    <t>Gasheizkessel</t>
  </si>
  <si>
    <t>Ölheizkessel</t>
  </si>
  <si>
    <t>Pelletheizkessel</t>
  </si>
  <si>
    <t>Strohheizkessel</t>
  </si>
  <si>
    <t>Kanäle</t>
  </si>
  <si>
    <t>Kanäle, rund</t>
  </si>
  <si>
    <t>Kanäle, rechteckig</t>
  </si>
  <si>
    <t>Kanäle, flexibel</t>
  </si>
  <si>
    <t>Anlagen, Kühl- Heizregister, Wärmetauscher</t>
  </si>
  <si>
    <t>Lüftungsanlagen</t>
  </si>
  <si>
    <t>Heizregister</t>
  </si>
  <si>
    <t>Wasserregister</t>
  </si>
  <si>
    <t>Wärmerückgewinnung</t>
  </si>
  <si>
    <t>Befeuchter</t>
  </si>
  <si>
    <t>Trockner</t>
  </si>
  <si>
    <t>Zubehör, Kanäle</t>
  </si>
  <si>
    <t>Schalldämpfer</t>
  </si>
  <si>
    <t>Flamm- und Rauchschutzklappe</t>
  </si>
  <si>
    <t>Brand- und Rauchschutzklappe</t>
  </si>
  <si>
    <t>Druckentlastungsklappen</t>
  </si>
  <si>
    <t>Rauchschutzklappen</t>
  </si>
  <si>
    <t>Klappe auf/zu</t>
  </si>
  <si>
    <t>Volumenstromregulatoren</t>
  </si>
  <si>
    <t>Ventilatoren</t>
  </si>
  <si>
    <t>Axialventilatoren</t>
  </si>
  <si>
    <t>Rohrventilatoren, schallgedämmt</t>
  </si>
  <si>
    <t>Kanalventilatoren</t>
  </si>
  <si>
    <t>Absaugventilatoren</t>
  </si>
  <si>
    <t>Dachventilatoren</t>
  </si>
  <si>
    <t>Feuchtraumventilatoren</t>
  </si>
  <si>
    <t>Wandventilatoren</t>
  </si>
  <si>
    <t>Ventilationsarmaturen</t>
  </si>
  <si>
    <t>Düsen</t>
  </si>
  <si>
    <t>Verdrängungsluftauslässe</t>
  </si>
  <si>
    <t>Deckendurchlässe</t>
  </si>
  <si>
    <t>Deckendurchlässe für Sichtmontage</t>
  </si>
  <si>
    <t>Reinraumdurchlässe</t>
  </si>
  <si>
    <t>Lüftungsgitter</t>
  </si>
  <si>
    <t>Textilkanäle</t>
  </si>
  <si>
    <t>Zuluftventile</t>
  </si>
  <si>
    <t>Überströmdurchlässe</t>
  </si>
  <si>
    <t>Anschlüsse für Geräte</t>
  </si>
  <si>
    <t>Absaugessen</t>
  </si>
  <si>
    <t>Punkabsaugungen</t>
  </si>
  <si>
    <t>Chemikalienschränke</t>
  </si>
  <si>
    <t>Sicherheitswerkbank/LAF</t>
  </si>
  <si>
    <t>Schleusen</t>
  </si>
  <si>
    <t>Abzugsschrank</t>
  </si>
  <si>
    <t>Lüftungshauben/Durchführungen</t>
  </si>
  <si>
    <t>Ausblashauben</t>
  </si>
  <si>
    <t>Ansaughauben</t>
  </si>
  <si>
    <t>Ausblasschornsteine/türme</t>
  </si>
  <si>
    <t>Ansaugschornsteine/türme</t>
  </si>
  <si>
    <t>Ansauggitter für Wandmontage</t>
  </si>
  <si>
    <t>Dachdurchführungen</t>
  </si>
  <si>
    <t>Membrandurchführung</t>
  </si>
  <si>
    <t>Isolierung, Lüftungskanäle</t>
  </si>
  <si>
    <t>Isolierung, Brand</t>
  </si>
  <si>
    <t>Isolierung, Wärme</t>
  </si>
  <si>
    <t>Isolierung, Kondens</t>
  </si>
  <si>
    <t>Isolierung, Schall</t>
  </si>
  <si>
    <t>Sprinkler</t>
  </si>
  <si>
    <t>Drucktanks</t>
  </si>
  <si>
    <t>Pumpen für Druckbehälter</t>
  </si>
  <si>
    <t>Alarmventile</t>
  </si>
  <si>
    <t>Strömungsschalter</t>
  </si>
  <si>
    <t>Sprinklerdüsen</t>
  </si>
  <si>
    <t>Sprinklerdüsen, hängend</t>
  </si>
  <si>
    <t>verdeckte Sprinklerdüsen, hängend</t>
  </si>
  <si>
    <t>Sprinklerdüsen, stehend</t>
  </si>
  <si>
    <t>Wandsprinklerdüsen</t>
  </si>
  <si>
    <t>Interdisziplinäre Anlagen ,Wasser, Wärme, Sanitär</t>
  </si>
  <si>
    <t>Ventile, statisch</t>
  </si>
  <si>
    <t>Absperrventile</t>
  </si>
  <si>
    <t>Strangregulierventile</t>
  </si>
  <si>
    <t>Magnetventile</t>
  </si>
  <si>
    <t>Sicherheitsventile</t>
  </si>
  <si>
    <t>Entlüftungsventile</t>
  </si>
  <si>
    <t>Ablassventil</t>
  </si>
  <si>
    <t>Rückschlagventile</t>
  </si>
  <si>
    <t>Zonenventile</t>
  </si>
  <si>
    <t>Ventile, dynamisch</t>
  </si>
  <si>
    <t>Zirkulationsventile</t>
  </si>
  <si>
    <t>Strangregulierventile, dynamisch</t>
  </si>
  <si>
    <t>Differenzdruckregler</t>
  </si>
  <si>
    <t>Rohrzubehör, mit Motor</t>
  </si>
  <si>
    <t>Motorventile</t>
  </si>
  <si>
    <t>Differenzdruckregler, mit Motor</t>
  </si>
  <si>
    <t>Messeinrichtungen, Filter u.Ä.</t>
  </si>
  <si>
    <t>Durchflussmessgeräte</t>
  </si>
  <si>
    <t>Energiemessgeräte</t>
  </si>
  <si>
    <t>Thermometer</t>
  </si>
  <si>
    <t>Kompensatoren</t>
  </si>
  <si>
    <t>Reinigungsöffnungen</t>
  </si>
  <si>
    <t>Verbindungsdosen</t>
  </si>
  <si>
    <t>Rohrrisolierung</t>
  </si>
  <si>
    <t>Träger, Konsolen, Rahmen, Durchführungen und Aussparungen</t>
  </si>
  <si>
    <t>Träger</t>
  </si>
  <si>
    <t>Konsolen</t>
  </si>
  <si>
    <t>Durchführungen und Abdichtungen</t>
  </si>
  <si>
    <t>Montagerahmen</t>
  </si>
  <si>
    <t>Elektro- und mechanische Anlagen</t>
  </si>
  <si>
    <t>Leitungen</t>
  </si>
  <si>
    <t>Freileitungen, Hochspannung</t>
  </si>
  <si>
    <t>Erdkabel für Hochspannungsanlagen</t>
  </si>
  <si>
    <t>Freileitungen, Niederspannung</t>
  </si>
  <si>
    <t>Erdkabel für Niederspannungsanlagen</t>
  </si>
  <si>
    <t>Leitungen für Elektronik oder Niederspannung</t>
  </si>
  <si>
    <t>Beleuchtung</t>
  </si>
  <si>
    <t>Straßenbeleuchtung</t>
  </si>
  <si>
    <t>Platzbeleuchtung</t>
  </si>
  <si>
    <t>Park- und Gartenbeleuchtung</t>
  </si>
  <si>
    <t>Sonderbeleuchtung</t>
  </si>
  <si>
    <t>Installation für unterirdische Anlagen</t>
  </si>
  <si>
    <t>Erdungsanlagen</t>
  </si>
  <si>
    <t>Ölabscheideranlagen</t>
  </si>
  <si>
    <t>Pumpenanlagen, in Schächten</t>
  </si>
  <si>
    <t>Meldeanlage für Fettabscheider</t>
  </si>
  <si>
    <t>Wärmekabelanlagen</t>
  </si>
  <si>
    <t>Leckagemeldeanlage</t>
  </si>
  <si>
    <t>Frostmeldeanlage</t>
  </si>
  <si>
    <t>Installation für überirdische Anlagen</t>
  </si>
  <si>
    <t>Anlagen für Geräte</t>
  </si>
  <si>
    <t>Verkehrssteuerung</t>
  </si>
  <si>
    <t>Lichtsignalanlagen</t>
  </si>
  <si>
    <t>Schilder, fest</t>
  </si>
  <si>
    <t>Schilder, dynamisch</t>
  </si>
  <si>
    <t>Verkehrsmeldeanlagen</t>
  </si>
  <si>
    <t>Schrankenanlagen</t>
  </si>
  <si>
    <t>Kabelbefestigung</t>
  </si>
  <si>
    <t>Kabelträger, Kabelleitern</t>
  </si>
  <si>
    <t>Kabelleitern</t>
  </si>
  <si>
    <t>Kabelträger</t>
  </si>
  <si>
    <t>Gitterkabelträger</t>
  </si>
  <si>
    <t>Kabelkanäle</t>
  </si>
  <si>
    <t>Installationskanäle</t>
  </si>
  <si>
    <t>Kabelrohre</t>
  </si>
  <si>
    <t>Kabelrohre, flexibel</t>
  </si>
  <si>
    <t>Kunststoffkabelrohre, starr</t>
  </si>
  <si>
    <t>Stahlkabelrohr</t>
  </si>
  <si>
    <t>Träger für Glasfaserkabel</t>
  </si>
  <si>
    <t>Brand- und Schallabdichtung</t>
  </si>
  <si>
    <t>Brandabdichtungen</t>
  </si>
  <si>
    <t>Schallabdichtung</t>
  </si>
  <si>
    <t>Durchführungen und Aussparungen</t>
  </si>
  <si>
    <t>Löcher</t>
  </si>
  <si>
    <t>Aussparungen</t>
  </si>
  <si>
    <t>Sonsige Kabelbefestigung</t>
  </si>
  <si>
    <t>Dosen</t>
  </si>
  <si>
    <t>Einbaugehäuse</t>
  </si>
  <si>
    <t>Hochspannung</t>
  </si>
  <si>
    <t>Zuleitungen</t>
  </si>
  <si>
    <t>Hausanschlussleitungen</t>
  </si>
  <si>
    <t>Transformatoren</t>
  </si>
  <si>
    <t>Notstromanlagen</t>
  </si>
  <si>
    <t>Gleich- und Wechselrichter</t>
  </si>
  <si>
    <t>Blindleistungskompensationsanlagen</t>
  </si>
  <si>
    <t>Frequenzumformeranlagen</t>
  </si>
  <si>
    <t>Verteilungen</t>
  </si>
  <si>
    <t>Hauptkabel</t>
  </si>
  <si>
    <t>Schaltanlagen</t>
  </si>
  <si>
    <t>Installationen für Anlagen und Maschinen</t>
  </si>
  <si>
    <t>Produktionsmaschinen</t>
  </si>
  <si>
    <t>Pumpenanlagen</t>
  </si>
  <si>
    <t>Motoren</t>
  </si>
  <si>
    <t>Niederspannung</t>
  </si>
  <si>
    <t>Zuleitungen, extern</t>
  </si>
  <si>
    <t>Hauptverteilung</t>
  </si>
  <si>
    <t>Oberverteilungen</t>
  </si>
  <si>
    <t>Unterverteilungen, primär</t>
  </si>
  <si>
    <t>Unterverteilungen, sekundär</t>
  </si>
  <si>
    <t>Gruppenverteilungen</t>
  </si>
  <si>
    <t>Sonstige Verteilungen</t>
  </si>
  <si>
    <t>Kesselanlagen</t>
  </si>
  <si>
    <t>Kühlanlagen</t>
  </si>
  <si>
    <t>Großküchengeräte</t>
  </si>
  <si>
    <t>Wäschereigeräte</t>
  </si>
  <si>
    <t>Belüftungsanlagen</t>
  </si>
  <si>
    <t>Sonstige mechanische Geräte</t>
  </si>
  <si>
    <t>Thermische Anlagen</t>
  </si>
  <si>
    <t>Elektrische Heizgeräte</t>
  </si>
  <si>
    <t>Handtrockner/Handtuchtrockner</t>
  </si>
  <si>
    <t>Beleuchtungsinstallation</t>
  </si>
  <si>
    <t>Beleuchtung, allgemein</t>
  </si>
  <si>
    <t>Beleuchtung, Niederspannung</t>
  </si>
  <si>
    <t>Sicherheits- und Notbeleuchtung</t>
  </si>
  <si>
    <t>Beleuchtungssteuerung</t>
  </si>
  <si>
    <t>Leuchten</t>
  </si>
  <si>
    <t>Leuchten, allgemein</t>
  </si>
  <si>
    <t>Leuchten, Sicherheits- und Notbeleuchtung</t>
  </si>
  <si>
    <t>Leuchten, Sonderbeleuchtung</t>
  </si>
  <si>
    <t>Drehstrominstallationen</t>
  </si>
  <si>
    <t>Steckdosen</t>
  </si>
  <si>
    <t>Arbeitsstationen/Fußbodenauslässe</t>
  </si>
  <si>
    <t>Anschlüsse</t>
  </si>
  <si>
    <t>Geräteverteilungen</t>
  </si>
  <si>
    <t>Patientenzimmer-Versorgungseinheiten</t>
  </si>
  <si>
    <t>Erneuerbare Energie, interne Verteilung</t>
  </si>
  <si>
    <t>Solarzellenanlagen</t>
  </si>
  <si>
    <t>Kommunikation und Information</t>
  </si>
  <si>
    <t>Telefonanlage</t>
  </si>
  <si>
    <t>Funkanlage</t>
  </si>
  <si>
    <t>Türsprechanlage</t>
  </si>
  <si>
    <t>AV-Aufnahmegeräte</t>
  </si>
  <si>
    <t>Rufanlage</t>
  </si>
  <si>
    <t>Zentraluhranlage</t>
  </si>
  <si>
    <t>Audio, Video, Antennen</t>
  </si>
  <si>
    <t>Lautsprecheranlagen</t>
  </si>
  <si>
    <t>Mikrofonanlagen</t>
  </si>
  <si>
    <t>Induktive Höranlagen</t>
  </si>
  <si>
    <t>Videoanlagen</t>
  </si>
  <si>
    <t>Antennenanlagen</t>
  </si>
  <si>
    <t>AV-Anlagen</t>
  </si>
  <si>
    <t>EDV-Infrastruktur</t>
  </si>
  <si>
    <t>Verkabelung und Patch-Felder</t>
  </si>
  <si>
    <t>DAS-Antennenanlagen (distributed antenna system)</t>
  </si>
  <si>
    <t>Positionierungssysteme</t>
  </si>
  <si>
    <t>Sicherheitstechnik</t>
  </si>
  <si>
    <t>Zugangssteuerung</t>
  </si>
  <si>
    <t>Einbruch-Meldeanlage</t>
  </si>
  <si>
    <t>Automatische Zugangskontrollsysteme</t>
  </si>
  <si>
    <t>Videoüberwachungsanlage</t>
  </si>
  <si>
    <t>Sicherheitsanlagen</t>
  </si>
  <si>
    <t>Automatische Brandmeldeanlagen</t>
  </si>
  <si>
    <t>Automatische Brandschutztürschließanlagen</t>
  </si>
  <si>
    <t>Automatische Gasmeldeanlagen</t>
  </si>
  <si>
    <t>Automatische Feuerlöschanlagen</t>
  </si>
  <si>
    <t>Automatische Wasserlöschanlagen</t>
  </si>
  <si>
    <t>Automatische Rauchgasentlüftungsanlagen</t>
  </si>
  <si>
    <t>Notrufanlagen</t>
  </si>
  <si>
    <t>Warnsysteme</t>
  </si>
  <si>
    <t>Notrufsysteme</t>
  </si>
  <si>
    <t>Alarmsysteme in Kühl-/Gefrierräumen</t>
  </si>
  <si>
    <t>Detektorsystem für Notrufanlagen</t>
  </si>
  <si>
    <t>Überfallmeldesysteme</t>
  </si>
  <si>
    <t>Patientenrufsysteme</t>
  </si>
  <si>
    <t>Gebäudeautomation</t>
  </si>
  <si>
    <t>Gebäudemanagementsysteme</t>
  </si>
  <si>
    <t>Building Management Systems</t>
  </si>
  <si>
    <t>Gebäudeleittechnik</t>
  </si>
  <si>
    <t>Inteligente Gebäudetechnik mit Zentralsteuerung</t>
  </si>
  <si>
    <t>Schutz</t>
  </si>
  <si>
    <t>Überspannungsschutz</t>
  </si>
  <si>
    <t>Blitzschutz</t>
  </si>
  <si>
    <t>Potentialausgleich</t>
  </si>
  <si>
    <t>Hauptpotentialausgleiche</t>
  </si>
  <si>
    <t>Lokale Potentialausgleiche</t>
  </si>
  <si>
    <t>Zusätzliche Potentialausgleiche</t>
  </si>
  <si>
    <t>Personen- und Materialtransport</t>
  </si>
  <si>
    <t>Personentransport</t>
  </si>
  <si>
    <t>Fahrstühle</t>
  </si>
  <si>
    <t>Hebebühnen</t>
  </si>
  <si>
    <t>Rolltreppen</t>
  </si>
  <si>
    <t>Fahrsteige</t>
  </si>
  <si>
    <t>Güter- und Materialtransport</t>
  </si>
  <si>
    <t>Transportbänder</t>
  </si>
  <si>
    <t>Krane und Hebetechnik</t>
  </si>
  <si>
    <t>Inventar und technische Anlagen</t>
  </si>
  <si>
    <t>Technische Anlagen</t>
  </si>
  <si>
    <t>Tafeln, Schilder und Anzeigen</t>
  </si>
  <si>
    <t>Aufbewahrung, Abfallbehälter, Fahrradständer, Briefkästen</t>
  </si>
  <si>
    <t>Tischmöbel</t>
  </si>
  <si>
    <t>Sitzmöbel</t>
  </si>
  <si>
    <t>Wetterschutz</t>
  </si>
  <si>
    <t>Sport- und Spielplatzgeräte</t>
  </si>
  <si>
    <t>Sonstiges Inventar im Gelände</t>
  </si>
  <si>
    <t>Inventar, fest</t>
  </si>
  <si>
    <t>Schränke, Komoden</t>
  </si>
  <si>
    <t>Regale</t>
  </si>
  <si>
    <t>Sitzmöbel, Liegemöbel</t>
  </si>
  <si>
    <t>Vorhänge, Gardinen, Jalousien, Paravents</t>
  </si>
  <si>
    <t>Tische, Tischplatten</t>
  </si>
  <si>
    <t>Schilder, Tafeln</t>
  </si>
  <si>
    <t>Badaccessoires</t>
  </si>
  <si>
    <t>Sonstiges Inventar, fest</t>
  </si>
  <si>
    <t>Inventar, lose</t>
  </si>
  <si>
    <t>Paravents, Vorhänge</t>
  </si>
  <si>
    <t>Tische</t>
  </si>
  <si>
    <t>Ständer, Borde</t>
  </si>
  <si>
    <t>Matten, Teppiche, Läufer</t>
  </si>
  <si>
    <t>Sonstiges Inventar, lose</t>
  </si>
  <si>
    <t>Technisches Inventar</t>
  </si>
  <si>
    <t>AV-Geräte</t>
  </si>
  <si>
    <t>EDV-Geräte</t>
  </si>
  <si>
    <t>Verkaufsautomaten</t>
  </si>
  <si>
    <t>Brandbekämpfungsmittel</t>
  </si>
  <si>
    <t>Haushaltsgroßgeräte</t>
  </si>
  <si>
    <t>Bepflanzung und Oberbau</t>
  </si>
  <si>
    <t>Beläge und Decken</t>
  </si>
  <si>
    <t>Asphaltdecke</t>
  </si>
  <si>
    <t>Betondecke</t>
  </si>
  <si>
    <t>Kunststoffdecken</t>
  </si>
  <si>
    <t>Platten- und Pflasterbelag</t>
  </si>
  <si>
    <t>Schotter</t>
  </si>
  <si>
    <t>Kantenbegrenzung</t>
  </si>
  <si>
    <t>Markierungen</t>
  </si>
  <si>
    <t>Konstruierte Elemente</t>
  </si>
  <si>
    <t>Sonstige Beläge und Decken</t>
  </si>
  <si>
    <t>Bepflanzung</t>
  </si>
  <si>
    <t>Bäume</t>
  </si>
  <si>
    <t>Büsche und Hecken</t>
  </si>
  <si>
    <t>Mutterboden</t>
  </si>
  <si>
    <t>Bodendecker und Stauden</t>
  </si>
  <si>
    <t>Rasen</t>
  </si>
  <si>
    <t>Extensive Begrünungssysteme</t>
  </si>
  <si>
    <t>Intensive Dachbegrünung</t>
  </si>
  <si>
    <t>Sonstige Bepflanzung</t>
  </si>
  <si>
    <t>Projektausrüstung</t>
  </si>
  <si>
    <t>Projektausrüstung Architekt</t>
  </si>
  <si>
    <t>Projektausrüstung Statik</t>
  </si>
  <si>
    <t>Projektausrüstung Lüftung</t>
  </si>
  <si>
    <t>Projektausrüstung Wasser, Wärme, Sanitär</t>
  </si>
  <si>
    <t>Projektausrüstung Elektro</t>
  </si>
  <si>
    <t>Projektausrüstung Landschaft</t>
  </si>
  <si>
    <t>Generic objects ARC</t>
  </si>
  <si>
    <t>AVAILABLE</t>
  </si>
  <si>
    <t>Generic objects STR</t>
  </si>
  <si>
    <t>Generic objects MECH</t>
  </si>
  <si>
    <t>Generic objects PLUM</t>
  </si>
  <si>
    <t>Generic objects ELEC</t>
  </si>
  <si>
    <t>Generic objects LAND</t>
  </si>
  <si>
    <t>Generic objects CON / SUP</t>
  </si>
  <si>
    <t>Substructure</t>
  </si>
  <si>
    <t>Terrain</t>
  </si>
  <si>
    <t>Ground leveling, top soil removal</t>
  </si>
  <si>
    <t>Cofferdam incl. stiffening</t>
  </si>
  <si>
    <t>Sheet pile walls</t>
  </si>
  <si>
    <t>Building site</t>
  </si>
  <si>
    <t>Foundations</t>
  </si>
  <si>
    <t>Strip foundations</t>
  </si>
  <si>
    <t>Pad foundations</t>
  </si>
  <si>
    <t>Footing foundations</t>
  </si>
  <si>
    <t>Block foundations</t>
  </si>
  <si>
    <t>Machine foundations</t>
  </si>
  <si>
    <t>Pile foundations/ circular footing</t>
  </si>
  <si>
    <t>Landscape foundations</t>
  </si>
  <si>
    <t>Floor beds</t>
  </si>
  <si>
    <t>Ground floor slabs</t>
  </si>
  <si>
    <t>Other substructure components</t>
  </si>
  <si>
    <t>Ducts  under the terrain</t>
  </si>
  <si>
    <t>Quarrys and swamps</t>
  </si>
  <si>
    <t>Primary Building Elements</t>
  </si>
  <si>
    <t>Wall fences</t>
  </si>
  <si>
    <t>Retaining walls</t>
  </si>
  <si>
    <t>Underground service access incl. pipe bridges and tunnels</t>
  </si>
  <si>
    <t>Pedestrian bridges, viaducts etc..</t>
  </si>
  <si>
    <t>Stairs and ramps in terrain</t>
  </si>
  <si>
    <t>Exterior walls</t>
  </si>
  <si>
    <t>Precast walls</t>
  </si>
  <si>
    <t>In-situ walls</t>
  </si>
  <si>
    <t>Masonry walls</t>
  </si>
  <si>
    <t>Frame structured walls</t>
  </si>
  <si>
    <t>Frame structured bulkhead walls</t>
  </si>
  <si>
    <t>Curtain walls</t>
  </si>
  <si>
    <t>Wall Insulation</t>
  </si>
  <si>
    <t>Light shafts</t>
  </si>
  <si>
    <t>Interior Walls</t>
  </si>
  <si>
    <t>Brick walls</t>
  </si>
  <si>
    <t>Slabs</t>
  </si>
  <si>
    <t>Precast slabs</t>
  </si>
  <si>
    <t>In-situ slabs</t>
  </si>
  <si>
    <t>Frame structured slabs</t>
  </si>
  <si>
    <t>Screeds</t>
  </si>
  <si>
    <t>Other slabs</t>
  </si>
  <si>
    <t>Stairs and ramps</t>
  </si>
  <si>
    <t>Precast stairs</t>
  </si>
  <si>
    <t>In-situ stairs</t>
  </si>
  <si>
    <t>Composite stairs</t>
  </si>
  <si>
    <t>Precast ramps</t>
  </si>
  <si>
    <t>In-situ ramps</t>
  </si>
  <si>
    <t>Composite ramps</t>
  </si>
  <si>
    <t>Fixed ladders, ladders and steps</t>
  </si>
  <si>
    <t>Load-bearing beams and columns</t>
  </si>
  <si>
    <t>Precast beams</t>
  </si>
  <si>
    <t>In-situ beams</t>
  </si>
  <si>
    <t>Steel beams</t>
  </si>
  <si>
    <t>Other beams</t>
  </si>
  <si>
    <t>Precast columns</t>
  </si>
  <si>
    <t>In-situ columns</t>
  </si>
  <si>
    <t>Steel columns</t>
  </si>
  <si>
    <t>Other columns</t>
  </si>
  <si>
    <t>Balconies and exterior hallways</t>
  </si>
  <si>
    <t>Precast balconies and exterior hallways</t>
  </si>
  <si>
    <t>In-situ balconies and exterior hallways</t>
  </si>
  <si>
    <t>Composite balconies and exterior hallways</t>
  </si>
  <si>
    <t>Roofs</t>
  </si>
  <si>
    <t>Rafter roofs</t>
  </si>
  <si>
    <t>Roof cassettes</t>
  </si>
  <si>
    <t>Warm roofs</t>
  </si>
  <si>
    <t>Curtain roofs</t>
  </si>
  <si>
    <t>Movable roofs</t>
  </si>
  <si>
    <t>Canopies and shelters</t>
  </si>
  <si>
    <t>Other roof constructions</t>
  </si>
  <si>
    <t>Other primary building elements</t>
  </si>
  <si>
    <t>Complementary Building Elements</t>
  </si>
  <si>
    <t>Fences, pergola, foreclosure</t>
  </si>
  <si>
    <t>Complementary stairs, ramps in terrain</t>
  </si>
  <si>
    <t>Transitions - E.g. threshold channel, scraper</t>
  </si>
  <si>
    <t>External walls</t>
  </si>
  <si>
    <t>Doors</t>
  </si>
  <si>
    <t>Windows</t>
  </si>
  <si>
    <t>Doors, curtain wall systems</t>
  </si>
  <si>
    <t>Window openings, curtain wall systems</t>
  </si>
  <si>
    <t>Panels, spandrels and mullion profiles, curtain wall systems</t>
  </si>
  <si>
    <t>Ports and revolving doors</t>
  </si>
  <si>
    <t>Screening walls</t>
  </si>
  <si>
    <t>Other secondary elements to external walls</t>
  </si>
  <si>
    <t>Interior walls</t>
  </si>
  <si>
    <t>Windows, hatches and trapdoors</t>
  </si>
  <si>
    <t>Windows, spandrels and mullions, curtain walls</t>
  </si>
  <si>
    <t>Doors and revolving doors</t>
  </si>
  <si>
    <t>Moveable inside walls</t>
  </si>
  <si>
    <t>Other secondary elements</t>
  </si>
  <si>
    <t>Floor finishes raised on joists</t>
  </si>
  <si>
    <t>Floating floors</t>
  </si>
  <si>
    <t>Hatches, grates, mat wells, doormat frames</t>
  </si>
  <si>
    <t>In-situ floors</t>
  </si>
  <si>
    <t>Raised finishes</t>
  </si>
  <si>
    <t>Sound absorbers</t>
  </si>
  <si>
    <t>Other slaps complementaries</t>
  </si>
  <si>
    <t>Railings, guardrails and handrails, exterior</t>
  </si>
  <si>
    <t>Railings, guardrails and handrails, interior</t>
  </si>
  <si>
    <t>Gratings, mat wells, doormat frames</t>
  </si>
  <si>
    <t>Other stair complementaries</t>
  </si>
  <si>
    <t>Ceilings</t>
  </si>
  <si>
    <t>Interior suspended ceilings</t>
  </si>
  <si>
    <t>Exterior suspended ceilings</t>
  </si>
  <si>
    <t>Interior surface mounted ceilings</t>
  </si>
  <si>
    <t>Exterior surface mounted ceilings</t>
  </si>
  <si>
    <t>Interior ceiling skirts</t>
  </si>
  <si>
    <t>Exterior ceiling skirts</t>
  </si>
  <si>
    <t>Balconies</t>
  </si>
  <si>
    <t>Handrails, parapets</t>
  </si>
  <si>
    <t>Roof</t>
  </si>
  <si>
    <t>Dormers</t>
  </si>
  <si>
    <t>Skylights, smoke hatches and roof access hatches</t>
  </si>
  <si>
    <t>Sunscreen for skylights</t>
  </si>
  <si>
    <t>Mansafe systems</t>
  </si>
  <si>
    <t>Fire parapet walls</t>
  </si>
  <si>
    <t>Flashings</t>
  </si>
  <si>
    <t>Coverings on finished roofs</t>
  </si>
  <si>
    <t>Other secondary building elements</t>
  </si>
  <si>
    <t>Covering, Cladding and Finishing</t>
  </si>
  <si>
    <t>Painted</t>
  </si>
  <si>
    <t>Coverings, cladded</t>
  </si>
  <si>
    <t>Coverings, mounted</t>
  </si>
  <si>
    <t>Suspended floors</t>
  </si>
  <si>
    <t>Ceiling, finishes</t>
  </si>
  <si>
    <t>Surface building, other</t>
  </si>
  <si>
    <t>Plumbing- and HVAC Control Systems</t>
  </si>
  <si>
    <t>Metalpipes in ground</t>
  </si>
  <si>
    <t>Flexible Plastic Pipes in Ground</t>
  </si>
  <si>
    <t>Hard Plastic Pipes in Ground</t>
  </si>
  <si>
    <t>Manholes</t>
  </si>
  <si>
    <t>Grating/Line Drain</t>
  </si>
  <si>
    <t>Seperator (oil, fat, petrol)</t>
  </si>
  <si>
    <t>Sanitation connections</t>
  </si>
  <si>
    <t>Accessories</t>
  </si>
  <si>
    <t>Logistics</t>
  </si>
  <si>
    <t>Waste and Logistics Systems</t>
  </si>
  <si>
    <t>Wastewater and Sanitation</t>
  </si>
  <si>
    <t>Wastewater and corresponding accessories</t>
  </si>
  <si>
    <t>Toilet and corresponding</t>
  </si>
  <si>
    <t>Sinks</t>
  </si>
  <si>
    <t>Drain Connection to Equipment</t>
  </si>
  <si>
    <t>Water and Drain connection to Equipment</t>
  </si>
  <si>
    <t>Water and Drain connection to Technical Equipment</t>
  </si>
  <si>
    <t>Water - drain connection to laboratory equiment</t>
  </si>
  <si>
    <t>Bathtubs and similar</t>
  </si>
  <si>
    <t>Water (cold / hot water, treated water)</t>
  </si>
  <si>
    <t>Mechanical Equipments</t>
  </si>
  <si>
    <t>Water Supply Connections</t>
  </si>
  <si>
    <t>Water Treatment Systems</t>
  </si>
  <si>
    <t>Fire Cabinets</t>
  </si>
  <si>
    <t>Air Type (Gas, compressed air, Vacum, Steam)</t>
  </si>
  <si>
    <t>Air Type Extractions</t>
  </si>
  <si>
    <t>Air Type Production Systems</t>
  </si>
  <si>
    <t>Cooling</t>
  </si>
  <si>
    <t>Cooling Devices</t>
  </si>
  <si>
    <t>Colling producing installations</t>
  </si>
  <si>
    <t>Heating</t>
  </si>
  <si>
    <t>Heaters</t>
  </si>
  <si>
    <t>Heat Producing Systems</t>
  </si>
  <si>
    <t>Ducts</t>
  </si>
  <si>
    <t>Ventilation Cooling/Heating exhanger</t>
  </si>
  <si>
    <t>Duct accessories</t>
  </si>
  <si>
    <t>Fans</t>
  </si>
  <si>
    <t>Air Terminals</t>
  </si>
  <si>
    <t>Connections to Equipment</t>
  </si>
  <si>
    <t>Roof Cap / Through Penetration</t>
  </si>
  <si>
    <t>Duct insulation</t>
  </si>
  <si>
    <t>Sprinkler Heads (Nozzel)</t>
  </si>
  <si>
    <t>Fire Hose Cabinets</t>
  </si>
  <si>
    <t>Multi discipline components</t>
  </si>
  <si>
    <t>Metal Pipes in Building</t>
  </si>
  <si>
    <t>Flexible Plastic Pipes in Building</t>
  </si>
  <si>
    <t>Hard Plastic Pipes in Building</t>
  </si>
  <si>
    <t>Static valves</t>
  </si>
  <si>
    <t>Dynamic Valves</t>
  </si>
  <si>
    <t>Motorised pipe accessories</t>
  </si>
  <si>
    <t>Gauges, Filters and misc.</t>
  </si>
  <si>
    <t>Pipe Insulations</t>
  </si>
  <si>
    <t>Bearing, Corbels, Stands, Holes and Recesses</t>
  </si>
  <si>
    <t>Electrical and Mechanical Installations</t>
  </si>
  <si>
    <t>Wires</t>
  </si>
  <si>
    <t>Lightings</t>
  </si>
  <si>
    <t>Installation for underground facilities</t>
  </si>
  <si>
    <t>Installation for ground level facilities</t>
  </si>
  <si>
    <t>Traffic managements</t>
  </si>
  <si>
    <t>Routing</t>
  </si>
  <si>
    <t>Routings</t>
  </si>
  <si>
    <t>Trunkings</t>
  </si>
  <si>
    <t>Cable ducts</t>
  </si>
  <si>
    <t>Fiber trays</t>
  </si>
  <si>
    <t>Fire and audio sealings</t>
  </si>
  <si>
    <t>Gaps and recesses</t>
  </si>
  <si>
    <t>Other</t>
  </si>
  <si>
    <t>High voltage</t>
  </si>
  <si>
    <t>Supply</t>
  </si>
  <si>
    <t>Distributions</t>
  </si>
  <si>
    <t>Installations for appliances and machines</t>
  </si>
  <si>
    <t>Low voltage</t>
  </si>
  <si>
    <t>Supply - external</t>
  </si>
  <si>
    <t>Thermal facilities</t>
  </si>
  <si>
    <t>Installations for lighting</t>
  </si>
  <si>
    <t>Lighting fixtures</t>
  </si>
  <si>
    <t>Power installations</t>
  </si>
  <si>
    <t>Renewable energy - Internal distribution</t>
  </si>
  <si>
    <t>Communication and information</t>
  </si>
  <si>
    <t>Communication</t>
  </si>
  <si>
    <t>Audio, video and antenna</t>
  </si>
  <si>
    <t>IT infrastructure</t>
  </si>
  <si>
    <t>Security</t>
  </si>
  <si>
    <t>Access security</t>
  </si>
  <si>
    <t>Security systems</t>
  </si>
  <si>
    <t>Individual safeguarding systems</t>
  </si>
  <si>
    <t>Building automation</t>
  </si>
  <si>
    <t>Central Status Controls</t>
  </si>
  <si>
    <t>Protection</t>
  </si>
  <si>
    <t>Overvoltage protections</t>
  </si>
  <si>
    <t>Equalizer connections</t>
  </si>
  <si>
    <t>Passenger and material transportation</t>
  </si>
  <si>
    <t>Passenger transportation</t>
  </si>
  <si>
    <t>Cargo and material transportations</t>
  </si>
  <si>
    <t>Furniture and Equipment</t>
  </si>
  <si>
    <t>Technical equipments</t>
  </si>
  <si>
    <t>E.g. way-finding</t>
  </si>
  <si>
    <t>Storage - E.g. trash racks, bike racks, mailboxes</t>
  </si>
  <si>
    <t>Table furnitures</t>
  </si>
  <si>
    <t>Seating furnitures</t>
  </si>
  <si>
    <t>Handrails and parapets</t>
  </si>
  <si>
    <t>Activity- and playingequipment - E.g. junglejim, sving, fitness equipment</t>
  </si>
  <si>
    <t>Other fixtures in the terrain</t>
  </si>
  <si>
    <t>Built-in</t>
  </si>
  <si>
    <t>Cabinets, drawers</t>
  </si>
  <si>
    <t>Bookcases, shelves</t>
  </si>
  <si>
    <t>Seating furniture, lawn furniture</t>
  </si>
  <si>
    <t>Curtains, blinds, screens, curtains</t>
  </si>
  <si>
    <t>Tables, Countertops</t>
  </si>
  <si>
    <t>Signs, boards</t>
  </si>
  <si>
    <t>Garnish</t>
  </si>
  <si>
    <t>Other fixed furniture</t>
  </si>
  <si>
    <t>Movable</t>
  </si>
  <si>
    <t>Bookcases</t>
  </si>
  <si>
    <t>Screens, curtains</t>
  </si>
  <si>
    <t>Tables</t>
  </si>
  <si>
    <t>Stands, shelves</t>
  </si>
  <si>
    <t>Mats, rugs, runners</t>
  </si>
  <si>
    <t>Other removable fixtures</t>
  </si>
  <si>
    <t>Fixtures, technical, IT and audio-visual</t>
  </si>
  <si>
    <t>AV equipment</t>
  </si>
  <si>
    <t>IT equipment</t>
  </si>
  <si>
    <t>Lighting</t>
  </si>
  <si>
    <t>Vending Machines</t>
  </si>
  <si>
    <t>Firefighting equipment</t>
  </si>
  <si>
    <t>Appliances</t>
  </si>
  <si>
    <t>Planting and External Ground Finishes</t>
  </si>
  <si>
    <t>Coatings and fixings</t>
  </si>
  <si>
    <t>Asphalt coatings</t>
  </si>
  <si>
    <t>Concrete coatings</t>
  </si>
  <si>
    <t>Rubber coatings</t>
  </si>
  <si>
    <t>Tilinge and paving</t>
  </si>
  <si>
    <t>Crushed stone and gravel</t>
  </si>
  <si>
    <t>Edge elements</t>
  </si>
  <si>
    <t>Thermo-plastics and markings</t>
  </si>
  <si>
    <t>Constructed furfaces - E.g. terrases, planting bowls</t>
  </si>
  <si>
    <t>Other coatings and fixings</t>
  </si>
  <si>
    <t>Planting</t>
  </si>
  <si>
    <t>Trees</t>
  </si>
  <si>
    <t>Hedges</t>
  </si>
  <si>
    <t>Topsoil - E.g. Topsoil in terrain</t>
  </si>
  <si>
    <t>Ground cover plants</t>
  </si>
  <si>
    <t>Climbers</t>
  </si>
  <si>
    <t>Extensive plantingsystems - E.g. sedum mats/trays, green wall systems</t>
  </si>
  <si>
    <t>Intensive green roofs - E.g. Soil, substrats, green roofs</t>
  </si>
  <si>
    <t>Other planting</t>
  </si>
  <si>
    <t>Project Equipment</t>
  </si>
  <si>
    <t>Project equipment ARC</t>
  </si>
  <si>
    <t>Project equipment STR</t>
  </si>
  <si>
    <t>Project equipment MECH</t>
  </si>
  <si>
    <t>Project equipment PLUM</t>
  </si>
  <si>
    <t>Project equipment ELEC</t>
  </si>
  <si>
    <t>Project equipment LAND</t>
  </si>
  <si>
    <t>Byggplats</t>
  </si>
  <si>
    <t>Fundament</t>
  </si>
  <si>
    <t>Skåp</t>
  </si>
  <si>
    <t>Kantstöd</t>
  </si>
  <si>
    <t>Träd</t>
  </si>
  <si>
    <t>Fx masseelement som definerer pladskrav</t>
  </si>
  <si>
    <t>Terrænregulering, muldafrømning</t>
  </si>
  <si>
    <t>Fx byggegrube</t>
  </si>
  <si>
    <t>Fx spunselementer</t>
  </si>
  <si>
    <t>Fx, byggepladshegn, køreplader, stillads, skurvogne etc.</t>
  </si>
  <si>
    <t>-</t>
  </si>
  <si>
    <t>Fundablokke, Kampesten, Lecatermblokke</t>
  </si>
  <si>
    <t>Skal betragtes som en helt anden funktion ift. andre fundamenter, vibrationer osv.</t>
  </si>
  <si>
    <t>Fx fundamenter til fritstående bygningsdele, fx siloer, lysmaster, støttemure</t>
  </si>
  <si>
    <t>Fx en massiv lodret adskillelse i terræn</t>
  </si>
  <si>
    <t>Fx en støttemur med jordtryk</t>
  </si>
  <si>
    <t>Fx færdige viadukt elementer</t>
  </si>
  <si>
    <t>Fx udvendig støbt kørestolsrampe</t>
  </si>
  <si>
    <t>Fx opmurede teglvægge med isolering (hulmur)</t>
  </si>
  <si>
    <t>Fx lette skeletkonstruktioner og interrimslukning</t>
  </si>
  <si>
    <t>Fx lodret afsluttende nedhængte vægskørter</t>
  </si>
  <si>
    <t>Fx curtain walls</t>
  </si>
  <si>
    <t>Fx pudset isoleringsstystemsvæg</t>
  </si>
  <si>
    <t>Fx lyskasselement</t>
  </si>
  <si>
    <t>Fx betonelementvægge</t>
  </si>
  <si>
    <t>Fx opmurede teglvægge</t>
  </si>
  <si>
    <t>Fx gipsvægge og interrimslukning</t>
  </si>
  <si>
    <t>Fx glasvægge</t>
  </si>
  <si>
    <t>Fx beton lyddæk, stål trapezplader</t>
  </si>
  <si>
    <t>Fx systemgodkendte lette etagedæk og interrimslukning</t>
  </si>
  <si>
    <t>Afretningslag oven på råbeton, fx anhydrit eller traditionelt mørtel. Ved lokal faldopbygning vedrører dette 334.</t>
  </si>
  <si>
    <t>Fx ristedæk, komposit</t>
  </si>
  <si>
    <t>Fx fabriksstøbt elementtrappe</t>
  </si>
  <si>
    <t>Fx insitustøbt trappe</t>
  </si>
  <si>
    <t>Sammensatte ståltrapper, trætrapper mv.</t>
  </si>
  <si>
    <t>Fx en sammensat trætrappe</t>
  </si>
  <si>
    <t>Fx enkelt trin</t>
  </si>
  <si>
    <t>Fx fabriksstøbt KBE betonbjælker</t>
  </si>
  <si>
    <t>Fx træbjælker, og tegl overliggere</t>
  </si>
  <si>
    <t>Fx fabriksstøbt betonsøjle</t>
  </si>
  <si>
    <t>Fx træsøjler og tegl overliggere</t>
  </si>
  <si>
    <t>Fx fabriksstøbt betonaltan</t>
  </si>
  <si>
    <t>Fx sammensatte stålaltaner</t>
  </si>
  <si>
    <t>Fx pladskonstruerede tage, bjælkelagsspær</t>
  </si>
  <si>
    <t>Fx isolerede tagkassetteelementer</t>
  </si>
  <si>
    <t>Skal betragtes som den afsluttende tagisolering + membran oven på en bærende dæk/bygningsdel.</t>
  </si>
  <si>
    <t>Fx rytterlyssystemer</t>
  </si>
  <si>
    <t>Fx skydebare/motoriserede tage</t>
  </si>
  <si>
    <t>Fx udkragende tagoverdækning</t>
  </si>
  <si>
    <t>Fx. ETFE-luftpuder</t>
  </si>
  <si>
    <t>Fx gitterhegn, opstamning, pergola, stationære pullerter (se evt. 701 for "Mekaniske pullerter"</t>
  </si>
  <si>
    <t>Fx håndliste på udvendig rampe i terræn</t>
  </si>
  <si>
    <t>Fx sokkelaffugter, træderiste- og plader, gitterriste</t>
  </si>
  <si>
    <t>Fx yderdøre til curtain walls</t>
  </si>
  <si>
    <t>Fx opluk curtain walls</t>
  </si>
  <si>
    <t>Fx blændpartier i curtain walls</t>
  </si>
  <si>
    <t>Fx solskærme, skodder, jalousier, gitre m.m.</t>
  </si>
  <si>
    <t>Fx sålbænke, lydabsorbenter, gitre, inddækninger og fendere</t>
  </si>
  <si>
    <t>Fx indvendige glasdøre til glassystemvægge</t>
  </si>
  <si>
    <t>Fx opluk i indvendig glassystemvæg</t>
  </si>
  <si>
    <t>Fx rude i indvendig glassystemvæg</t>
  </si>
  <si>
    <t>Fx mobilvægge og foldevægge</t>
  </si>
  <si>
    <t>Fx indvendige solskærme, skodder, brand- og røgafskærmning, jalousier</t>
  </si>
  <si>
    <t>Fx lydabsorbenter, gitre, Indfatninger, fodpaneler, inddækninger og fendere</t>
  </si>
  <si>
    <t>Fx parket</t>
  </si>
  <si>
    <t>Fx gulvrist</t>
  </si>
  <si>
    <t>Fx ved lokalt faldopbygning,</t>
  </si>
  <si>
    <t>Fx installationsgulve</t>
  </si>
  <si>
    <t>Fx lydarbsorbenter monteret direkte på underside dæk</t>
  </si>
  <si>
    <t>Fx indvendige nedhængte demonterbare system gipslofter</t>
  </si>
  <si>
    <t>Fx udvendige nedhængte demonterbare systemlofter</t>
  </si>
  <si>
    <t>Fx indvendige fastmonterede gipslofter</t>
  </si>
  <si>
    <t>Fx udvendige fastmonterede gipslofter</t>
  </si>
  <si>
    <t>Fx indvendig lodret loftafslutning (soffit)</t>
  </si>
  <si>
    <t>Fx udvenidg lodret loftafslutning (soffit)</t>
  </si>
  <si>
    <t>Fx loftnedhængte lydarbsorbenter</t>
  </si>
  <si>
    <t>Fx kvistelement</t>
  </si>
  <si>
    <t>Fx røglem</t>
  </si>
  <si>
    <t>Fx solafskærmning lameller</t>
  </si>
  <si>
    <t>Fx snefang, faldsikring, rækværker, lynafledning, afskærmninger m.m.</t>
  </si>
  <si>
    <t>Fx tagudhæng, vindskeder, sternbrædder</t>
  </si>
  <si>
    <t>Fx betonfliser som gangsti</t>
  </si>
  <si>
    <t>Behandlinger påføres som egenskab til rum</t>
  </si>
  <si>
    <t>Fx sokkelklinker</t>
  </si>
  <si>
    <t>Fx listebeklædning</t>
  </si>
  <si>
    <t>Fx vægfliser</t>
  </si>
  <si>
    <t>Fx direkte listebeklædning</t>
  </si>
  <si>
    <t>Fx epoxy. Behandlinger påføres som egenskab til rum</t>
  </si>
  <si>
    <t>Fx klinker</t>
  </si>
  <si>
    <t>Fx linoleum, vinyl etc.</t>
  </si>
  <si>
    <t>Fx fliser</t>
  </si>
  <si>
    <t>Fx eftermonterede trinoverflader</t>
  </si>
  <si>
    <t>Fx mosaikker på loft</t>
  </si>
  <si>
    <t>Fx listebeklædning på loft</t>
  </si>
  <si>
    <t>Fx træbeklædning</t>
  </si>
  <si>
    <t>Fx tjæremaling. Behandlinger påføres som egenskab til rum</t>
  </si>
  <si>
    <t>Fx tagpap</t>
  </si>
  <si>
    <t>Fx mekaniske pullerter</t>
  </si>
  <si>
    <t>Fx way-finding</t>
  </si>
  <si>
    <t>Fx busskur, læskærm, cykelafskærmning</t>
  </si>
  <si>
    <t>Fx legepladsudstyr, fitnessudstyr</t>
  </si>
  <si>
    <t>Fx spanske vægge. Skærmvægge: IfcSystemFurnitureElement.PANEL</t>
  </si>
  <si>
    <t>Fx spejle, knager, dispensere</t>
  </si>
  <si>
    <t>Fx mad, drikke</t>
  </si>
  <si>
    <t>Fx brandtæppe, pulverslukke</t>
  </si>
  <si>
    <t>Fx asfalt, veje</t>
  </si>
  <si>
    <t>Fx glittet beton</t>
  </si>
  <si>
    <t>Fx helstøbt gummiundelag, sportsbelægning</t>
  </si>
  <si>
    <t>Fx betonfliser, naturstensfliser, teglklinker, brosten, græsarmering</t>
  </si>
  <si>
    <t>Fx skærver, stigrus, perlesten</t>
  </si>
  <si>
    <t>Fx kantsten, stålkant</t>
  </si>
  <si>
    <t>Fx termoplast, markeringssøm</t>
  </si>
  <si>
    <t>Fx terrasser, plantekummer</t>
  </si>
  <si>
    <t>Fx skærver, stigrus, flisebelægning, skærver makadam</t>
  </si>
  <si>
    <t>Fx forstplantning og solitærtræer</t>
  </si>
  <si>
    <t>Fx bøg, avnbøg, lind, eg, liguster, taks, buksbum, rhondondendron</t>
  </si>
  <si>
    <t>Fx muld i terræn, plantebede</t>
  </si>
  <si>
    <t>Fx vedbend, vinca, vinterglans, kranstop, prydgræs, geranium, hosta</t>
  </si>
  <si>
    <t>Fx sået græs, rullegræs</t>
  </si>
  <si>
    <t>Fx sedummåtter- og bakker, vægbeplantningssystemer</t>
  </si>
  <si>
    <t>Fx muld, jordsubstrat, grønne tagsystemer</t>
  </si>
  <si>
    <t>IfcPile</t>
  </si>
  <si>
    <t>IfcBuildingElementProxy</t>
  </si>
  <si>
    <t>IfcFooting</t>
  </si>
  <si>
    <t>IfcSlab</t>
  </si>
  <si>
    <t>IfcCovering</t>
  </si>
  <si>
    <t>IfcDistributionChamberElement</t>
  </si>
  <si>
    <t>IfcWall</t>
  </si>
  <si>
    <t>IfcCurtainWall</t>
  </si>
  <si>
    <t>IfcStair</t>
  </si>
  <si>
    <t>IfcRamp</t>
  </si>
  <si>
    <t>IfcBeam</t>
  </si>
  <si>
    <t>IfcColumn</t>
  </si>
  <si>
    <t>IfcElementAssembly</t>
  </si>
  <si>
    <t>IfcRoof</t>
  </si>
  <si>
    <t>IfcShadingDevice</t>
  </si>
  <si>
    <t>IfcRailing</t>
  </si>
  <si>
    <t>IfcDoor</t>
  </si>
  <si>
    <t>IfcWindow</t>
  </si>
  <si>
    <t>IfcDiscreteAccessory</t>
  </si>
  <si>
    <t>IfcPipeSegment</t>
  </si>
  <si>
    <t>IfcWasteTerminal</t>
  </si>
  <si>
    <t>IfcInterceptor</t>
  </si>
  <si>
    <t>IfcPipeFitting</t>
  </si>
  <si>
    <t>IfcFlowTerminal</t>
  </si>
  <si>
    <t>IfcSanitaryTerminal</t>
  </si>
  <si>
    <t>IfcFireSuppressionTerminal</t>
  </si>
  <si>
    <t>IfcValve</t>
  </si>
  <si>
    <t>IfcCableSegment</t>
  </si>
  <si>
    <t>IfcLightFixture</t>
  </si>
  <si>
    <t>IfcCableCarrierSegment</t>
  </si>
  <si>
    <t>IfcOpeningElement</t>
  </si>
  <si>
    <t>IfcJunctionBox</t>
  </si>
  <si>
    <t>IfcTransportElement</t>
  </si>
  <si>
    <t>IfcFurniture</t>
  </si>
  <si>
    <t>IfcAudioVisualAppliance</t>
  </si>
  <si>
    <t>IfcCommunicationsAppliance</t>
  </si>
  <si>
    <t>IfcElectricAppliance</t>
  </si>
  <si>
    <t>IfcGeographicElement</t>
  </si>
  <si>
    <t>IfcBuildingElementProxyType</t>
  </si>
  <si>
    <t>IfcPileType</t>
  </si>
  <si>
    <t>IfcFootingType</t>
  </si>
  <si>
    <t>IfcCoveringType</t>
  </si>
  <si>
    <t>IfcDistributionChamberElementType</t>
  </si>
  <si>
    <t>IfcWallType</t>
  </si>
  <si>
    <t>IfcCurtainWallType</t>
  </si>
  <si>
    <t>IfcSlabType</t>
  </si>
  <si>
    <t>IfcStairType</t>
  </si>
  <si>
    <t>IfcRampType</t>
  </si>
  <si>
    <t>IfcBeamType</t>
  </si>
  <si>
    <t>IfcColumnType</t>
  </si>
  <si>
    <t>IfcElementAssemblyType</t>
  </si>
  <si>
    <t>IfcRoofType</t>
  </si>
  <si>
    <t>IfcShadingDeviceType</t>
  </si>
  <si>
    <t>IfcRailingType</t>
  </si>
  <si>
    <t>IfcCableCarrierSegmentType</t>
  </si>
  <si>
    <t>IfcJunctionBoxType</t>
  </si>
  <si>
    <t>USERDEFINED</t>
  </si>
  <si>
    <t>DRIVEN</t>
  </si>
  <si>
    <t>STRIP_FOOTING</t>
  </si>
  <si>
    <t>PAD_FOOTING</t>
  </si>
  <si>
    <t>BASESLAB</t>
  </si>
  <si>
    <t>PILE_CAP</t>
  </si>
  <si>
    <t>INSULATION</t>
  </si>
  <si>
    <t>SUMP</t>
  </si>
  <si>
    <t>SOLIDWALL</t>
  </si>
  <si>
    <t>SHEAR</t>
  </si>
  <si>
    <t>PARTITIONING</t>
  </si>
  <si>
    <t>FLOOR</t>
  </si>
  <si>
    <t>BEAM</t>
  </si>
  <si>
    <t>COLUMN</t>
  </si>
  <si>
    <t>AWNING</t>
  </si>
  <si>
    <t>DOOR</t>
  </si>
  <si>
    <t>WINDOW</t>
  </si>
  <si>
    <t>SKYLIGHT</t>
  </si>
  <si>
    <t>CLADDING</t>
  </si>
  <si>
    <t>FLOORING</t>
  </si>
  <si>
    <t>CEILING</t>
  </si>
  <si>
    <t>ROOFING</t>
  </si>
  <si>
    <t>TOILETPAN</t>
  </si>
  <si>
    <t>BIDET</t>
  </si>
  <si>
    <t>URINAL</t>
  </si>
  <si>
    <t>SINK</t>
  </si>
  <si>
    <t>WASHHANDBASIN</t>
  </si>
  <si>
    <t>CABLELADDERSEGMENT</t>
  </si>
  <si>
    <t>CABLETRAYSEGMENT</t>
  </si>
  <si>
    <t>CABLETRUNKINGSEGMENT</t>
  </si>
  <si>
    <t>CONDUITSEGMENT</t>
  </si>
  <si>
    <t>TABLE</t>
  </si>
  <si>
    <t>IfcFlowSegment</t>
  </si>
  <si>
    <t>IfcFlowTreatmentDevice</t>
  </si>
  <si>
    <t>IfcFlowFitting</t>
  </si>
  <si>
    <t>IfcFlowController</t>
  </si>
  <si>
    <t>IfcFurnishingElement</t>
  </si>
  <si>
    <t>STANDARD</t>
  </si>
  <si>
    <t>OPENING</t>
  </si>
  <si>
    <t>(10)1</t>
  </si>
  <si>
    <t>(10)2</t>
  </si>
  <si>
    <t>(10)3</t>
  </si>
  <si>
    <t>(1.)</t>
  </si>
  <si>
    <t>(12)1</t>
  </si>
  <si>
    <t>(12)2</t>
  </si>
  <si>
    <t>(12)3</t>
  </si>
  <si>
    <t>(12)</t>
  </si>
  <si>
    <t>(10)4</t>
  </si>
  <si>
    <t>(10)5</t>
  </si>
  <si>
    <t>(13)</t>
  </si>
  <si>
    <t>(18)1</t>
  </si>
  <si>
    <t>(18)2</t>
  </si>
  <si>
    <t>(20)2</t>
  </si>
  <si>
    <t>(20)3</t>
  </si>
  <si>
    <t>(20)4</t>
  </si>
  <si>
    <t>(20)5</t>
  </si>
  <si>
    <t>(20)6</t>
  </si>
  <si>
    <t>(21)3</t>
  </si>
  <si>
    <t>(21)2</t>
  </si>
  <si>
    <t>(22)2</t>
  </si>
  <si>
    <t>(23)2</t>
  </si>
  <si>
    <t>(24)</t>
  </si>
  <si>
    <t>(24)6</t>
  </si>
  <si>
    <t>(2.)</t>
  </si>
  <si>
    <t>(26)</t>
  </si>
  <si>
    <t>(27)1</t>
  </si>
  <si>
    <t>(27)2</t>
  </si>
  <si>
    <t>(30)2</t>
  </si>
  <si>
    <t>(30)3</t>
  </si>
  <si>
    <t>(31)2</t>
  </si>
  <si>
    <t>(31)4</t>
  </si>
  <si>
    <t>(31)</t>
  </si>
  <si>
    <t>(31)3</t>
  </si>
  <si>
    <t>(31)5</t>
  </si>
  <si>
    <t>(31)6</t>
  </si>
  <si>
    <t>(32)1</t>
  </si>
  <si>
    <t>(32)</t>
  </si>
  <si>
    <t>(32)3</t>
  </si>
  <si>
    <t>(32)4</t>
  </si>
  <si>
    <t>(33)1</t>
  </si>
  <si>
    <t>(33)2</t>
  </si>
  <si>
    <t>(33)3</t>
  </si>
  <si>
    <t>(33)</t>
  </si>
  <si>
    <t>(34)1</t>
  </si>
  <si>
    <t>(34)2</t>
  </si>
  <si>
    <t>(34)3</t>
  </si>
  <si>
    <t>(34)</t>
  </si>
  <si>
    <t>(35)1</t>
  </si>
  <si>
    <t>(35)2</t>
  </si>
  <si>
    <t>(35)</t>
  </si>
  <si>
    <t>(36)1</t>
  </si>
  <si>
    <t>(37)1</t>
  </si>
  <si>
    <t>(37)2</t>
  </si>
  <si>
    <t>(37)3</t>
  </si>
  <si>
    <t>(37)4</t>
  </si>
  <si>
    <t>(37)</t>
  </si>
  <si>
    <t>(37)5</t>
  </si>
  <si>
    <t>(41)3</t>
  </si>
  <si>
    <t>(42)1</t>
  </si>
  <si>
    <t>(43)2</t>
  </si>
  <si>
    <t>(44)</t>
  </si>
  <si>
    <t>(45)</t>
  </si>
  <si>
    <t>(46)</t>
  </si>
  <si>
    <t>(47)</t>
  </si>
  <si>
    <t>(50)</t>
  </si>
  <si>
    <t>(51)</t>
  </si>
  <si>
    <t>(52)1</t>
  </si>
  <si>
    <t>(52)5</t>
  </si>
  <si>
    <t>(52)3</t>
  </si>
  <si>
    <t>(53)1</t>
  </si>
  <si>
    <t>(53)3</t>
  </si>
  <si>
    <t>(54)1</t>
  </si>
  <si>
    <t>(54)3</t>
  </si>
  <si>
    <t>(55)1</t>
  </si>
  <si>
    <t>(55)3</t>
  </si>
  <si>
    <t>(56)1</t>
  </si>
  <si>
    <t>(56)3</t>
  </si>
  <si>
    <t>(57)2</t>
  </si>
  <si>
    <t>(57)1</t>
  </si>
  <si>
    <t>(57)3</t>
  </si>
  <si>
    <t>(58)1</t>
  </si>
  <si>
    <t>(58)</t>
  </si>
  <si>
    <t>(5.)</t>
  </si>
  <si>
    <t>(60)</t>
  </si>
  <si>
    <t>(68)</t>
  </si>
  <si>
    <t>(62)1</t>
  </si>
  <si>
    <t>(62)2</t>
  </si>
  <si>
    <t>(62)</t>
  </si>
  <si>
    <t>(63)1</t>
  </si>
  <si>
    <t>(63)2</t>
  </si>
  <si>
    <t>(63)</t>
  </si>
  <si>
    <t>(63)4</t>
  </si>
  <si>
    <t>(63)5</t>
  </si>
  <si>
    <t>(64)1</t>
  </si>
  <si>
    <t>(64)3</t>
  </si>
  <si>
    <t>(64)</t>
  </si>
  <si>
    <t>(6.)</t>
  </si>
  <si>
    <t>(66)</t>
  </si>
  <si>
    <t>(70)1</t>
  </si>
  <si>
    <t>(70)2</t>
  </si>
  <si>
    <t>(70)3</t>
  </si>
  <si>
    <t>(70)4</t>
  </si>
  <si>
    <t>(70)5</t>
  </si>
  <si>
    <t>(70)</t>
  </si>
  <si>
    <t>(71)2</t>
  </si>
  <si>
    <t>(71)1</t>
  </si>
  <si>
    <t>(75)</t>
  </si>
  <si>
    <t>(77)</t>
  </si>
  <si>
    <t>(74)</t>
  </si>
  <si>
    <t>(72)2</t>
  </si>
  <si>
    <t>(78)1</t>
  </si>
  <si>
    <t>(77)4</t>
  </si>
  <si>
    <t>(77)2</t>
  </si>
  <si>
    <t>(72)1</t>
  </si>
  <si>
    <t>(71)3</t>
  </si>
  <si>
    <t>(71)</t>
  </si>
  <si>
    <t>(40)</t>
  </si>
  <si>
    <t>(40)7</t>
  </si>
  <si>
    <t>[E]DDA</t>
  </si>
  <si>
    <t>[L]XTC</t>
  </si>
  <si>
    <t>[L]UKH</t>
  </si>
  <si>
    <t>[D]</t>
  </si>
  <si>
    <t>[L]UKE</t>
  </si>
  <si>
    <t>[L]UKG</t>
  </si>
  <si>
    <t>[L]UKF</t>
  </si>
  <si>
    <t>[L]UKD</t>
  </si>
  <si>
    <t>[L]AB</t>
  </si>
  <si>
    <t>[L]BC</t>
  </si>
  <si>
    <t>[B]EBC</t>
  </si>
  <si>
    <t>[L]AD</t>
  </si>
  <si>
    <t>[E]CBA</t>
  </si>
  <si>
    <t>[L]AF</t>
  </si>
  <si>
    <t>[L]ULM</t>
  </si>
  <si>
    <t>[L]BD</t>
  </si>
  <si>
    <t>[L]ULK</t>
  </si>
  <si>
    <t>[L]AC</t>
  </si>
  <si>
    <t>[L]UKB</t>
  </si>
  <si>
    <t>[L]AG</t>
  </si>
  <si>
    <t>[L]XSC</t>
  </si>
  <si>
    <t>[L]ULE</t>
  </si>
  <si>
    <t>[L]ULD</t>
  </si>
  <si>
    <t>[L]BE</t>
  </si>
  <si>
    <t>[L]AE</t>
  </si>
  <si>
    <t>[L]RQD</t>
  </si>
  <si>
    <t>[L]RUA</t>
  </si>
  <si>
    <t>[L]</t>
  </si>
  <si>
    <t>[L]QQC</t>
  </si>
  <si>
    <t>[L]QQA</t>
  </si>
  <si>
    <t>[L]NAA</t>
  </si>
  <si>
    <t>[L]QQE</t>
  </si>
  <si>
    <t>[L]BF</t>
  </si>
  <si>
    <t>[L]NAC</t>
  </si>
  <si>
    <t>[L]NCC</t>
  </si>
  <si>
    <t>[L]RQC</t>
  </si>
  <si>
    <t>[L]FQD</t>
  </si>
  <si>
    <t>[L]BG</t>
  </si>
  <si>
    <t>[L]NDB</t>
  </si>
  <si>
    <t>[L]WMC</t>
  </si>
  <si>
    <t>[L]NCE</t>
  </si>
  <si>
    <t>[L]FRB</t>
  </si>
  <si>
    <t>[L]NCB</t>
  </si>
  <si>
    <t>[L]NCD</t>
  </si>
  <si>
    <t>[L]WPA</t>
  </si>
  <si>
    <t>[L]XME</t>
  </si>
  <si>
    <t>[L]WMB</t>
  </si>
  <si>
    <t>[L]WMA</t>
  </si>
  <si>
    <t>[L]HNA</t>
  </si>
  <si>
    <t>[L]XLC</t>
  </si>
  <si>
    <t>[L]XLH</t>
  </si>
  <si>
    <t>[L]XLD</t>
  </si>
  <si>
    <t>[L]RC</t>
  </si>
  <si>
    <t>[L]XLA</t>
  </si>
  <si>
    <t>[L]QMA</t>
  </si>
  <si>
    <t>[L]CMA</t>
  </si>
  <si>
    <t>[L]JE</t>
  </si>
  <si>
    <t>[L]J?</t>
  </si>
  <si>
    <t>[L]XLF</t>
  </si>
  <si>
    <t>[L]XLG</t>
  </si>
  <si>
    <t>[L]XLE</t>
  </si>
  <si>
    <t>[L]XMC</t>
  </si>
  <si>
    <t>[L]RB</t>
  </si>
  <si>
    <t>[L]QA</t>
  </si>
  <si>
    <t>[L]GPA</t>
  </si>
  <si>
    <t>[L]KF</t>
  </si>
  <si>
    <t>[L]XLB</t>
  </si>
  <si>
    <t>[L]KE</t>
  </si>
  <si>
    <t>[L]HQ?</t>
  </si>
  <si>
    <t>[L]UAD</t>
  </si>
  <si>
    <t>[L]L?</t>
  </si>
  <si>
    <t>[L]KFD</t>
  </si>
  <si>
    <t>[L]HA</t>
  </si>
  <si>
    <t>[L]KHA</t>
  </si>
  <si>
    <t>[L]GQB</t>
  </si>
  <si>
    <t>[L]QB</t>
  </si>
  <si>
    <t>[L]BBE</t>
  </si>
  <si>
    <t>[L]HC</t>
  </si>
  <si>
    <t>[L]BED</t>
  </si>
  <si>
    <t>[L]EQA</t>
  </si>
  <si>
    <t>[L]EQB</t>
  </si>
  <si>
    <t>[L]EZC</t>
  </si>
  <si>
    <t>[L]EQF</t>
  </si>
  <si>
    <t>[L]EPC</t>
  </si>
  <si>
    <t>[L]CPA</t>
  </si>
  <si>
    <t>[L]EPA</t>
  </si>
  <si>
    <t>[L]EPE</t>
  </si>
  <si>
    <t>[L]EZB</t>
  </si>
  <si>
    <t>[L]EPG</t>
  </si>
  <si>
    <t>[L]EBD</t>
  </si>
  <si>
    <t>[L]EZA</t>
  </si>
  <si>
    <t>[L]HD</t>
  </si>
  <si>
    <t>[L]WPB</t>
  </si>
  <si>
    <t>[L]HF</t>
  </si>
  <si>
    <t>[L]TTA</t>
  </si>
  <si>
    <t>[L]HPB</t>
  </si>
  <si>
    <t>[L]FMB</t>
  </si>
  <si>
    <t>[L]FLB</t>
  </si>
  <si>
    <t>[L]QMB</t>
  </si>
  <si>
    <t>[L]KC</t>
  </si>
  <si>
    <t>[L]GQA</t>
  </si>
  <si>
    <t>[L]RNC</t>
  </si>
  <si>
    <t>[L]RMC</t>
  </si>
  <si>
    <t>[L]FLA</t>
  </si>
  <si>
    <t>[L]XMF</t>
  </si>
  <si>
    <t>[L]EAB</t>
  </si>
  <si>
    <t>[L]WPE</t>
  </si>
  <si>
    <t>[L]XTA</t>
  </si>
  <si>
    <t>[L]RQB</t>
  </si>
  <si>
    <t>[L]RQA</t>
  </si>
  <si>
    <t>[L]BFD</t>
  </si>
  <si>
    <t>[L]RMB</t>
  </si>
  <si>
    <t>[L]RMA</t>
  </si>
  <si>
    <t>[L]QNA</t>
  </si>
  <si>
    <t>[L]HQA</t>
  </si>
  <si>
    <t>[L]BFA</t>
  </si>
  <si>
    <t>[L]BJ?</t>
  </si>
  <si>
    <t>[L]PGA</t>
  </si>
  <si>
    <t>[L]BPA</t>
  </si>
  <si>
    <t>[L]RLC</t>
  </si>
  <si>
    <t>[L]QQD</t>
  </si>
  <si>
    <t>[L]XDC</t>
  </si>
  <si>
    <t>[L]UBB</t>
  </si>
  <si>
    <t>[L]ULN</t>
  </si>
  <si>
    <t>[L]WDB</t>
  </si>
  <si>
    <t>[L]WBB</t>
  </si>
  <si>
    <t>[L]HH</t>
  </si>
  <si>
    <t>[L]AA</t>
  </si>
  <si>
    <t>[L]HG</t>
  </si>
  <si>
    <t>[L]XED</t>
  </si>
  <si>
    <t>[L]KD</t>
  </si>
  <si>
    <t>[L]BZA</t>
  </si>
  <si>
    <t>[L]EBC</t>
  </si>
  <si>
    <t>[L]BTA</t>
  </si>
  <si>
    <t>[L]MC</t>
  </si>
  <si>
    <t>[L]PHD</t>
  </si>
  <si>
    <t>[L]KL</t>
  </si>
  <si>
    <t>[L]UBA</t>
  </si>
  <si>
    <t>[L]FMD</t>
  </si>
  <si>
    <t>[L]XTB</t>
  </si>
  <si>
    <t>[L]TAA</t>
  </si>
  <si>
    <t>[L]RBC</t>
  </si>
  <si>
    <t>[L]TAE</t>
  </si>
  <si>
    <t>[L]JK</t>
  </si>
  <si>
    <t>[L]MA?</t>
  </si>
  <si>
    <t>[L]KH</t>
  </si>
  <si>
    <t>[L]UAA</t>
  </si>
  <si>
    <t>[L]H?</t>
  </si>
  <si>
    <t>[L]HPA</t>
  </si>
  <si>
    <t>[L]EMA</t>
  </si>
  <si>
    <t>[L]LC</t>
  </si>
  <si>
    <t>[L]UAC</t>
  </si>
  <si>
    <t>[L]XDB</t>
  </si>
  <si>
    <t>[L]XDD</t>
  </si>
  <si>
    <t>[L]SFD</t>
  </si>
  <si>
    <t>[L]HJ</t>
  </si>
  <si>
    <t>[L]JL</t>
  </si>
  <si>
    <t>[L]LD</t>
  </si>
  <si>
    <t>[L]CFA</t>
  </si>
  <si>
    <t>[L]BKA</t>
  </si>
  <si>
    <t>[L]MB</t>
  </si>
  <si>
    <t>[L]M?</t>
  </si>
  <si>
    <t>[L]KJ</t>
  </si>
  <si>
    <t>[L]UAB</t>
  </si>
  <si>
    <t>[L]BGA</t>
  </si>
  <si>
    <t>[L]LE</t>
  </si>
  <si>
    <t>[L]LF</t>
  </si>
  <si>
    <t>[L]LB</t>
  </si>
  <si>
    <t>[L]PA</t>
  </si>
  <si>
    <t>[L]LA</t>
  </si>
  <si>
    <t>[L]PB</t>
  </si>
  <si>
    <t>[L]MA</t>
  </si>
  <si>
    <t>[L]BQ?</t>
  </si>
  <si>
    <t>[L]PD</t>
  </si>
  <si>
    <t>[L]WED</t>
  </si>
  <si>
    <t>[L]JM</t>
  </si>
  <si>
    <t>[L]JN</t>
  </si>
  <si>
    <t>[L]BDA</t>
  </si>
  <si>
    <t>[L]RQE</t>
  </si>
  <si>
    <t>[L]PLF</t>
  </si>
  <si>
    <t>[L]NCA</t>
  </si>
  <si>
    <t>[L]NDA</t>
  </si>
  <si>
    <t>[L]PHE</t>
  </si>
  <si>
    <t>[L]RA</t>
  </si>
  <si>
    <t>t</t>
  </si>
  <si>
    <t>bk.fun</t>
  </si>
  <si>
    <t>bk</t>
  </si>
  <si>
    <t>bk.kan</t>
  </si>
  <si>
    <t>tk.heg</t>
  </si>
  <si>
    <t>tk.væg</t>
  </si>
  <si>
    <t>tk</t>
  </si>
  <si>
    <t>tk.bro</t>
  </si>
  <si>
    <t>tk.tra</t>
  </si>
  <si>
    <t>bk.væg</t>
  </si>
  <si>
    <t>bk.lys</t>
  </si>
  <si>
    <t>bk.dæk</t>
  </si>
  <si>
    <t>bk.tra</t>
  </si>
  <si>
    <t>bk.ram</t>
  </si>
  <si>
    <t>bk.tak</t>
  </si>
  <si>
    <t>bk.dør</t>
  </si>
  <si>
    <t>bk.vin</t>
  </si>
  <si>
    <t>bk.lof</t>
  </si>
  <si>
    <t>bk.kvi</t>
  </si>
  <si>
    <t>bk.tad</t>
  </si>
  <si>
    <t>bk.ovf</t>
  </si>
  <si>
    <t>tt</t>
  </si>
  <si>
    <t>bt.afl.brø</t>
  </si>
  <si>
    <t>bt.aff.sam</t>
  </si>
  <si>
    <t>bt.van.for</t>
  </si>
  <si>
    <t>bt</t>
  </si>
  <si>
    <t>bt.van.beh</t>
  </si>
  <si>
    <t>bt.gas.sam</t>
  </si>
  <si>
    <t>bt.køl.for</t>
  </si>
  <si>
    <t>bt.køl.pro</t>
  </si>
  <si>
    <t>bt.var.for</t>
  </si>
  <si>
    <t>bt.var.pro</t>
  </si>
  <si>
    <t>bt.ven.kan</t>
  </si>
  <si>
    <t>bt.bes.sam</t>
  </si>
  <si>
    <t>bt.elf.sam</t>
  </si>
  <si>
    <t>bt.bly.sam</t>
  </si>
  <si>
    <t>bt.kom.sam</t>
  </si>
  <si>
    <t>bt.adg.sam</t>
  </si>
  <si>
    <t>bt.aut.sam</t>
  </si>
  <si>
    <t>bt.tra.sam</t>
  </si>
  <si>
    <t>ti.tei</t>
  </si>
  <si>
    <t>ti.tav</t>
  </si>
  <si>
    <t>ti.bor</t>
  </si>
  <si>
    <t>ti</t>
  </si>
  <si>
    <t>bi.ska</t>
  </si>
  <si>
    <t>bi.møb</t>
  </si>
  <si>
    <t>bi.skæ</t>
  </si>
  <si>
    <t>bi.ski</t>
  </si>
  <si>
    <t>bi</t>
  </si>
  <si>
    <t>bi.tet</t>
  </si>
  <si>
    <t>bi.avu</t>
  </si>
  <si>
    <t>bi.lam</t>
  </si>
  <si>
    <t>bi.atm</t>
  </si>
  <si>
    <t>bi.bra</t>
  </si>
  <si>
    <t>bi.hvi</t>
  </si>
  <si>
    <t>tk.bel</t>
  </si>
  <si>
    <t>tb.træ</t>
  </si>
  <si>
    <t>tb.hæk</t>
  </si>
  <si>
    <t>tb.bus</t>
  </si>
  <si>
    <t>tb</t>
  </si>
  <si>
    <t>tb.sta</t>
  </si>
  <si>
    <t>tb.græ</t>
  </si>
  <si>
    <t>Fönster</t>
  </si>
  <si>
    <t>Plantering</t>
  </si>
  <si>
    <t>BA01</t>
  </si>
  <si>
    <t>XTB</t>
  </si>
  <si>
    <t>BG</t>
  </si>
  <si>
    <t>ULL</t>
  </si>
  <si>
    <t>DDA</t>
  </si>
  <si>
    <t>ULE</t>
  </si>
  <si>
    <t>ULC</t>
  </si>
  <si>
    <t>ULK</t>
  </si>
  <si>
    <t>AB</t>
  </si>
  <si>
    <t>ULQ</t>
  </si>
  <si>
    <t>EBC</t>
  </si>
  <si>
    <t>XTC</t>
  </si>
  <si>
    <t>CM</t>
  </si>
  <si>
    <t>CJ</t>
  </si>
  <si>
    <t>EBA</t>
  </si>
  <si>
    <t>CA</t>
  </si>
  <si>
    <t>CK/CL</t>
  </si>
  <si>
    <t>ULM</t>
  </si>
  <si>
    <t>BD</t>
  </si>
  <si>
    <t>AD</t>
  </si>
  <si>
    <t>BC</t>
  </si>
  <si>
    <t>AC</t>
  </si>
  <si>
    <t>AF</t>
  </si>
  <si>
    <t>AG</t>
  </si>
  <si>
    <t>XSC</t>
  </si>
  <si>
    <t>ULD</t>
  </si>
  <si>
    <t>AH</t>
  </si>
  <si>
    <t>BE</t>
  </si>
  <si>
    <t>AE</t>
  </si>
  <si>
    <t>RQD</t>
  </si>
  <si>
    <t>RUA</t>
  </si>
  <si>
    <t>QQC</t>
  </si>
  <si>
    <t>QQA</t>
  </si>
  <si>
    <t>QQB</t>
  </si>
  <si>
    <t>NAA</t>
  </si>
  <si>
    <t>QQE</t>
  </si>
  <si>
    <t>AD04</t>
  </si>
  <si>
    <t>RQJ</t>
  </si>
  <si>
    <t>BF</t>
  </si>
  <si>
    <t>NAC</t>
  </si>
  <si>
    <t>NCC</t>
  </si>
  <si>
    <t>RQC</t>
  </si>
  <si>
    <t>FQC/FQD</t>
  </si>
  <si>
    <t>FQD</t>
  </si>
  <si>
    <t>AK</t>
  </si>
  <si>
    <t>NDB</t>
  </si>
  <si>
    <t>WMC</t>
  </si>
  <si>
    <t>NCE</t>
  </si>
  <si>
    <t>FSB</t>
  </si>
  <si>
    <t>NCB</t>
  </si>
  <si>
    <t>NCD</t>
  </si>
  <si>
    <t>WPA</t>
  </si>
  <si>
    <t>WPB</t>
  </si>
  <si>
    <t>WPC</t>
  </si>
  <si>
    <t>EPD</t>
  </si>
  <si>
    <t>EQE</t>
  </si>
  <si>
    <t>EGC</t>
  </si>
  <si>
    <t>HWB</t>
  </si>
  <si>
    <t>HPA</t>
  </si>
  <si>
    <t>RB</t>
  </si>
  <si>
    <t>PHD</t>
  </si>
  <si>
    <t>UBB</t>
  </si>
  <si>
    <t>UBE</t>
  </si>
  <si>
    <t>CMB</t>
  </si>
  <si>
    <t>RQE/RQF</t>
  </si>
  <si>
    <t>RC</t>
  </si>
  <si>
    <t>PLE</t>
  </si>
  <si>
    <t>HH</t>
  </si>
  <si>
    <t>PB</t>
  </si>
  <si>
    <t>NCA</t>
  </si>
  <si>
    <t>NDA</t>
  </si>
  <si>
    <t>PHE</t>
  </si>
  <si>
    <t>TRA</t>
  </si>
  <si>
    <t>TRB</t>
  </si>
  <si>
    <t>RA</t>
  </si>
  <si>
    <t>NCF</t>
  </si>
  <si>
    <t>1.X.X</t>
  </si>
  <si>
    <t>ID</t>
  </si>
  <si>
    <t>Navn</t>
  </si>
  <si>
    <t>Beskrivelse</t>
  </si>
  <si>
    <t>Niveau</t>
  </si>
  <si>
    <t>IFC4 Entity</t>
  </si>
  <si>
    <t>IFC4 Entity Type</t>
  </si>
  <si>
    <t>IFC4 Enumeration Type</t>
  </si>
  <si>
    <t>IFC4 Properties</t>
  </si>
  <si>
    <t>IFC2X3 Entity</t>
  </si>
  <si>
    <t>IFC2X3 Entity Type</t>
  </si>
  <si>
    <t>IFC2X3 Enumeration Type</t>
  </si>
  <si>
    <t>IFC2X3 Properties</t>
  </si>
  <si>
    <t>Source</t>
  </si>
  <si>
    <t>Edition</t>
  </si>
  <si>
    <t>Edition Date</t>
  </si>
  <si>
    <t>Name</t>
  </si>
  <si>
    <t>Description DK</t>
  </si>
  <si>
    <t>Description EN</t>
  </si>
  <si>
    <t>Location</t>
  </si>
  <si>
    <t>Description DE</t>
  </si>
  <si>
    <t>Description SE</t>
  </si>
  <si>
    <t>CoClass Term</t>
  </si>
  <si>
    <t>Undergrund</t>
  </si>
  <si>
    <t>Hålrum</t>
  </si>
  <si>
    <t>Stödvägg</t>
  </si>
  <si>
    <t>Balk</t>
  </si>
  <si>
    <t>Markfundament</t>
  </si>
  <si>
    <t>Bärande platta</t>
  </si>
  <si>
    <t>Grundkonstuktion</t>
  </si>
  <si>
    <t>Stödplatta</t>
  </si>
  <si>
    <t>Utgrävning</t>
  </si>
  <si>
    <t>Terrängmurskontruktion</t>
  </si>
  <si>
    <t>Fundament- och markstödskonstruktion</t>
  </si>
  <si>
    <t>Kulvert</t>
  </si>
  <si>
    <t>Trafikeringsanläggning</t>
  </si>
  <si>
    <t>Terrängtrappkonstruktion/Terrängrampkonstruktion</t>
  </si>
  <si>
    <t>Väggkärna</t>
  </si>
  <si>
    <t>Väggstomme</t>
  </si>
  <si>
    <t>Väggkontruktion</t>
  </si>
  <si>
    <t>Bjälklagstomme</t>
  </si>
  <si>
    <t>Bjälklagskontruktion</t>
  </si>
  <si>
    <t>Trappuppbyggnad</t>
  </si>
  <si>
    <t>Rampuppbyggnad</t>
  </si>
  <si>
    <t>Stege</t>
  </si>
  <si>
    <t>Pelare</t>
  </si>
  <si>
    <t>Utskjutande byggkontruktion</t>
  </si>
  <si>
    <t>Yttertakstomme</t>
  </si>
  <si>
    <t>Yttertakskontruktion</t>
  </si>
  <si>
    <t>Klimatskärm</t>
  </si>
  <si>
    <t>Barriär</t>
  </si>
  <si>
    <t>Dörr</t>
  </si>
  <si>
    <t>Glasparti</t>
  </si>
  <si>
    <t>Glasruta</t>
  </si>
  <si>
    <t>Port</t>
  </si>
  <si>
    <t>Rörlig väggkonstruktion</t>
  </si>
  <si>
    <t>Skärmvägg</t>
  </si>
  <si>
    <t>Undergolv</t>
  </si>
  <si>
    <t>Galler</t>
  </si>
  <si>
    <t>Golvbeläggning</t>
  </si>
  <si>
    <t>Bullerskydd</t>
  </si>
  <si>
    <t>Handledare/Räcke</t>
  </si>
  <si>
    <t>Undertaksstomme</t>
  </si>
  <si>
    <t>Räcke</t>
  </si>
  <si>
    <t>Takkupekonstruktion</t>
  </si>
  <si>
    <t>Krön</t>
  </si>
  <si>
    <t>Bleck</t>
  </si>
  <si>
    <t>Yttertaksbeklädnad</t>
  </si>
  <si>
    <t>Färg</t>
  </si>
  <si>
    <t>Väggbeklädnad</t>
  </si>
  <si>
    <t>Väggbekladnad</t>
  </si>
  <si>
    <t>Innertaksbeklädnad</t>
  </si>
  <si>
    <t>Rör</t>
  </si>
  <si>
    <t>Kanal</t>
  </si>
  <si>
    <t>Slang</t>
  </si>
  <si>
    <t>Varmluftsaggregat</t>
  </si>
  <si>
    <t>Luftkylare</t>
  </si>
  <si>
    <t>Värmeväxlare</t>
  </si>
  <si>
    <t>Befuktare</t>
  </si>
  <si>
    <t>Avfuktare</t>
  </si>
  <si>
    <t>Möblering och inredning</t>
  </si>
  <si>
    <t>Skylt</t>
  </si>
  <si>
    <t>Hängare</t>
  </si>
  <si>
    <t>Bärmöbel</t>
  </si>
  <si>
    <t>Gardin/Persienn</t>
  </si>
  <si>
    <t>Utrustning</t>
  </si>
  <si>
    <t>Prydnadsmatta</t>
  </si>
  <si>
    <t>Elbelysningssystem</t>
  </si>
  <si>
    <t>Brandsläckningssystem</t>
  </si>
  <si>
    <t>Markbeläggning</t>
  </si>
  <si>
    <t>Markering</t>
  </si>
  <si>
    <t>Buske</t>
  </si>
  <si>
    <t>Växtmatta</t>
  </si>
  <si>
    <t>CCS kode</t>
  </si>
  <si>
    <t>CCS definition</t>
  </si>
  <si>
    <t>Bygningsdel</t>
  </si>
  <si>
    <t>bestanddel af et bygværk med en karakteristisk teknisk funktion, form og/eller position</t>
  </si>
  <si>
    <t>[L]A</t>
  </si>
  <si>
    <t>Terrænsystem</t>
  </si>
  <si>
    <t xml:space="preserve">funktionelt system der afslutter et bygværk nedadtil ved at indgå i terræn eller være i direkte kontakt med terræn </t>
  </si>
  <si>
    <t>[L]B</t>
  </si>
  <si>
    <t>Vægsystem</t>
  </si>
  <si>
    <t>funktionelt system der danner og adskiller rum vertikalt</t>
  </si>
  <si>
    <t>[L]C</t>
  </si>
  <si>
    <t>Dæksystem</t>
  </si>
  <si>
    <t>funktionelt system der danner og adskiller rum horisontalt</t>
  </si>
  <si>
    <t>[L]D</t>
  </si>
  <si>
    <t>Tagsystem</t>
  </si>
  <si>
    <t>funktionelt system der afslutter et bygværk opadtil</t>
  </si>
  <si>
    <t>[L]E</t>
  </si>
  <si>
    <t>Gas- og luftsystem</t>
  </si>
  <si>
    <t>funktionelt system der forsyner med  tekniske gasser eller teknisk luft</t>
  </si>
  <si>
    <t>[L]F</t>
  </si>
  <si>
    <t>Vand- og væskesystem</t>
  </si>
  <si>
    <t>funktionelt system der forsyner med  brugsvand, teknisk vand eller væske</t>
  </si>
  <si>
    <t>[L]G</t>
  </si>
  <si>
    <t>Afløb- og affaldssystem</t>
  </si>
  <si>
    <t>funktionelt system der bortleder urent vand eller bortskaffer affald</t>
  </si>
  <si>
    <t>[L]H</t>
  </si>
  <si>
    <t>Køle- og varmesystem</t>
  </si>
  <si>
    <t>funktionelt system der forsyner med kulde, varme og damp</t>
  </si>
  <si>
    <t>[L]J</t>
  </si>
  <si>
    <t>Ventilationssystem</t>
  </si>
  <si>
    <t>funktionelt system der forsyner med luftskifte</t>
  </si>
  <si>
    <t>[L]K</t>
  </si>
  <si>
    <t>El-system</t>
  </si>
  <si>
    <t>funktionelt system der forsyner med elektrisk energi</t>
  </si>
  <si>
    <t>[L]L</t>
  </si>
  <si>
    <t>Automationsystem</t>
  </si>
  <si>
    <t>funktionelt system der styrer, regulerer og overvåger tekniske systemer i en sammenhæng</t>
  </si>
  <si>
    <t>[L]M</t>
  </si>
  <si>
    <t>IT- og kommunikationssystem</t>
  </si>
  <si>
    <t>funktionelt system der etablerer kommunikation mellem personer eller tekniske systemer</t>
  </si>
  <si>
    <t>[L]N</t>
  </si>
  <si>
    <t>Transportsystem</t>
  </si>
  <si>
    <t>funktionelt system der transporterer gods eller personer</t>
  </si>
  <si>
    <t>[L]P</t>
  </si>
  <si>
    <t>Indretningssystem</t>
  </si>
  <si>
    <t>funktionelt system der indretter bygværket og dets rum med inventar og udstyr til anvendelse</t>
  </si>
  <si>
    <t>[L]Q</t>
  </si>
  <si>
    <t>Reserveret</t>
  </si>
  <si>
    <t>[L]R</t>
  </si>
  <si>
    <t>[L]S</t>
  </si>
  <si>
    <t>[L]T</t>
  </si>
  <si>
    <t>[L]U</t>
  </si>
  <si>
    <t>[L]V</t>
  </si>
  <si>
    <t>[L]W</t>
  </si>
  <si>
    <t>[L]X</t>
  </si>
  <si>
    <t>[L]Y</t>
  </si>
  <si>
    <t>[L]Z</t>
  </si>
  <si>
    <t>[L]A?</t>
  </si>
  <si>
    <t>Opbyggende teknisk system</t>
  </si>
  <si>
    <t xml:space="preserve">teknisk system der opbygger del af et bygværks struktur </t>
  </si>
  <si>
    <t>Belægningsopbygning</t>
  </si>
  <si>
    <t>opbyggende teknisk system af lag der danner arealer til færdsel</t>
  </si>
  <si>
    <t>Fundamentsopbygning</t>
  </si>
  <si>
    <t>opbyggende teknisk system af lag der danner adskillelse mod undergrunden</t>
  </si>
  <si>
    <t>Etageadskillelsesopbygning</t>
  </si>
  <si>
    <t>opbyggende teknisk system af lag der danner horisontal adskillelse</t>
  </si>
  <si>
    <t>Vægopbygning</t>
  </si>
  <si>
    <t>opbyggende teknisk system af lag der danner vertikal adskillelse</t>
  </si>
  <si>
    <t>Tagopbygning</t>
  </si>
  <si>
    <t>opbyggende teknisk system af lag der danner bygværkets afslutning opadtil</t>
  </si>
  <si>
    <t>Trappeopbygning</t>
  </si>
  <si>
    <t>opbyggende teknisk system af lag der skaber trinmæssig forbindelse mellem to eller flere niveauer</t>
  </si>
  <si>
    <t>Rampeopbygning</t>
  </si>
  <si>
    <t>opbyggende teknisk system af lag der skaber trinfri forbindelse mellem to eller flere niveauer</t>
  </si>
  <si>
    <t>[L]B?</t>
  </si>
  <si>
    <t>Konstruktivt teknisk system</t>
  </si>
  <si>
    <t>teknisk system der danner konstruktionsmæssig opbygning</t>
  </si>
  <si>
    <t>[L]BA</t>
  </si>
  <si>
    <t>Terrænkonstruktion</t>
  </si>
  <si>
    <t>konstruktivt teknisk system der danner et reguleret volumen af undergrund</t>
  </si>
  <si>
    <t>[L]BB</t>
  </si>
  <si>
    <t>Fundamentskonstruktion</t>
  </si>
  <si>
    <t>konstruktivt teknisk system der forbinder overliggende bygningsdele med undergrunden</t>
  </si>
  <si>
    <t>Dækkonstruktion</t>
  </si>
  <si>
    <t>konstruktivt teknisk system i en horisontal adskillelse</t>
  </si>
  <si>
    <t>Vægkonstruktion</t>
  </si>
  <si>
    <t>konstruktivt teknisk system i en vertikal adskillelse</t>
  </si>
  <si>
    <t>Tagkonstruktion</t>
  </si>
  <si>
    <t>konstruktivt teknisk system der afslutter bygværket opadtil</t>
  </si>
  <si>
    <t>Gulvkonstruktion</t>
  </si>
  <si>
    <t>konstruktivt teknisk system der afslutter et rum nedadtil</t>
  </si>
  <si>
    <t>Loftkonstruktion</t>
  </si>
  <si>
    <t>konstruktivt teknisk system der afslutter et rum opadtil</t>
  </si>
  <si>
    <t>[L]BH</t>
  </si>
  <si>
    <t>Føringskonstruktion</t>
  </si>
  <si>
    <t>konstruktivt teknisk system der understøtter forsynings-og fordelingsanlæg</t>
  </si>
  <si>
    <t>[L]C?</t>
  </si>
  <si>
    <t>[L]D?</t>
  </si>
  <si>
    <t>[L]E?</t>
  </si>
  <si>
    <t>[L]F?</t>
  </si>
  <si>
    <t>[L]G?</t>
  </si>
  <si>
    <t>Forsynende teknisk system</t>
  </si>
  <si>
    <t>teknisk system der leverer til forbrugsanlæg</t>
  </si>
  <si>
    <t>Gas- og luftforsyningsanlæg</t>
  </si>
  <si>
    <t>forsynende teknisk system for gas eller teknisk luft</t>
  </si>
  <si>
    <t>[L]HB</t>
  </si>
  <si>
    <t>Vandforsyningsanlæg</t>
  </si>
  <si>
    <t>forsynende teknisk system for vand</t>
  </si>
  <si>
    <t>Køleforsyningsanlæg</t>
  </si>
  <si>
    <t>forsynende teknisk system for kulde</t>
  </si>
  <si>
    <t>Varmeforsyningsanlæg</t>
  </si>
  <si>
    <t>forsynende teknisk system for varme</t>
  </si>
  <si>
    <t>[L]HE</t>
  </si>
  <si>
    <t>Kombineret varme- og køleforsyningsanlæg</t>
  </si>
  <si>
    <t>forsynende teknisk system for kulde og varme</t>
  </si>
  <si>
    <t>forsynende teknisk system der genererer et mekanisk flow af luft</t>
  </si>
  <si>
    <t>El-forsyningsanlæg</t>
  </si>
  <si>
    <t>forsynende teknisk system for elektrisk energi</t>
  </si>
  <si>
    <t>Belysningsanlæg</t>
  </si>
  <si>
    <t>forsynende teknisk system for elektrisk lys</t>
  </si>
  <si>
    <t>Signalforsyningsanlæg</t>
  </si>
  <si>
    <t>forsynende teknisk system for signaler</t>
  </si>
  <si>
    <t>Transporterende teknisk system</t>
  </si>
  <si>
    <t>teknisk system der bringer noget fra ét sted til et andet</t>
  </si>
  <si>
    <t>[L]JA</t>
  </si>
  <si>
    <t>Gasfordelingsanlæg</t>
  </si>
  <si>
    <t xml:space="preserve">transporterende teknisk system for gas </t>
  </si>
  <si>
    <t>[L]JB</t>
  </si>
  <si>
    <t>Vandfordelingsanlæg</t>
  </si>
  <si>
    <t>transporterende teknisk system for vand</t>
  </si>
  <si>
    <t>[L]JC</t>
  </si>
  <si>
    <t>Kemikaliefordelingsanlæg</t>
  </si>
  <si>
    <t>transporterende teknisk system for brandbare væsker eller andre kemikalier</t>
  </si>
  <si>
    <t>[L]JD</t>
  </si>
  <si>
    <t>Bortledningsanlæg</t>
  </si>
  <si>
    <t>transporterende teknisk system for spildevand og -væsker</t>
  </si>
  <si>
    <t>Affaldsanlæg</t>
  </si>
  <si>
    <t>transporterende teknisk system for affald</t>
  </si>
  <si>
    <t>[L]JF</t>
  </si>
  <si>
    <t>Kølefordelingsanlæg</t>
  </si>
  <si>
    <t>transporterende teknisk system for kulde</t>
  </si>
  <si>
    <t>[L]JG</t>
  </si>
  <si>
    <t>Varmefordelingsanlæg</t>
  </si>
  <si>
    <t>transporterende teknisk system for varme</t>
  </si>
  <si>
    <t>[L]JH</t>
  </si>
  <si>
    <t>Kombineret varme- og kølefordelingsanlæg</t>
  </si>
  <si>
    <t>transporterende teknisk system for kulde og varme</t>
  </si>
  <si>
    <t>[L]JJ</t>
  </si>
  <si>
    <t>Luftfordelingsanlæg</t>
  </si>
  <si>
    <t>transporterende teknisk system for luft</t>
  </si>
  <si>
    <t>El-fordelingsanlæg</t>
  </si>
  <si>
    <t>transporterende teknisk system for elektrisk energi</t>
  </si>
  <si>
    <t>Signalfordelingsanlæg</t>
  </si>
  <si>
    <t>transporterende teknisk system for signaler</t>
  </si>
  <si>
    <t>Persontransportanlæg</t>
  </si>
  <si>
    <t>transporterende teknisk system for personer</t>
  </si>
  <si>
    <t>Godstransportanlæg</t>
  </si>
  <si>
    <t>transporterende teknisk system for fast gods eller pakker</t>
  </si>
  <si>
    <t>[L]K?</t>
  </si>
  <si>
    <t>Behandlende teknisk system</t>
  </si>
  <si>
    <t>teknisk system for bearbejdning</t>
  </si>
  <si>
    <t>[L]KA</t>
  </si>
  <si>
    <t>Solafskærmningsanlæg</t>
  </si>
  <si>
    <t>behandlende teknisk system for begrænsning eller lukning for lysindfald i en bygning</t>
  </si>
  <si>
    <t>[L]KB</t>
  </si>
  <si>
    <t>Dør- og vinduesoplukkeanlæg</t>
  </si>
  <si>
    <t>behandlende teknisk system for automatisk åbning og lukning af dører og vinduer</t>
  </si>
  <si>
    <t>Filteranlæg</t>
  </si>
  <si>
    <t>behandlende teknisk system for adskillelse af faste partikler fra væske eller luft i flow</t>
  </si>
  <si>
    <t>Udskilleranlæg</t>
  </si>
  <si>
    <t>behandlende teknisk system for adskillelse af to substanser</t>
  </si>
  <si>
    <t>behandlende teknisk system for håndtering af kemikalier til væske</t>
  </si>
  <si>
    <t>behandlende teknisk system for generering af et flow i væske</t>
  </si>
  <si>
    <t>[L]KG</t>
  </si>
  <si>
    <t>Trykholde- og ekspansionsanlæg</t>
  </si>
  <si>
    <t>behandlende teknisk system for stabilisering af tryk og volumen i en væske eller i en luftstrøm</t>
  </si>
  <si>
    <t>Omformeranlæg</t>
  </si>
  <si>
    <t>behandlende teknisk system for omforming af elektrisk energi</t>
  </si>
  <si>
    <t>behandlende teknisk system for omformning af radiobølger til elektriske signaler</t>
  </si>
  <si>
    <t>[L]KK</t>
  </si>
  <si>
    <t>Vejrstationsanlæg</t>
  </si>
  <si>
    <t>behandlende teknisk system for omformning af vejrtekniske informationer til elektriske signaler</t>
  </si>
  <si>
    <t>Adgangsanlæg</t>
  </si>
  <si>
    <t>behandlende teknisk system for fysisk adskillelse af personflow</t>
  </si>
  <si>
    <t>Overvågende teknisk system</t>
  </si>
  <si>
    <t>teknisk system der kontrollerer hændelser</t>
  </si>
  <si>
    <t>Gasalarmanlæg</t>
  </si>
  <si>
    <t>overvågende teknisk system der alarmgiver ved tilstande af farlige gasser</t>
  </si>
  <si>
    <t>Brandalarmanlæg</t>
  </si>
  <si>
    <t>overvågende teknisk system der alarmgiver ved røg eller brand</t>
  </si>
  <si>
    <t>Automationsanlæg</t>
  </si>
  <si>
    <t>overvågende teknisk system der automatiserer processer i bygnings- og procestekniske anlæg i en central enhed</t>
  </si>
  <si>
    <t>Adgangskontrolanlæg</t>
  </si>
  <si>
    <t>overvågende teknisk system der giver adgang for personer til et område eller en bygning</t>
  </si>
  <si>
    <t>Alarmanlæg</t>
  </si>
  <si>
    <t>overvågende teknisk system der alarmgiver ved farlige eller uønskede tilstande</t>
  </si>
  <si>
    <t>TV-overvågningsanlæg</t>
  </si>
  <si>
    <t>overvågende teknisk system til visuel fjernoverågning</t>
  </si>
  <si>
    <t>Informationspræsenterende teknisk system</t>
  </si>
  <si>
    <t>teknisk system der præsenterer information</t>
  </si>
  <si>
    <t>Varslingsanlæg</t>
  </si>
  <si>
    <t>informationspræsenterende teknisk system der frembringer fast lyd eller tale til varsling af farlige tilstande</t>
  </si>
  <si>
    <t>Audio-Video anlæg</t>
  </si>
  <si>
    <t>informationspræsenterende teknisk system der frembringer billed og/eller lyd</t>
  </si>
  <si>
    <t>Trafikanlæg</t>
  </si>
  <si>
    <t>informationspræsenterende teknisk system der regulerer trafik</t>
  </si>
  <si>
    <t>[L]N?</t>
  </si>
  <si>
    <t>[L]P?</t>
  </si>
  <si>
    <t>Beskyttende teknisk system</t>
  </si>
  <si>
    <t>teknisk system der selvvirkende beskytter mod fare eller uønskede tilstande</t>
  </si>
  <si>
    <t>Brandbeskyttelsesanlæg</t>
  </si>
  <si>
    <t>beskyttende teknisk system der beskytter brugsrum ved åbning/lukning af døre og vinduer ved melding om brand</t>
  </si>
  <si>
    <t>Brandslukningsanlæg</t>
  </si>
  <si>
    <t>beskyttende teknisk system der beskytter mod brand ved hjælp af slukning</t>
  </si>
  <si>
    <t>[L]PC</t>
  </si>
  <si>
    <t>Jordingsanlæg</t>
  </si>
  <si>
    <t>beskyttende teknisk system der beskytter mod farlige elektriske strømme ved jording af elektriske systemer</t>
  </si>
  <si>
    <t>Lynbeskyttelsesanlæg</t>
  </si>
  <si>
    <t>beskyttende teknisk system der beskytter mod elektriske lyn ved jording af elektriske systemer</t>
  </si>
  <si>
    <t>[L]PE</t>
  </si>
  <si>
    <t>Katodisk beskyttelsesanlæg</t>
  </si>
  <si>
    <t>beskyttende teknisk system der beskytter metalkonstruktioner mod korrision ved hjælp af korrosionsbeskyttelse</t>
  </si>
  <si>
    <t>[L]Q?</t>
  </si>
  <si>
    <t>Lagrende teknisk system</t>
  </si>
  <si>
    <t>teknisk system der opbevarer informationer eller stof</t>
  </si>
  <si>
    <t>Måleranlæg</t>
  </si>
  <si>
    <t>lagrende teknisk system for måletekniske forbrugsinformationer</t>
  </si>
  <si>
    <t>Gas- og luftart lageranlæg</t>
  </si>
  <si>
    <t>lagrende teknisk system for gas og luftarter</t>
  </si>
  <si>
    <t>[L]QC</t>
  </si>
  <si>
    <t>Væskelageranlæg</t>
  </si>
  <si>
    <t>lagrende teknisk system for væsker</t>
  </si>
  <si>
    <t>[L]R?</t>
  </si>
  <si>
    <t>Indrettende teknisk system</t>
  </si>
  <si>
    <t>teknisk system der indretter rum i et bygværk</t>
  </si>
  <si>
    <t>indrettende teknisk system i form af vegetation</t>
  </si>
  <si>
    <t>Inventar</t>
  </si>
  <si>
    <t>indrettende teknisk system i form af faste eller flytbare bygningsdele</t>
  </si>
  <si>
    <t>indrettende teknisk system i form af redskaber som bruges i en bestemt situation</t>
  </si>
  <si>
    <t>[L]S?</t>
  </si>
  <si>
    <t>[L]T?</t>
  </si>
  <si>
    <t>[L]U?</t>
  </si>
  <si>
    <t>[L]V?</t>
  </si>
  <si>
    <t>[L]W?</t>
  </si>
  <si>
    <t>[L]X?</t>
  </si>
  <si>
    <t>[L]Y?</t>
  </si>
  <si>
    <t>[L]Z?</t>
  </si>
  <si>
    <t>[L]A??</t>
  </si>
  <si>
    <t>[L]B??</t>
  </si>
  <si>
    <t>Omformende komponent</t>
  </si>
  <si>
    <t>bygningsdel der omformer fra en fysisk egenskab, tilstand eller hændelse til en ny tilstand</t>
  </si>
  <si>
    <t>[L]BA?</t>
  </si>
  <si>
    <t>Elektrisk potentialeomformende komponent</t>
  </si>
  <si>
    <t>omformende komponent fra elektrisk potentiale til en anden variabel</t>
  </si>
  <si>
    <t>[L]BAA</t>
  </si>
  <si>
    <t>Spændingsmålerelæ</t>
  </si>
  <si>
    <t>elektrisk potentialeomformende komponent der omformer til andet elektrisk signal i faste trin</t>
  </si>
  <si>
    <t>[L]BAB</t>
  </si>
  <si>
    <t>Spændingsmåletransformer</t>
  </si>
  <si>
    <t>elektrisk potentialeomformende komponent der trinløst omformer til andet elektrisk signal</t>
  </si>
  <si>
    <t>[L]BC?</t>
  </si>
  <si>
    <t>Elektrisk strømomformende komponent</t>
  </si>
  <si>
    <t>omformende komponent fra elektrisk strøm til en anden variabel</t>
  </si>
  <si>
    <t>[L]BCA</t>
  </si>
  <si>
    <t>Strømmålerelæ</t>
  </si>
  <si>
    <t>elektrisk strømomformende komponent der omformer til et andet elektrisk signal i faste trin</t>
  </si>
  <si>
    <t>[L]BCB</t>
  </si>
  <si>
    <t xml:space="preserve">Strømmåletransformer </t>
  </si>
  <si>
    <t>elektrisk strømomformende komponent der trinløst omformer til et andet elektrisk signal</t>
  </si>
  <si>
    <t>[L]BD?</t>
  </si>
  <si>
    <t>Densitetomformende komponent</t>
  </si>
  <si>
    <t>omformende komponent fra densitet til en anden variabel</t>
  </si>
  <si>
    <t>Densitetstransmitter</t>
  </si>
  <si>
    <t>densitetomformende komponet til diskret variabel</t>
  </si>
  <si>
    <t>[L]BDB</t>
  </si>
  <si>
    <t>Densitet switch</t>
  </si>
  <si>
    <t>densitetomformende komponet til boolsk værdi</t>
  </si>
  <si>
    <t>[L]BE?</t>
  </si>
  <si>
    <t>Elektromagnetisk variabelomformende komponent</t>
  </si>
  <si>
    <t>omformende komponent fra elektromagnetisk variabel til en anden variabel</t>
  </si>
  <si>
    <t>[L]BEA</t>
  </si>
  <si>
    <t>Elektromagnetisk målerelæ</t>
  </si>
  <si>
    <t>elektromagnetisk variabelomformende komponent der omformer til et andet elektrisk signal i faste trin</t>
  </si>
  <si>
    <t>[L]BEB</t>
  </si>
  <si>
    <t>Elektromagnetisk måletransformer</t>
  </si>
  <si>
    <t>elektromagnetisk variabelomformende komponent der omformer til et andet elektrisk signal trinløst</t>
  </si>
  <si>
    <t>[L]BF?</t>
  </si>
  <si>
    <t>Flowomformende komponent</t>
  </si>
  <si>
    <t>omformende komponent fra flow til en anden variabel</t>
  </si>
  <si>
    <t>Væskeflowmåler</t>
  </si>
  <si>
    <t>flowomformende komponent til væskegennemstrømning</t>
  </si>
  <si>
    <t>[L]BFB</t>
  </si>
  <si>
    <t>Gasflowmåler</t>
  </si>
  <si>
    <t>flowomformende komponent til gasgennemstrømning</t>
  </si>
  <si>
    <t>[L]BFC</t>
  </si>
  <si>
    <t>Lufttransmitter</t>
  </si>
  <si>
    <t>flowomformende komponent fra luftmængde til diskret variabel</t>
  </si>
  <si>
    <t>Luftswitch</t>
  </si>
  <si>
    <t>flowomformende komponent fra luftmængde til boolsk værdi</t>
  </si>
  <si>
    <t>[L]BG?</t>
  </si>
  <si>
    <t>Positionsomformende komponent</t>
  </si>
  <si>
    <t>omformende komponent fra position eller længde til en anden variabel</t>
  </si>
  <si>
    <t>Positionstransmitter</t>
  </si>
  <si>
    <t>positionsomformende komponent fra position af udstyr til diskret variabel</t>
  </si>
  <si>
    <t>[L]BGB</t>
  </si>
  <si>
    <t>Positionsswitch</t>
  </si>
  <si>
    <t>positionsomformende komponent fra position af udstyr til boolsk værdi</t>
  </si>
  <si>
    <t>[L]BGC</t>
  </si>
  <si>
    <t>Bevægelsesdetektor</t>
  </si>
  <si>
    <t>positionsomformende komponent fra nærhed af mennesker eller dyr til boolsk værdi</t>
  </si>
  <si>
    <t>[L]BGD</t>
  </si>
  <si>
    <t>Retningsmåler</t>
  </si>
  <si>
    <t>positionsomformende komponent fra retning på en luftstrømning til diskret variabel</t>
  </si>
  <si>
    <t>Forbrugsomformende komponent</t>
  </si>
  <si>
    <t>omformende komponent fra forbrugsmåling til en anden variabel</t>
  </si>
  <si>
    <t>[L]BJA</t>
  </si>
  <si>
    <t>Gasmåler</t>
  </si>
  <si>
    <t>forbrugsomformende komponent til gas</t>
  </si>
  <si>
    <t>[L]BJB</t>
  </si>
  <si>
    <t>Kølemåler</t>
  </si>
  <si>
    <t>forbrugsomformende komponent til køling</t>
  </si>
  <si>
    <t>[L]BJC</t>
  </si>
  <si>
    <t>Varmemåler</t>
  </si>
  <si>
    <t>forbrugsomformende komponent til varme</t>
  </si>
  <si>
    <t>[L]BJD</t>
  </si>
  <si>
    <t>El-måler</t>
  </si>
  <si>
    <t>forbrugsomformende komponent til elektricitet</t>
  </si>
  <si>
    <t>[L]BK?</t>
  </si>
  <si>
    <t>Tidsomformende komponent</t>
  </si>
  <si>
    <t>omformende komponent fra tid til en anden variabel</t>
  </si>
  <si>
    <t>Måleur</t>
  </si>
  <si>
    <t>tidsomformende komponent fra tid til diskret variabel</t>
  </si>
  <si>
    <t>[L]BKB</t>
  </si>
  <si>
    <t>Urswitch</t>
  </si>
  <si>
    <t>tidsomformende komponent fra tid til boolsk værdi</t>
  </si>
  <si>
    <t>[L]BL?</t>
  </si>
  <si>
    <t>Niveauomformende komponent</t>
  </si>
  <si>
    <t>omformende komponent fra niveau i en væske eller materiale til en anden variabel</t>
  </si>
  <si>
    <t>[L]BLA</t>
  </si>
  <si>
    <t>Niveautransmitter</t>
  </si>
  <si>
    <t>niveauomformende komponent til diskret variabel</t>
  </si>
  <si>
    <t>[L]BLB</t>
  </si>
  <si>
    <t>Niveauswitch</t>
  </si>
  <si>
    <t>niveauomformende komponent til boolsk værdi</t>
  </si>
  <si>
    <t>[L]BM?</t>
  </si>
  <si>
    <t>Fugtighedsomformende komponent</t>
  </si>
  <si>
    <t>omformende komponent fra fugtighed til en anden variabel</t>
  </si>
  <si>
    <t>[L]BMA</t>
  </si>
  <si>
    <t>Fugttransmitter</t>
  </si>
  <si>
    <t>fugtighedsomformende komponent til diskret variabel</t>
  </si>
  <si>
    <t>[L]BMB</t>
  </si>
  <si>
    <t>Fugtswitch</t>
  </si>
  <si>
    <t>fugtighedsomformende komponent til boolsk værdi</t>
  </si>
  <si>
    <t>[L]BP?</t>
  </si>
  <si>
    <t>Trykomformende komponent</t>
  </si>
  <si>
    <t>omformende komponent fra tryk eller vakuum til en anden variabel</t>
  </si>
  <si>
    <t>Tryktransmitter</t>
  </si>
  <si>
    <t>trykomformende komponent til diskret variabel</t>
  </si>
  <si>
    <t>[L]BPB</t>
  </si>
  <si>
    <t>Trykswitch</t>
  </si>
  <si>
    <t>trykomformende komponent til boolsk værdi</t>
  </si>
  <si>
    <t>Kvalitetsomformende komponent</t>
  </si>
  <si>
    <t>omformende komponent fra sammensætning, koncentration, renhed eller materialeegenskaber til en anden variabel</t>
  </si>
  <si>
    <t>[L]BQA</t>
  </si>
  <si>
    <t>Luftkvalitettransmitter</t>
  </si>
  <si>
    <t>kvalitetsomformende komponent fra koncentrationer i luftarter til diskret variabel</t>
  </si>
  <si>
    <t>[L]BQB</t>
  </si>
  <si>
    <t>Luftkvalitetsdetektor</t>
  </si>
  <si>
    <t>kvalitetsomformende komponent fra koncentrationer i luftarter til boolsk værdi</t>
  </si>
  <si>
    <t>[L]BQC</t>
  </si>
  <si>
    <t>Røgtransmitter</t>
  </si>
  <si>
    <t>kvalitetsomformende komponent fra mængden af røg i en luftart til diskrete variabel</t>
  </si>
  <si>
    <t>[L]BQD</t>
  </si>
  <si>
    <t>Røgdetektor</t>
  </si>
  <si>
    <t>kvalitetsomformende komponent fra mængden af røg i en luftart til boolsk værdi</t>
  </si>
  <si>
    <t>[L]BR?</t>
  </si>
  <si>
    <t>Strålingsomformende komponent</t>
  </si>
  <si>
    <t>omformende komponent fra strålingsenergi til en anden variabel</t>
  </si>
  <si>
    <t>[L]BRA</t>
  </si>
  <si>
    <t>Lystransmitter</t>
  </si>
  <si>
    <t>strålingsomformende komponent fra lysmængde til diskret variabel</t>
  </si>
  <si>
    <t>[L]BRB</t>
  </si>
  <si>
    <t>Lysswitch</t>
  </si>
  <si>
    <t>strålingsomformende komponent fra lysmængde til boolsk værdi</t>
  </si>
  <si>
    <t>[L]BRC</t>
  </si>
  <si>
    <t>Flammedetektor</t>
  </si>
  <si>
    <t>strålingsomformende komponent fra tilstædeværelse af ild (flamme) til boolsk værdi</t>
  </si>
  <si>
    <t>[L]BRD</t>
  </si>
  <si>
    <t>Fotocelle</t>
  </si>
  <si>
    <t>strålingsomformende komponent fra optisk signal til et elektrisk signal</t>
  </si>
  <si>
    <t>[L]BS?</t>
  </si>
  <si>
    <t>Hastighed/frekvensomformende komponent</t>
  </si>
  <si>
    <t>omformende komponent fra hastighed eller frekvens til en anden variabel</t>
  </si>
  <si>
    <t>[L]BSA</t>
  </si>
  <si>
    <t>Frekvensmåler</t>
  </si>
  <si>
    <t>hastighed/frekvensomformende komponent fra frekvens til diskret variabel</t>
  </si>
  <si>
    <t>[L]BSB</t>
  </si>
  <si>
    <t>Speedometer</t>
  </si>
  <si>
    <t>hastighed/frekvensomformende komponent fra hastighed til diskret variabel</t>
  </si>
  <si>
    <t>[L]BSC</t>
  </si>
  <si>
    <t>Tachometer</t>
  </si>
  <si>
    <t>hastighed/frekvensomformende komponent fra omdrejninger til diskret variabel</t>
  </si>
  <si>
    <t>[L]BSD</t>
  </si>
  <si>
    <t>Accelerationsmeter</t>
  </si>
  <si>
    <t>hastighed/frekvensomformende komponent fra acceleration til diskret variabel</t>
  </si>
  <si>
    <t>[L]BSE</t>
  </si>
  <si>
    <t>Vibrationsdetektor</t>
  </si>
  <si>
    <t>hastighed/frekvensomformende komponent fra rystelse til boolsk værdi</t>
  </si>
  <si>
    <t>[L]BT?</t>
  </si>
  <si>
    <t>Temperaturomformende komponent</t>
  </si>
  <si>
    <t>omformende komponent fra temperatur til en anden variabel</t>
  </si>
  <si>
    <t>Temperaturtransmitter</t>
  </si>
  <si>
    <t>temperaturomformende komponent til diskret variabel</t>
  </si>
  <si>
    <t>[L]BTB</t>
  </si>
  <si>
    <t>Temperaturswitch</t>
  </si>
  <si>
    <t>temperaturomformende komponent til boolsk værdi</t>
  </si>
  <si>
    <t>[L]BU?</t>
  </si>
  <si>
    <t>Multivatriabelomformende komponent</t>
  </si>
  <si>
    <t>omformende komponent fra flere variable til en anden variabel</t>
  </si>
  <si>
    <t>[L]BUA</t>
  </si>
  <si>
    <t>Multitransmitter</t>
  </si>
  <si>
    <t>multivariabelomformende komponent til diskret variabel</t>
  </si>
  <si>
    <t>[L]BUB</t>
  </si>
  <si>
    <t>Multiswitch</t>
  </si>
  <si>
    <t>multivariabelomformende komponent til boolsk værdi</t>
  </si>
  <si>
    <t>[L]BUC</t>
  </si>
  <si>
    <t>Encoder</t>
  </si>
  <si>
    <t>multivariabelomformende komponent af information eller kode til et andet format</t>
  </si>
  <si>
    <t>[L]BW?</t>
  </si>
  <si>
    <t>Vægt/kraftomformende komponent</t>
  </si>
  <si>
    <t>omformende komponent fra vægt eller kraft til en anden variabel</t>
  </si>
  <si>
    <t>[L]BWA</t>
  </si>
  <si>
    <t>Vægt</t>
  </si>
  <si>
    <t>vægt/kraftomformende komponent fra vægt til diskret variabel</t>
  </si>
  <si>
    <t>[L]BWB</t>
  </si>
  <si>
    <t>Kraftmåler</t>
  </si>
  <si>
    <t>vægt/kraftomformende komponent fra kraft til diskrete variable</t>
  </si>
  <si>
    <t>[L]BX?</t>
  </si>
  <si>
    <t>Lyd- og billedomformende komponent</t>
  </si>
  <si>
    <t>omformende komponent fra lyd eller billede til en anden variabel</t>
  </si>
  <si>
    <t>[L]BXA</t>
  </si>
  <si>
    <t>Mikrofon</t>
  </si>
  <si>
    <t>lyd- og billedomformende komponent fra tale til elektriske signaler</t>
  </si>
  <si>
    <t>[L]BXB</t>
  </si>
  <si>
    <t>Kamera</t>
  </si>
  <si>
    <t>lyd- og billedomformende komponent fra billeder til elektriske signaler</t>
  </si>
  <si>
    <t>[L]BY?</t>
  </si>
  <si>
    <t>Stofomformende komponent</t>
  </si>
  <si>
    <t>omformende komponent i form af organisk eller uorganisk stof til et nyt stof</t>
  </si>
  <si>
    <t>[L]BYA</t>
  </si>
  <si>
    <t xml:space="preserve">Plante </t>
  </si>
  <si>
    <t xml:space="preserve">stofomformende komponent ved fotosyntese </t>
  </si>
  <si>
    <t>[L]BZ?</t>
  </si>
  <si>
    <t>Hændelsesomformende komponent</t>
  </si>
  <si>
    <t>omformende komponent fra antal hændelser, mængde eller kombinerede opgaver til en anden variabel</t>
  </si>
  <si>
    <t>Mængdemåler</t>
  </si>
  <si>
    <t>hændelsesomformende komponent fra en mængde til diskrete variable</t>
  </si>
  <si>
    <t>[L]BZB</t>
  </si>
  <si>
    <t>Væskedetektor</t>
  </si>
  <si>
    <t>hændelsesomformende komponent fra tilstædeværelse af væske til boolsk værdi</t>
  </si>
  <si>
    <t>[L]BZC</t>
  </si>
  <si>
    <t>Kortlæser</t>
  </si>
  <si>
    <t>hændelsesomformende komponent fra information på kort til personligt brug til elektriske signaler</t>
  </si>
  <si>
    <t>[L]BZE</t>
  </si>
  <si>
    <t>Cyklus detektor</t>
  </si>
  <si>
    <t>hændelsesomformende komponent fra information om perioder til en anden variabel eller elektriske signaler</t>
  </si>
  <si>
    <t>[L]BZF</t>
  </si>
  <si>
    <t>Synkroniseringsenhed</t>
  </si>
  <si>
    <t>hændelsesomformende komponent fra synkrontidspunkt for indkobling til et elektrisk net til andre værdier eller elektriske signaler</t>
  </si>
  <si>
    <t>[L]BZG</t>
  </si>
  <si>
    <t>Ledningsevnemåler</t>
  </si>
  <si>
    <t>hændelsesomformende komponent fra ledningsevne i en væske til andre værdier eller elektriske signaler</t>
  </si>
  <si>
    <t>[L]C??</t>
  </si>
  <si>
    <t>Lagrende komponent</t>
  </si>
  <si>
    <t>bygningsdel der oplagrer bygningsdele, energi eller information</t>
  </si>
  <si>
    <t>[L]CA?</t>
  </si>
  <si>
    <t>Kapacitiv lagrende komponent</t>
  </si>
  <si>
    <t>lagrende komponent der lagrer elektrisk energi kapacitivt</t>
  </si>
  <si>
    <t>[L]CAA</t>
  </si>
  <si>
    <t>Kapacitor</t>
  </si>
  <si>
    <t>kapacitivt lagrende komponent der lagre en elektrisk ladning</t>
  </si>
  <si>
    <t>[L]CF?</t>
  </si>
  <si>
    <t>Informationslagrende komponent</t>
  </si>
  <si>
    <t>lagrende komponent der lagrer information</t>
  </si>
  <si>
    <t>Lagermedie</t>
  </si>
  <si>
    <t>informationslagrende komponent i form af fast disk</t>
  </si>
  <si>
    <t>[L]CM?</t>
  </si>
  <si>
    <t>Lukket stationær komponent</t>
  </si>
  <si>
    <t>lagrende komponent der lukket og stationært opbevarer væske på en fast placering</t>
  </si>
  <si>
    <t>Beholder</t>
  </si>
  <si>
    <t>lukket stationær komponent til gas, væsker og masser</t>
  </si>
  <si>
    <t>[L]CMB</t>
  </si>
  <si>
    <t>Bassin</t>
  </si>
  <si>
    <t>lukket stationær komponent til væsker og masser, der er åben opadtil</t>
  </si>
  <si>
    <t>[L]CMC</t>
  </si>
  <si>
    <t>Boks</t>
  </si>
  <si>
    <t>lukket stationær komponent til faste genstande</t>
  </si>
  <si>
    <t>[L]CN?</t>
  </si>
  <si>
    <t>Lukket flytbar komponent</t>
  </si>
  <si>
    <t>lagrende komponent der flytbart opbevarer stof eller materialer (samling eller kapsling)</t>
  </si>
  <si>
    <t>[L]CNA</t>
  </si>
  <si>
    <t>Container</t>
  </si>
  <si>
    <t>flytbar stoflagrende komponent til materialer</t>
  </si>
  <si>
    <t>[L]CNB</t>
  </si>
  <si>
    <t>Gasflaske</t>
  </si>
  <si>
    <t>flytbar stoflagrende komponent til gas</t>
  </si>
  <si>
    <t>[L]CNC</t>
  </si>
  <si>
    <t>Tromle</t>
  </si>
  <si>
    <t>flytbar stoflagrende komponent til væske</t>
  </si>
  <si>
    <t>[L]CND</t>
  </si>
  <si>
    <t>Elevatorstol</t>
  </si>
  <si>
    <t>flytbar stoflagrende komponent til personer eller gods</t>
  </si>
  <si>
    <t>[L]CP?</t>
  </si>
  <si>
    <t>Termisk energilagrende komponent</t>
  </si>
  <si>
    <t>lagrende komponent til termisk energi</t>
  </si>
  <si>
    <t>Varmtvandsbeholder</t>
  </si>
  <si>
    <t>termisk energilagrende komponent til varmt vand</t>
  </si>
  <si>
    <t>[L]CPB</t>
  </si>
  <si>
    <t>Istank</t>
  </si>
  <si>
    <t>termisk energilagrende komponent til koldt vand</t>
  </si>
  <si>
    <t>[L]CPC</t>
  </si>
  <si>
    <t>Dampbeholder</t>
  </si>
  <si>
    <t>termisk energilagrende komponent til damp</t>
  </si>
  <si>
    <t>[L]D??</t>
  </si>
  <si>
    <t>[L]E??</t>
  </si>
  <si>
    <t>Energigivende komponent</t>
  </si>
  <si>
    <t>bygningsdel der giver strålingsenergi eller termisk energi i form af varme, kulde eller lys</t>
  </si>
  <si>
    <t>[L]EA?</t>
  </si>
  <si>
    <t>Lysafgivende komponent</t>
  </si>
  <si>
    <t>energigivende komponent der afgiver lys ved hjælp af elektrisk energi</t>
  </si>
  <si>
    <t>[L]EAA</t>
  </si>
  <si>
    <t>Glødelampe</t>
  </si>
  <si>
    <t>lysafgivende komponent fra glødetråd</t>
  </si>
  <si>
    <t>Damplampe</t>
  </si>
  <si>
    <t>lysafgivende komponent fra udladningsproces i lyskilden</t>
  </si>
  <si>
    <t>[L]EAC</t>
  </si>
  <si>
    <t>LED lyskilde</t>
  </si>
  <si>
    <t>lysafgivende komponent fra elektronisk komponent der afgiver synligt lys ved gennemløb af en elektrisk strøm</t>
  </si>
  <si>
    <t>[L]EB?</t>
  </si>
  <si>
    <t>Elektrisk varmeenergikomponent</t>
  </si>
  <si>
    <t>energigivende komponent der afgiver varme ved konvertering af elektrisk energi</t>
  </si>
  <si>
    <t>[L]EBA</t>
  </si>
  <si>
    <t>Elektrisk kedel</t>
  </si>
  <si>
    <t>elektrisk varmeenergikomponent der opvarmer til varmt vand, hedtvand eller damp</t>
  </si>
  <si>
    <t>[L]EBB</t>
  </si>
  <si>
    <t>Elektrisk varmflade</t>
  </si>
  <si>
    <t>elektrisk varmeenergikomponent der opvarmer omgivelserne i form af en opvarmet flade</t>
  </si>
  <si>
    <t>Elektrisk varmekabel</t>
  </si>
  <si>
    <t>elektrisk varmeenergikomponent der opvarmer omgivelserne i form af et fleksibelt kabel</t>
  </si>
  <si>
    <t>Elektrisk varmeblæser</t>
  </si>
  <si>
    <t>elektrisk varmeenergikomponent der opvarmer omgivelserne i form af varm luft i flow</t>
  </si>
  <si>
    <t>[L]EBE</t>
  </si>
  <si>
    <t>Elektrisk varmerør</t>
  </si>
  <si>
    <t>elektrisk varmeenergikomponent der opvarmer omgivelserne i form af et fast rørsystem</t>
  </si>
  <si>
    <t>[L]EM?</t>
  </si>
  <si>
    <t>Forbrændingskomponent</t>
  </si>
  <si>
    <t>energigivende komponent til frembringelse af varme ved konvertering af kemisk energi</t>
  </si>
  <si>
    <t>Ovn</t>
  </si>
  <si>
    <t>forbrændingskomponent der opvarmer rum fra forskellige typer af brændsel</t>
  </si>
  <si>
    <t>[L]EMB</t>
  </si>
  <si>
    <t>Kedel</t>
  </si>
  <si>
    <t>forbrændingskomponent der opvarmer vand til videre afgivelse af varme eller damp</t>
  </si>
  <si>
    <t>[L]EMC</t>
  </si>
  <si>
    <t>Brænder</t>
  </si>
  <si>
    <t>forbrændingskomponent der producere en flamme</t>
  </si>
  <si>
    <t>[L]EP?</t>
  </si>
  <si>
    <t>Varmeoverførselskomponent</t>
  </si>
  <si>
    <t>energigivende komponent der frembringer varme ved konvektion eller anden termisk overførsel</t>
  </si>
  <si>
    <t>Varmeflade</t>
  </si>
  <si>
    <t>varmeoverførselskomponent i form af en stor flade som afgiver varme i et lukket teknisk anlæg</t>
  </si>
  <si>
    <t>[L]EPB</t>
  </si>
  <si>
    <t>Vandvarmer</t>
  </si>
  <si>
    <t>varmeoverførselskomponent der opvarmer vand til forbrug</t>
  </si>
  <si>
    <t>Varmeveksler</t>
  </si>
  <si>
    <t>varmeoverførselskomponent i form af varme der passerer fra et medie til et andet uden at medierne blandes</t>
  </si>
  <si>
    <t>[L]EPD</t>
  </si>
  <si>
    <t>Varmepumpe</t>
  </si>
  <si>
    <t>varmeoverførselskomponent i form af termisk energi fra en varmekilde til en varmeafleder</t>
  </si>
  <si>
    <t>Radiator</t>
  </si>
  <si>
    <t>varmeoverførselskomponent i form af en hul metalkomponent der opvarmer rum</t>
  </si>
  <si>
    <t>[L]EPF</t>
  </si>
  <si>
    <t>Varmerør</t>
  </si>
  <si>
    <t>varmeoverførselskomponent i form af overførsel mellem to komponenter der overfører varme ved en kombination af termisk konduktivitet (varmeledning) og faseændringsvarme</t>
  </si>
  <si>
    <t>Varmepanel</t>
  </si>
  <si>
    <t>varmeoverførselskomponent i form af overførsel over en stor flade der afgiver varme til et rum</t>
  </si>
  <si>
    <t>[L]EQ?</t>
  </si>
  <si>
    <t>Konvektionskøling komponent</t>
  </si>
  <si>
    <t>energigivende komponent der frembringer kulde ved termisk overførsel</t>
  </si>
  <si>
    <t>Køleflade</t>
  </si>
  <si>
    <t>konvektionskøling komponent der i form af en stor flade afgiver kulde i et lukket teknisk anlæg</t>
  </si>
  <si>
    <t>Fordamper</t>
  </si>
  <si>
    <t>konvektionskøling komponent i form af  omdannelse til gas</t>
  </si>
  <si>
    <t>[L]EQC</t>
  </si>
  <si>
    <t>Kølepumpe</t>
  </si>
  <si>
    <t>konvektionskøling komponent der i form af termisk energi der overføres fra en kilde til en køleafleder</t>
  </si>
  <si>
    <t>[L]EQD</t>
  </si>
  <si>
    <t>Køletårn</t>
  </si>
  <si>
    <t>konvektionskøling komponent der i form af afkøling af vand eller væske ved hjælp af luft</t>
  </si>
  <si>
    <t>[L]EQE</t>
  </si>
  <si>
    <t>Kølepanel</t>
  </si>
  <si>
    <t>konvektionskøling komponent der i form af en stor flade der afgiver kulde til et rum</t>
  </si>
  <si>
    <t>Tørkøler</t>
  </si>
  <si>
    <t>konvektionskøling komponent der i form af overskudsvarme til det fri ved hjælp af mekanisk ventilering</t>
  </si>
  <si>
    <t>[L]ES?</t>
  </si>
  <si>
    <t>Fordampningskøling komponent</t>
  </si>
  <si>
    <t>energigivende komponent der frembringer kulde ved fordampning</t>
  </si>
  <si>
    <t>[L]ESA</t>
  </si>
  <si>
    <t>Kølemaskine</t>
  </si>
  <si>
    <t>køling ved fordampning i form af nedkøling i større tekniske anlæg</t>
  </si>
  <si>
    <t>[L]EV?</t>
  </si>
  <si>
    <t>Varmestrålingsenergi komponent</t>
  </si>
  <si>
    <t>energigivende komponent der frembringer varme fra strålingsenergi</t>
  </si>
  <si>
    <t>[L]EVA</t>
  </si>
  <si>
    <t>Solfanger</t>
  </si>
  <si>
    <t>varmestrålingsenergi komponent i form af lys og varme fra solen</t>
  </si>
  <si>
    <t>[L]EZ?</t>
  </si>
  <si>
    <t>Kombineret energigivende kompoenent</t>
  </si>
  <si>
    <t>energigivende komponent til overførsel af varme eller køling med kombinerede virkemidler</t>
  </si>
  <si>
    <t>Varmeventilator</t>
  </si>
  <si>
    <t>kombineret energigivende komponent med ventilator og veksler til overførsel af varme ved at varme passerer fra et medie til et andet uden at medierne blandes</t>
  </si>
  <si>
    <t>Kulde/varme rør</t>
  </si>
  <si>
    <t>kombineret energigivende komponent i form af et rør til overførsel af køling eller varme</t>
  </si>
  <si>
    <t>Kølefancoil</t>
  </si>
  <si>
    <t>kombineret energigivende komponent med ventilator og ét vandveksler-kredsløb til overførsel af køling fra et medie til et andet uden at medierne blandes</t>
  </si>
  <si>
    <t>[L]EZD</t>
  </si>
  <si>
    <t>Kombineret varme- og kølefancoil</t>
  </si>
  <si>
    <t>kombineret energigivende komponent med ventilator og to vandveksler-kredsløb til overførsel af køling eller varme fra et medie (kølevand eller vandvarme) til et andet uden at medierne blandes</t>
  </si>
  <si>
    <t>[L]F??</t>
  </si>
  <si>
    <t>Beskyttende komponent</t>
  </si>
  <si>
    <t>bygningsdel der giver direkte beskyttelse (selvvirkende) af et energiflow, signaler, personer eller udstyr imod farlige eller uønskede tilstande</t>
  </si>
  <si>
    <t>[L]FA?</t>
  </si>
  <si>
    <t>Overspændingskomponent</t>
  </si>
  <si>
    <t>beskyttende komponent mod elektrisk overspænding</t>
  </si>
  <si>
    <t>[L]FAA</t>
  </si>
  <si>
    <t>Lynafleder</t>
  </si>
  <si>
    <t>overspændingskomponent der indfanger og afleder elektriske lyn</t>
  </si>
  <si>
    <t>[L]FAB</t>
  </si>
  <si>
    <t>Overspændingsafleder</t>
  </si>
  <si>
    <t>overspændingskomponent der afleder elektriske overspændinger</t>
  </si>
  <si>
    <t>[L]FB?</t>
  </si>
  <si>
    <t>Fejlstrømskomponent</t>
  </si>
  <si>
    <t>beskyttende komponent mod elektrisk fejlstrøm</t>
  </si>
  <si>
    <t>[L]FBA</t>
  </si>
  <si>
    <t>HPFI-relæ</t>
  </si>
  <si>
    <t>fejlstrømskomponent der afbryder ved en fejlstrøm i et elektrisk net</t>
  </si>
  <si>
    <t>[L]FC?</t>
  </si>
  <si>
    <t>Overstrømskomponent</t>
  </si>
  <si>
    <t>beskyttende komponent mod overstrøm</t>
  </si>
  <si>
    <t>[L]FCA</t>
  </si>
  <si>
    <t>selvvirkende overstrømskomponent der mekanisk afbryder en elektrisk kreds ved kortslutning eller overstrøm</t>
  </si>
  <si>
    <t>[L]FCB</t>
  </si>
  <si>
    <t>Maksimalafbryder</t>
  </si>
  <si>
    <t>selvvirkende overstrømskomponent der vd elektronisk overvågning afbryder en elektrisk kreds ved kortslutning, overstrøm eller fejlstrøm</t>
  </si>
  <si>
    <t>[L]FL?</t>
  </si>
  <si>
    <t>Trykbetinget fare komponent</t>
  </si>
  <si>
    <t>beskyttende komponent mod trykbetingede fejl eller farer i et lukket system</t>
  </si>
  <si>
    <t>Sikkerhedsventil</t>
  </si>
  <si>
    <t>trykbetinget fare komponent der udleder damp eller væske når tryk overstiger en sat grænseværdi</t>
  </si>
  <si>
    <t>Sikkerhedsspjæld</t>
  </si>
  <si>
    <t>trykbetinget fare komponent der åbner eller lukker for en luftstrøm, når tryk overstiger eller går under en sat grænseværdi</t>
  </si>
  <si>
    <t>[L]FLC</t>
  </si>
  <si>
    <t>Vakuumbryder</t>
  </si>
  <si>
    <t>trykbetinget fare komponent der forhindre vakuum</t>
  </si>
  <si>
    <t>[L]FM?</t>
  </si>
  <si>
    <t>Brandsikringskomponent</t>
  </si>
  <si>
    <t>beskyttende komponent mod virkningerne af brand</t>
  </si>
  <si>
    <t>[L]FMA</t>
  </si>
  <si>
    <t>Brandspjæld</t>
  </si>
  <si>
    <t>brandsikringskomponent der lukker for en luftstrøm ved detektering af brand</t>
  </si>
  <si>
    <t xml:space="preserve">Røgspjæld </t>
  </si>
  <si>
    <t>brandsikringskomponent der åbner eller lukker for en luftstrøm ved detektering af røg</t>
  </si>
  <si>
    <t>[L]FMC</t>
  </si>
  <si>
    <t>Kombinerede brand- og røgspjæld</t>
  </si>
  <si>
    <t>brandsikringskomponent der lukker for en luftstrøm ved detektering af røg eller brand</t>
  </si>
  <si>
    <t>Brandmanchet</t>
  </si>
  <si>
    <t>brandsikringskomponent der lukker tæt rundt om rør eller kanal ved detektering af røg eller brand</t>
  </si>
  <si>
    <t>[L]FME</t>
  </si>
  <si>
    <t>Brandjalousi</t>
  </si>
  <si>
    <t>brandsikringskomponent der aflukker fysisk rum og beskytter mod brandsmitte</t>
  </si>
  <si>
    <t>[L]FMF</t>
  </si>
  <si>
    <t>Røggardin</t>
  </si>
  <si>
    <t>brandsikringskomponent der opdeler i røgzoner</t>
  </si>
  <si>
    <t>[L]FMG</t>
  </si>
  <si>
    <t>Røglukning</t>
  </si>
  <si>
    <t>brandsikringskomponent der lukker et hul og beskytter mod brandsmitte</t>
  </si>
  <si>
    <t>[L]FQ?</t>
  </si>
  <si>
    <t>Hindrende komponent</t>
  </si>
  <si>
    <t>beskyttende komponent mod farer eller uønskede situationer</t>
  </si>
  <si>
    <t>[L]FQA</t>
  </si>
  <si>
    <t>Fuglenet</t>
  </si>
  <si>
    <t xml:space="preserve">hindrende komponent mod fugles adgang til bagvedliggende hulrum  </t>
  </si>
  <si>
    <t>[L]FQB</t>
  </si>
  <si>
    <t>Snefang</t>
  </si>
  <si>
    <t>hindrende komponent mod snenedfald eller sneindfygning</t>
  </si>
  <si>
    <t>[L]FQC</t>
  </si>
  <si>
    <t>Håndliste</t>
  </si>
  <si>
    <t>aflang hindrende komponent mod personers fald som man kan gribe om og holde fast i</t>
  </si>
  <si>
    <t>Værn</t>
  </si>
  <si>
    <t xml:space="preserve">hindrende komponent mod at falde ud eller støde sammen  </t>
  </si>
  <si>
    <t>[L]FQE</t>
  </si>
  <si>
    <t>Jorddækning</t>
  </si>
  <si>
    <t>hindrende komponent mod ukrudts vækst</t>
  </si>
  <si>
    <t>[L]FR?</t>
  </si>
  <si>
    <t>Klimabeskyttende komponent</t>
  </si>
  <si>
    <t>beskyttende komponent der beskytter mod slitage og klimatisk påvirkning</t>
  </si>
  <si>
    <t>[L]FRA</t>
  </si>
  <si>
    <t>Puds</t>
  </si>
  <si>
    <t>klimabeskyttende komponent i form af tynd størknet materialelag påført anden bygningsdel</t>
  </si>
  <si>
    <t>Maling</t>
  </si>
  <si>
    <t xml:space="preserve">klimabeskyttende komponent i form af en hærdet hinde på overflade af en anden bygningsdel    </t>
  </si>
  <si>
    <t>[L]FRC</t>
  </si>
  <si>
    <t>Imprægnering</t>
  </si>
  <si>
    <t xml:space="preserve">klimabeskyttende komponent i form af en påført eller induceret væske som gør modstandsdygtig over for udefra kommende nedbrydning eller ødelæggelse  </t>
  </si>
  <si>
    <t>[L]FRD</t>
  </si>
  <si>
    <t>Korrosionsbeskyttelse</t>
  </si>
  <si>
    <t>klimabeskyttende komponent mod oxidering af metal</t>
  </si>
  <si>
    <t>[L]FRE</t>
  </si>
  <si>
    <t>Bundsikringslag</t>
  </si>
  <si>
    <t>klimabeskyttende komponent der forhindrer at overliggende bygningsdele skades af frost ved kapilarbrydning</t>
  </si>
  <si>
    <t>[L]G??</t>
  </si>
  <si>
    <t>Flowgivende komponent</t>
  </si>
  <si>
    <t>bygningsdel der initierer et energiflow, flow af signaler eller materiale</t>
  </si>
  <si>
    <t>[L]GA?</t>
  </si>
  <si>
    <t>Mekanisk energikomponent</t>
  </si>
  <si>
    <t>flowgivende komponent der initierer elektrisk energi ved hjælp af mekanisk energi</t>
  </si>
  <si>
    <t>[L]GAA</t>
  </si>
  <si>
    <t>Generator</t>
  </si>
  <si>
    <t>mekanisk energikomponent der producerer vekselstrøm</t>
  </si>
  <si>
    <t>[L]GAB</t>
  </si>
  <si>
    <t>Dynamo</t>
  </si>
  <si>
    <t>mekanisk energikomponent der omdanner moment til elektricitet</t>
  </si>
  <si>
    <t>[L]GB?</t>
  </si>
  <si>
    <t>Kemisk energikomponent</t>
  </si>
  <si>
    <t>flowgivende komponent der initierer elektrisk energi ved kemisk omdannelse</t>
  </si>
  <si>
    <t>[L]GBA</t>
  </si>
  <si>
    <t>Batteri</t>
  </si>
  <si>
    <t>kemisk energikomponentbygningsdel der omdanner lagret kemisk energi til elektrisk energi eller omvendt</t>
  </si>
  <si>
    <t>[L]GBB</t>
  </si>
  <si>
    <t>Brændselscelle</t>
  </si>
  <si>
    <t>kemisk energikomponent der omdanner energi fra brændsel  til elektrisk energi</t>
  </si>
  <si>
    <t>[L]GC?</t>
  </si>
  <si>
    <t>Strålingsenergi komponent</t>
  </si>
  <si>
    <t>flowgivende komponent der initierer elektrisk eller termisk energi ved brug af strålingsenergi</t>
  </si>
  <si>
    <t>[L]GCA</t>
  </si>
  <si>
    <t>Solcelle</t>
  </si>
  <si>
    <t>strålingsenergi komponent der anvender lys og varme fra solen til at producere elektricitet eller varme</t>
  </si>
  <si>
    <t>[L]GF?</t>
  </si>
  <si>
    <t>Signalgivende komponent</t>
  </si>
  <si>
    <t>flowgivende komponent der frembringer signaler som informationsbærere</t>
  </si>
  <si>
    <t>[L]GFA</t>
  </si>
  <si>
    <t>TV-station</t>
  </si>
  <si>
    <t>signalgivende komponent der genererer TV kanaler i et TV net</t>
  </si>
  <si>
    <t>[L]GFB</t>
  </si>
  <si>
    <t>Telefoncentral</t>
  </si>
  <si>
    <t>signalgivende komponent der genererer telefonsignaler i et telenet</t>
  </si>
  <si>
    <t>[L]GP?</t>
  </si>
  <si>
    <t>Væskegivende komponent</t>
  </si>
  <si>
    <t>flowgivende komponent der initierer et flow af væske eller flydende stoffer drevet af en energiforsyning</t>
  </si>
  <si>
    <t>Pumpe</t>
  </si>
  <si>
    <t>væskegivende komponent der transporterer væske ved mekanisk fremføring</t>
  </si>
  <si>
    <t>[L]GQ?</t>
  </si>
  <si>
    <t>Gas- og luftgivende komponent</t>
  </si>
  <si>
    <t>flowgivende komponent der initierer et flow af luft eller gas ved mekanisk fremføring</t>
  </si>
  <si>
    <t>Ventilator</t>
  </si>
  <si>
    <t>gas- og luftgivende komponent der ved rotation af indbyggede propeller sætter luft i bevægelse</t>
  </si>
  <si>
    <t>Kompressor</t>
  </si>
  <si>
    <t>gas- og luftgivende komponent der komprimerer luft og andre gasser</t>
  </si>
  <si>
    <t>[L]GQC</t>
  </si>
  <si>
    <t>Vakuumpumpe</t>
  </si>
  <si>
    <t>gas- og luftgivende komponent der genererer vakuum i luft og andre gasser</t>
  </si>
  <si>
    <t>[L]H??</t>
  </si>
  <si>
    <t>Separerende komponent</t>
  </si>
  <si>
    <t>bygningsdel der separerer materialer eller produkter one-to-many / many-to-one</t>
  </si>
  <si>
    <t>[L]HN?</t>
  </si>
  <si>
    <t>Tyngdekraftseparerende komponent</t>
  </si>
  <si>
    <t>separerende komponent der adskiller sammensatte substanser ved tyngdekraft</t>
  </si>
  <si>
    <t>Seperator</t>
  </si>
  <si>
    <t>tyngdekraftseparerende komponent til sammensatte substanser i flow</t>
  </si>
  <si>
    <t>[L]HNB</t>
  </si>
  <si>
    <t>Sætningstank</t>
  </si>
  <si>
    <t>tyngdekraftseparerende komponent til stillestående sammensatte substanser</t>
  </si>
  <si>
    <t>[L]HP?</t>
  </si>
  <si>
    <t>Termikseparerende komponent</t>
  </si>
  <si>
    <t>separerende komponent der adskiller sammensatte substanser ved termisk proces</t>
  </si>
  <si>
    <t>Tørreenhed</t>
  </si>
  <si>
    <t>termikseparerende komponent der fjerner vand fra materiale</t>
  </si>
  <si>
    <t>Affugter</t>
  </si>
  <si>
    <t>termikseparerende komponent der fjerner vand fra luft</t>
  </si>
  <si>
    <t>Filtrerende komponent</t>
  </si>
  <si>
    <t>separerende komponent der adskiller sammensatte substanser ved filtrering</t>
  </si>
  <si>
    <t>filtrerende komponent der fjerner uønskede substanser eller partikler fra luft eller væske</t>
  </si>
  <si>
    <t>[L]HQB</t>
  </si>
  <si>
    <t>Rive</t>
  </si>
  <si>
    <t>filtrerende komponent der tilbageholder større emner i en væske</t>
  </si>
  <si>
    <t>[L]HR?</t>
  </si>
  <si>
    <t>Elektrostatikseparerende komponent</t>
  </si>
  <si>
    <t>separerende komponent der adskiller sammensatte substanser ved elektrostatik eller magnetiske kræfter</t>
  </si>
  <si>
    <t>[L]HRA</t>
  </si>
  <si>
    <t>Elektrostatfilter</t>
  </si>
  <si>
    <t>elektrostatikseparerende komponent der ved hjælp af elektricitet tilbageholder partikler fra luft</t>
  </si>
  <si>
    <t>[L]HRB</t>
  </si>
  <si>
    <t>Magnetisk separator</t>
  </si>
  <si>
    <t>elektrostatikseparerende komponent der ved hjælp af magnetisme tilbageholder partikler fra luft eller en væske</t>
  </si>
  <si>
    <t>[L]J??</t>
  </si>
  <si>
    <t>[L]K??</t>
  </si>
  <si>
    <t>Informationsbehandlende komponent</t>
  </si>
  <si>
    <t>bygningsdel der behandler (modtager, behandler og forsyner) signaler eller information</t>
  </si>
  <si>
    <t>[L]KF?</t>
  </si>
  <si>
    <t>Elektrisk signalinformation komponent</t>
  </si>
  <si>
    <t>informationsbehandlende komponent til elektriske signaler</t>
  </si>
  <si>
    <t>[L]KFA</t>
  </si>
  <si>
    <t>Relæ</t>
  </si>
  <si>
    <t>elektrisk signalinformation komponent der slutter og bryder andre elektriske strømme uden tidsforskydning</t>
  </si>
  <si>
    <t>[L]KFB</t>
  </si>
  <si>
    <t>Tidsrelæ</t>
  </si>
  <si>
    <t>elektrisk signalinformation komponent der slutter og bryder andre elektriske strømme med tidsforskydning</t>
  </si>
  <si>
    <t>[L]KFC</t>
  </si>
  <si>
    <t>Computer</t>
  </si>
  <si>
    <t>elektrisk signalinformation komponent der aktivt løser opgaver eller kommunikerer centralt på et datanetværk</t>
  </si>
  <si>
    <t>Styre- og reguleringsenhed</t>
  </si>
  <si>
    <t>elektrisk signalinformation komponent der selvstændigt styrer et system lokalt uden menneskelig indgriben</t>
  </si>
  <si>
    <t>[L]KFE</t>
  </si>
  <si>
    <t>IT-switch</t>
  </si>
  <si>
    <t>elektrisk signalinformation komponent der aktivt eller passivt forbinder to datanetværk uden omformning af signal</t>
  </si>
  <si>
    <t>[L]KFF</t>
  </si>
  <si>
    <t>Input/output modul</t>
  </si>
  <si>
    <t>elektrisk signalinformation komponent der aktivt løser opgaver eller kommunikerer decentralt på et datanetværk</t>
  </si>
  <si>
    <t>[L]KFG</t>
  </si>
  <si>
    <t>Sender</t>
  </si>
  <si>
    <t>elektrisk signalinformation komponent der sender information via radiobølger</t>
  </si>
  <si>
    <t>[L]KFH</t>
  </si>
  <si>
    <t>Modtager</t>
  </si>
  <si>
    <t>elektrisk signalinformation komponent der modtager information via radiobølger</t>
  </si>
  <si>
    <t>[L]KG?</t>
  </si>
  <si>
    <t>Optisk signalinformation komponent</t>
  </si>
  <si>
    <t>informationsbehandlende komponent til optiske signaler</t>
  </si>
  <si>
    <t>[L]KGA</t>
  </si>
  <si>
    <t>Optisk switch</t>
  </si>
  <si>
    <t>optisk signalinformation komponent der aktivt eller passivt forbinder to lyssignaler uden omformning af signal</t>
  </si>
  <si>
    <t>[L]KGB</t>
  </si>
  <si>
    <t>Optisk router</t>
  </si>
  <si>
    <t>optisk signalinformation komponent der fordeler information via lys</t>
  </si>
  <si>
    <t>[L]KGC</t>
  </si>
  <si>
    <t>Optisk sender</t>
  </si>
  <si>
    <t>optisk signalinformation komponent der sender information via lys</t>
  </si>
  <si>
    <t>[L]KGD</t>
  </si>
  <si>
    <t>Optisk modtager</t>
  </si>
  <si>
    <t>optisk signalinformation komponent der modtager information via lys</t>
  </si>
  <si>
    <t>[L]KGE</t>
  </si>
  <si>
    <t>Optisk repeater</t>
  </si>
  <si>
    <t>optisk signalinformation komponent der forstærker et lysinformationssignal</t>
  </si>
  <si>
    <t>[L]KH?</t>
  </si>
  <si>
    <t>Mekanisk signalinformation komponent</t>
  </si>
  <si>
    <t>informationsbehandlende komponent til mekaniske signaler</t>
  </si>
  <si>
    <t>Regulator</t>
  </si>
  <si>
    <t>mekanisk signalinformation komponent der regulerer en luft- eller væskestrøm</t>
  </si>
  <si>
    <t>[L]KZ?</t>
  </si>
  <si>
    <t>Kombineret signalinformation komponent</t>
  </si>
  <si>
    <t>informationsbehandlende komponent i kombinerede enheder</t>
  </si>
  <si>
    <t>[L]KZA</t>
  </si>
  <si>
    <t>Sender/modtager kombineret</t>
  </si>
  <si>
    <t>kombineret signalinformation komponent der sender, modtager og gengiver information via radiobølger</t>
  </si>
  <si>
    <t>[L]KZB</t>
  </si>
  <si>
    <t>Tavlecomputer</t>
  </si>
  <si>
    <t>kombineret signalinformation komponent der kombinerer computer, skærm og tastatur i én enhed og hvor skærm anvendes som tastatur</t>
  </si>
  <si>
    <t>[L]KZC</t>
  </si>
  <si>
    <t>Kortskriver</t>
  </si>
  <si>
    <t>kombineret signalinformation komponent der fremstiller datakort</t>
  </si>
  <si>
    <t>[L]L??</t>
  </si>
  <si>
    <t>[L]M??</t>
  </si>
  <si>
    <t>Drivende komponent</t>
  </si>
  <si>
    <t>bygningsdel der forsyner med mekanisk energi (roterende eller lineær mekanisk bevægelse) til drivformål</t>
  </si>
  <si>
    <t>Elektromagentisk drivkomponent</t>
  </si>
  <si>
    <t>drivende komponent drevet af elektromagnetisk kraft</t>
  </si>
  <si>
    <t>[L]MAA</t>
  </si>
  <si>
    <t>Elektromotor</t>
  </si>
  <si>
    <t>elektromagnetisk drivkomponent der omsætter elektrisk energi til kinetisk energi i form af mekanisk rotation</t>
  </si>
  <si>
    <t>[L]MAB</t>
  </si>
  <si>
    <t>Linearmotor</t>
  </si>
  <si>
    <t>elektromagnetisk drivkomponent der omsætter elektrisk energi til kinetisk energi i form af mekanisk translation</t>
  </si>
  <si>
    <t>[L]MAC</t>
  </si>
  <si>
    <t>Elektrisk aktuator</t>
  </si>
  <si>
    <t>elektromagnetisk drivkomponent der omsætter et elektrisk kommandosignal til en kraftig mekanisk handling</t>
  </si>
  <si>
    <t>[L]ML?</t>
  </si>
  <si>
    <t>Mekanisk drivkomponent</t>
  </si>
  <si>
    <t>drivende komponent drevet af mekanisk kraft</t>
  </si>
  <si>
    <t>[L]MLA</t>
  </si>
  <si>
    <t>Mekanisk aktuator</t>
  </si>
  <si>
    <t>mekanisk drivkomponent der omsætter et mekanisk kommandosignal til en kraftig mekanisk handling</t>
  </si>
  <si>
    <t>[L]MLB</t>
  </si>
  <si>
    <t>Dørlukker</t>
  </si>
  <si>
    <t>mekanisk drivkomponent der automatisk lukker dører</t>
  </si>
  <si>
    <t>[L]MS?</t>
  </si>
  <si>
    <t>Kemisk drivkomponent</t>
  </si>
  <si>
    <t>drivende komponent drevet af kraft baseret på kemisk omdannelse</t>
  </si>
  <si>
    <t>[L]MSA</t>
  </si>
  <si>
    <t>Forbrændingsmotor</t>
  </si>
  <si>
    <t>kemisk drivkomponent der omdanner kemisk bundet energi til mekanisk arbejde</t>
  </si>
  <si>
    <t>[L]N??</t>
  </si>
  <si>
    <t>Dækkende komponent</t>
  </si>
  <si>
    <t>bygningsdel der afdækker eller lukker bygningsdel</t>
  </si>
  <si>
    <t>[L]NA?</t>
  </si>
  <si>
    <t>Udfyldende komponent</t>
  </si>
  <si>
    <t>dækkende komponent der udfylder en åbning i en anden bygningdel</t>
  </si>
  <si>
    <t>Rude</t>
  </si>
  <si>
    <t>udfyldende komponent der tillader lysindfald</t>
  </si>
  <si>
    <t>[L]NAB</t>
  </si>
  <si>
    <t>Felt</t>
  </si>
  <si>
    <t>udfyldende komponent der forhindrer lysindfald</t>
  </si>
  <si>
    <t>Gitter</t>
  </si>
  <si>
    <t>udfyldende komponent der tillader luftgennemstrømning og lysindfald</t>
  </si>
  <si>
    <t>[L]NAD</t>
  </si>
  <si>
    <t>Fuge</t>
  </si>
  <si>
    <t xml:space="preserve">udfyldende komponent der tætner mindre åbninger i eller mellem bygningsdele  </t>
  </si>
  <si>
    <t>[L]NAE</t>
  </si>
  <si>
    <t>Pakning</t>
  </si>
  <si>
    <t>udfyldende komponent der ved sammenpresning slutter luft- eller vandtæt mellem to bygningsdele</t>
  </si>
  <si>
    <t>[L]NB?</t>
  </si>
  <si>
    <t>Aflukkende komponent</t>
  </si>
  <si>
    <t>dækkende komponent der ved betjening lukker for en åbning</t>
  </si>
  <si>
    <t>[L]NBA</t>
  </si>
  <si>
    <t>Dørblad</t>
  </si>
  <si>
    <t>aflukkende komponent der lukker åbning i dør</t>
  </si>
  <si>
    <t>[L]NBB</t>
  </si>
  <si>
    <t>Portblad</t>
  </si>
  <si>
    <t>aflukkende komponent der lukker åbning i port</t>
  </si>
  <si>
    <t>[L]NBC</t>
  </si>
  <si>
    <t>Skabslåge</t>
  </si>
  <si>
    <t>aflukkende komponent der lukker åbning i skab</t>
  </si>
  <si>
    <t>[L]NBD</t>
  </si>
  <si>
    <t>Lågeramme</t>
  </si>
  <si>
    <t>aflukkende komponent der lukker åbning i låge</t>
  </si>
  <si>
    <t>[L]NBE</t>
  </si>
  <si>
    <t>Dæksel</t>
  </si>
  <si>
    <t>aflukkende komponent der lukker åbning i beholder</t>
  </si>
  <si>
    <t>[L]NC?</t>
  </si>
  <si>
    <t>Afdækkende komponent</t>
  </si>
  <si>
    <t xml:space="preserve">dækkende komponent der beskytter bagvedliggende konstruktioner, overgange og samlinger  </t>
  </si>
  <si>
    <t>Belægning</t>
  </si>
  <si>
    <t>afdækkende komponent der afslutter en befæstelse opadtil</t>
  </si>
  <si>
    <t>Vægbeklædning</t>
  </si>
  <si>
    <t>afdækkende komponent i form af ydre lag i vægopbygning</t>
  </si>
  <si>
    <t>Gulvbelægning</t>
  </si>
  <si>
    <t>afdækkende komponent i form af øvre lag i dækopbygning</t>
  </si>
  <si>
    <t>Loftbeklædning</t>
  </si>
  <si>
    <t>afdækkende komponent i form af underliggende lag i dækopbygning</t>
  </si>
  <si>
    <t>Tagdækning</t>
  </si>
  <si>
    <t>afdækkende komponent i form af øvre lag i en tagopbygning</t>
  </si>
  <si>
    <t>[L]NCF</t>
  </si>
  <si>
    <t>Sålbænk</t>
  </si>
  <si>
    <t>afdækkende komponent ved overgang mellem vindues og dørs underkant og facade</t>
  </si>
  <si>
    <t>[L]NCG</t>
  </si>
  <si>
    <t>Vinduesplade</t>
  </si>
  <si>
    <t>afdækkende komponent der beklæder overside af vinduesbrystning indvendigt</t>
  </si>
  <si>
    <t>[L]NCH</t>
  </si>
  <si>
    <t>Lysning</t>
  </si>
  <si>
    <t>afdækkende komponent der beklæder fals i åbning</t>
  </si>
  <si>
    <t>[L]NCJ</t>
  </si>
  <si>
    <t>Indfatning</t>
  </si>
  <si>
    <t xml:space="preserve">afdækkende komponent der beklæder overgang mellem væg og karm eller lysning  </t>
  </si>
  <si>
    <t>[L]NCK</t>
  </si>
  <si>
    <t>Fodpanel</t>
  </si>
  <si>
    <t>afdækkende komponent  ved overgang mellem gulv og væg</t>
  </si>
  <si>
    <t>[L]NCL</t>
  </si>
  <si>
    <t>Fejeliste</t>
  </si>
  <si>
    <t xml:space="preserve">afdækkende komponent over mellemrum mellem fodpanel eller karm og gulv  </t>
  </si>
  <si>
    <t>[L]NCM</t>
  </si>
  <si>
    <t>Rygning</t>
  </si>
  <si>
    <t>afdækkende komponent der beklæder den øverst vandret liggende sammenskæring af tagflader</t>
  </si>
  <si>
    <t>[L]NCN</t>
  </si>
  <si>
    <t>Murafdækning</t>
  </si>
  <si>
    <t>afdækkende komponent på vægs overkant</t>
  </si>
  <si>
    <t>[L]NCP</t>
  </si>
  <si>
    <t>Skorstensafdækning</t>
  </si>
  <si>
    <t>afdækkende komponent på skorstens overkant</t>
  </si>
  <si>
    <t>[L]NCQ</t>
  </si>
  <si>
    <t>Bøsning</t>
  </si>
  <si>
    <t>afdækkende komponent i form af kort rørstykke der anvendes som foring af hul</t>
  </si>
  <si>
    <t>[L]NCR</t>
  </si>
  <si>
    <t>Dørskilt</t>
  </si>
  <si>
    <t xml:space="preserve">afdækkende komponent i form af plade der omgiver nøglehul </t>
  </si>
  <si>
    <t>[L]NCS</t>
  </si>
  <si>
    <t>Dørroset</t>
  </si>
  <si>
    <t xml:space="preserve">afdækkende komponent i form af skive placeret på dørplade ved gennemføring af dørgrebspind  </t>
  </si>
  <si>
    <t>[L]ND?</t>
  </si>
  <si>
    <t>Afsluttende komponent</t>
  </si>
  <si>
    <t>dækkende komponent der afslutter en anden bygningsdel</t>
  </si>
  <si>
    <t>Kant</t>
  </si>
  <si>
    <t>afsluttende komponent der afgrænser side eller flade</t>
  </si>
  <si>
    <t>Murkrone</t>
  </si>
  <si>
    <t>afsluttende komponent på vægs overkant</t>
  </si>
  <si>
    <t>[L]NDC</t>
  </si>
  <si>
    <t>Stern</t>
  </si>
  <si>
    <t>afsluttende komponent på tagflades afslutning ved spærender langs facade</t>
  </si>
  <si>
    <t>[L]NDD</t>
  </si>
  <si>
    <t>Udhæng</t>
  </si>
  <si>
    <t>afsluttende komponent på tagkonstruktion uden for facade</t>
  </si>
  <si>
    <t>[L]NDE</t>
  </si>
  <si>
    <t>Vindskede</t>
  </si>
  <si>
    <t>afsluttende komponent på tagflades afslutning ved gavl</t>
  </si>
  <si>
    <t>[L]P??</t>
  </si>
  <si>
    <t>Informationspræsenterende komponent</t>
  </si>
  <si>
    <t>bygningsdel der præsenterer information for mennesker</t>
  </si>
  <si>
    <t>[L]PF?</t>
  </si>
  <si>
    <t>Diskret-tilstand komponent</t>
  </si>
  <si>
    <t>informationspræsenterende komponent der synligt viser diskrete tilstande</t>
  </si>
  <si>
    <t>[L]PFA</t>
  </si>
  <si>
    <t>Signallampe</t>
  </si>
  <si>
    <t>diskret-tilstand komponent der i form af farvet lys viser en bestemt tilstand i et teknisk anlæg</t>
  </si>
  <si>
    <t>[L]PFB</t>
  </si>
  <si>
    <t>Blink</t>
  </si>
  <si>
    <t>diskret-tilstand komponent der i form af lys afgiver blink</t>
  </si>
  <si>
    <t>[L]PFC</t>
  </si>
  <si>
    <t>Trafiklys</t>
  </si>
  <si>
    <t>diskret-tilstand komponent der i form lyssignaler styrer trafik</t>
  </si>
  <si>
    <t>[L]PG?</t>
  </si>
  <si>
    <t>Diskret-variabel komponent</t>
  </si>
  <si>
    <t>informationspræsenterende komponent der passivt og synligt viser værdier fra diskrete variable</t>
  </si>
  <si>
    <t>diskret-variabel komponent der viser temperatur</t>
  </si>
  <si>
    <t>[L]PGB</t>
  </si>
  <si>
    <t>Barometer</t>
  </si>
  <si>
    <t>diskret-variabel komponent der viser lufttryk i åbne kredsløb / luft</t>
  </si>
  <si>
    <t>[L]PGC</t>
  </si>
  <si>
    <t>Hygrometer</t>
  </si>
  <si>
    <t>diskret-variabel komponent der viser fugtighed</t>
  </si>
  <si>
    <t>[L]PGD</t>
  </si>
  <si>
    <t>Trykviser</t>
  </si>
  <si>
    <t>diskret-variabel komponent der viser tryk i lukkede kredsløb</t>
  </si>
  <si>
    <t>[L]PGE</t>
  </si>
  <si>
    <t>Omdrejningsviser</t>
  </si>
  <si>
    <t>diskret-variabel komponent der viser omdrejninger</t>
  </si>
  <si>
    <t>[L]PGF</t>
  </si>
  <si>
    <t xml:space="preserve">Amperemeter </t>
  </si>
  <si>
    <t>diskret-variabel komponent der passivt viser elektrisk strøm</t>
  </si>
  <si>
    <t>[L]PGG</t>
  </si>
  <si>
    <t>Voltmeter</t>
  </si>
  <si>
    <t>diskret-variabel komponent der viser elektrisk spænding</t>
  </si>
  <si>
    <t>[L]PGH</t>
  </si>
  <si>
    <t>Wattmeter</t>
  </si>
  <si>
    <t>diskret-variabel komponent der viser elektrisk aktiv effekt</t>
  </si>
  <si>
    <t>[L]PGJ</t>
  </si>
  <si>
    <t>Frekvensmeter</t>
  </si>
  <si>
    <t>diskret-variabel komponent der viser elektrisk frekvens</t>
  </si>
  <si>
    <t>[L]PGK</t>
  </si>
  <si>
    <t>Watt-timemeter</t>
  </si>
  <si>
    <t>diskret-variabel komponent der viser elektisk forbrug</t>
  </si>
  <si>
    <t>[L]PGL</t>
  </si>
  <si>
    <t>Ur</t>
  </si>
  <si>
    <t>diskret-variabel komponent der passivt viser tid</t>
  </si>
  <si>
    <t>[L]PGM</t>
  </si>
  <si>
    <t>Cos-phi meter</t>
  </si>
  <si>
    <t>diskret-variabel komponent der viser forskydning mellem aktiv effekt og reaktiv effekt</t>
  </si>
  <si>
    <t>[L]PGN</t>
  </si>
  <si>
    <t>VAR-meter</t>
  </si>
  <si>
    <t>diskret-variabel komponent der viser elektrisk reaktiv effekt</t>
  </si>
  <si>
    <t>[L]PH?</t>
  </si>
  <si>
    <t>Variabel-information komponent</t>
  </si>
  <si>
    <t>informationspræsenterende komponent der synligt viser forskellig type af information i piktogram eller tekstform</t>
  </si>
  <si>
    <t>[L]PHA</t>
  </si>
  <si>
    <t>Display</t>
  </si>
  <si>
    <t>variabel-information komponent der i form af en fast afgrænset flade gengiver information fra en anden bygningsdel</t>
  </si>
  <si>
    <t>[L]PHB</t>
  </si>
  <si>
    <t>Projektor</t>
  </si>
  <si>
    <t>variabel-information komponent der på en valgfri flade gengiver information fra en anden bygningsdel</t>
  </si>
  <si>
    <t>[L]PHC</t>
  </si>
  <si>
    <t>Printer</t>
  </si>
  <si>
    <t>variabel-information komponent der udskriver tekst og grafik på et medie</t>
  </si>
  <si>
    <t>Skilt</t>
  </si>
  <si>
    <t>variabel-information komponent der på fast materialeform gengiver information i form af tekst eller symboler</t>
  </si>
  <si>
    <t>Afmærkning</t>
  </si>
  <si>
    <t>variabel-information komponent der afgrænser eller signalerer funktion, placering eller anvendelse for en anden bygningsdel</t>
  </si>
  <si>
    <t>[L]PJ?</t>
  </si>
  <si>
    <t>Hørbar information komponent</t>
  </si>
  <si>
    <t>informationspræsenterende komponent der hørbart giver information</t>
  </si>
  <si>
    <t>[L]PJA</t>
  </si>
  <si>
    <t>Højttaler</t>
  </si>
  <si>
    <t>hørbar information komponent der afgiver en variabel lyd</t>
  </si>
  <si>
    <t>[L]PJB</t>
  </si>
  <si>
    <t>Horn</t>
  </si>
  <si>
    <t>hørbar information komponent der afgiver en konstant høj lyd</t>
  </si>
  <si>
    <t>[L]PJC</t>
  </si>
  <si>
    <t>Klokke</t>
  </si>
  <si>
    <t>hørbar information komponent der afgiver en konstant lyd med fast interval</t>
  </si>
  <si>
    <t>[L]PL?</t>
  </si>
  <si>
    <t>Udsmykkende komponent</t>
  </si>
  <si>
    <t>informationspræsenterende komponent der udsmykker eller dekorerer bygværk eller bygningsdel</t>
  </si>
  <si>
    <t>[L]PLA</t>
  </si>
  <si>
    <t>Gesims</t>
  </si>
  <si>
    <t>udsmykkende komponent der i form af vandretliggende fremstående bånd danner udsmykkende overgang mellem to facadedele eller mellem tag og facade</t>
  </si>
  <si>
    <t>[L]PLB</t>
  </si>
  <si>
    <t>Figur</t>
  </si>
  <si>
    <t>udsmykkende komponent der afbilder en genstand rumligt</t>
  </si>
  <si>
    <t>[L]PLC</t>
  </si>
  <si>
    <t>Frise</t>
  </si>
  <si>
    <t xml:space="preserve">udsmykkende komponent i form af samlet udsmykningselement på væg med figurer eller ornamenter  </t>
  </si>
  <si>
    <t>[L]PLD</t>
  </si>
  <si>
    <t>Stukatur</t>
  </si>
  <si>
    <t xml:space="preserve">udsmykkende komponent i form af ornament fremstillet af stuk placeret på loft eller væg  </t>
  </si>
  <si>
    <t>[L]PLE</t>
  </si>
  <si>
    <t>Billede</t>
  </si>
  <si>
    <t>udsmykkende komponent der udgør en synlig repræsentation, illustration eller gengivelse af noget på en flade</t>
  </si>
  <si>
    <t>Tæppe</t>
  </si>
  <si>
    <t>udsmykkende komponent i form af et tykt stykke stof der dækker over en del af en anden bygningsdel</t>
  </si>
  <si>
    <t>[L]Q??</t>
  </si>
  <si>
    <t>Åbnende og lukkende komponent</t>
  </si>
  <si>
    <t>komponent der åbner og lukker ved at skifte stilling eller tilstand</t>
  </si>
  <si>
    <t>[L]QA?</t>
  </si>
  <si>
    <t>Elektrisk koblende komponent</t>
  </si>
  <si>
    <t>åbnende og lukkende komponent der kobler eller varierer elektriske kredse</t>
  </si>
  <si>
    <t>[L]QAA</t>
  </si>
  <si>
    <t>Kontaktor</t>
  </si>
  <si>
    <t>elektrisk koblende komponent der mekanisk kobler effekt i elektriske kredse</t>
  </si>
  <si>
    <t>[L]QAB</t>
  </si>
  <si>
    <t>Motorstarter</t>
  </si>
  <si>
    <t>elektrisk koblende komponent der styrer og regulerer en elektrisk motor</t>
  </si>
  <si>
    <t>[L]QAC</t>
  </si>
  <si>
    <t>Thyristor</t>
  </si>
  <si>
    <t>elektrisk koblende komponent der omdanner vekselstrøm til jævnstrøm</t>
  </si>
  <si>
    <t>[L]QB?</t>
  </si>
  <si>
    <t>Elektrisk adskillende komponent</t>
  </si>
  <si>
    <t>åbnende og lukkende komponent der adskiller elektriske kredse</t>
  </si>
  <si>
    <t>[L]QBA</t>
  </si>
  <si>
    <t>Lastafbryder</t>
  </si>
  <si>
    <t>elektrisk adskillende komponent der mekanisk adskiller kredse der ikke er i drift</t>
  </si>
  <si>
    <t>[L]QBB</t>
  </si>
  <si>
    <t>Sikringsadskiller</t>
  </si>
  <si>
    <t>elektrisk adskillende komponent der med en indbygget sikring afbryder kredse der ikke er i drift</t>
  </si>
  <si>
    <t>[L]QC?</t>
  </si>
  <si>
    <t>Jordende elektrisk komponent</t>
  </si>
  <si>
    <t>åbnende og lukkende komponent der jordrer elektriske kredse</t>
  </si>
  <si>
    <t>[L]QCA</t>
  </si>
  <si>
    <t>Jordingskobler</t>
  </si>
  <si>
    <t>jordende elektrisk komponent der kobler elektrisk kreds til jord</t>
  </si>
  <si>
    <t>[L]QM?</t>
  </si>
  <si>
    <t>Mekanisk koblende komponent</t>
  </si>
  <si>
    <t xml:space="preserve">åbnende og lukkende komponent der kobler et flow af flydende stoffer i lukkede kapslinger </t>
  </si>
  <si>
    <t>Afspærringsventil</t>
  </si>
  <si>
    <t>mekanisk koblende komponent for flow i en væskestrøm</t>
  </si>
  <si>
    <t>On-off spjæld</t>
  </si>
  <si>
    <t>mekanisk koblende komponent for flow i en luftstrøm</t>
  </si>
  <si>
    <t>[L]QN?</t>
  </si>
  <si>
    <t>Mekanisk varierende komponent</t>
  </si>
  <si>
    <t>åbnende og lukkende komponent der varierer flow af flydende stoffer i lukkede kapslinger</t>
  </si>
  <si>
    <t>Reguleringsventil</t>
  </si>
  <si>
    <t>mekanisk varierende komponent for regulering af flow i en væskestrøm</t>
  </si>
  <si>
    <t>[L]QNB</t>
  </si>
  <si>
    <t>Reguleringsspjæld</t>
  </si>
  <si>
    <t>mekanisk varierende komponent for regulering af flow i en luftsrøm</t>
  </si>
  <si>
    <t>[L]QQ?</t>
  </si>
  <si>
    <t>Adgangsgivende komponent</t>
  </si>
  <si>
    <t>åbnende og lukkende komponent for adgang til et rum</t>
  </si>
  <si>
    <t>Vindue</t>
  </si>
  <si>
    <t>adgangsgivende komponent for lysindfald</t>
  </si>
  <si>
    <t>[L]QQB</t>
  </si>
  <si>
    <t>Vinduesparti</t>
  </si>
  <si>
    <t>større adgangsgivende komponent for lysindfald og/eller personer</t>
  </si>
  <si>
    <t>Dør</t>
  </si>
  <si>
    <t>adgangsgivende komponent primært for personer</t>
  </si>
  <si>
    <t>Lem</t>
  </si>
  <si>
    <t>mindre adgangsgivende komponent for personer og materiel</t>
  </si>
  <si>
    <t>adgangsgivende komponent primært for materiel</t>
  </si>
  <si>
    <t>[L]QQF</t>
  </si>
  <si>
    <t>Låge</t>
  </si>
  <si>
    <t>adgangsgivende komponent for uderum</t>
  </si>
  <si>
    <t>[L]R??</t>
  </si>
  <si>
    <t>Regulerende komponent</t>
  </si>
  <si>
    <t>bygningsdel, der begrænser eller stabiliserer bevægelse eller energiflow, information eller materiale</t>
  </si>
  <si>
    <t>[L]RA?</t>
  </si>
  <si>
    <t>Elektrisk begrænsende komponent</t>
  </si>
  <si>
    <t xml:space="preserve">regulerende komponent der begrænser elektrisk energiflow </t>
  </si>
  <si>
    <t>[L]RAA</t>
  </si>
  <si>
    <t>Diode</t>
  </si>
  <si>
    <t>elektrisk begrænsende komponent med to tilledninger der tillader strøm at løbe i gennemgangsretning, men næsten ikke i spærreretning</t>
  </si>
  <si>
    <t>[L]RAB</t>
  </si>
  <si>
    <t>Induktionsspole</t>
  </si>
  <si>
    <t>elektrisk begrænsende komponent der ved induktion lagrer energi og regulerer spænding</t>
  </si>
  <si>
    <t>[L]RAC</t>
  </si>
  <si>
    <t>Modstand</t>
  </si>
  <si>
    <t>elektrisk begrænsende komponent viklet op i spiral der begrænser elektrisk energi</t>
  </si>
  <si>
    <t>[L]RB?</t>
  </si>
  <si>
    <t>Elektrisk stabiliserende komponent</t>
  </si>
  <si>
    <t>regulerende komponent der stabiliserer et elektrisk energiflow</t>
  </si>
  <si>
    <t>[L]RBA</t>
  </si>
  <si>
    <t>Afbrydelsesfri strømforsyning</t>
  </si>
  <si>
    <t>elektrisk stabiliserende komponent der kontinuert sikrer strømforsyning</t>
  </si>
  <si>
    <t>[L]RBB</t>
  </si>
  <si>
    <t>Harmonisk filter</t>
  </si>
  <si>
    <t>elektrisk stabiliserende komponent der filtrerer overharmoniske strømme fra den grundllæggende netfrekvens</t>
  </si>
  <si>
    <t>Fasekompensering</t>
  </si>
  <si>
    <t>elektrisk stabiliserende komponent der producerer reaktiv strøm</t>
  </si>
  <si>
    <t>[L]RF?</t>
  </si>
  <si>
    <t>Signalstabiliserende komponent</t>
  </si>
  <si>
    <t>regulerende komponent der stabiliserer et signal</t>
  </si>
  <si>
    <t>[L]RFA</t>
  </si>
  <si>
    <t>Equalizer</t>
  </si>
  <si>
    <t>signalstabiliserende komponent der elektronisk bearbejder lyd</t>
  </si>
  <si>
    <t>[L]RFB</t>
  </si>
  <si>
    <t>Elektrisk filter</t>
  </si>
  <si>
    <t>signalstabiliserende komponent der udvælger eller undertrykker bestemte dele af et sammensat signal</t>
  </si>
  <si>
    <t>[L]RL?</t>
  </si>
  <si>
    <t>Mekanisk begrænsende komponent</t>
  </si>
  <si>
    <t>regulerende komponent der begrænser en uautoriseret handling og/eller bevægelse mekanisk</t>
  </si>
  <si>
    <t>[L]RLA</t>
  </si>
  <si>
    <t>Lås</t>
  </si>
  <si>
    <t>mekanisk begrænsende komponent der lukker og låser</t>
  </si>
  <si>
    <t>[L]RLB</t>
  </si>
  <si>
    <t>Rottespærre</t>
  </si>
  <si>
    <t>mekanisk begrænsende komponent der forhindrer rotter i at trænge ind i bygværker fra kloakker</t>
  </si>
  <si>
    <t>Støddæmper</t>
  </si>
  <si>
    <t>mekanisk begrænsende komponent der udligner og dæmper bevægelse i materiale</t>
  </si>
  <si>
    <t>[L]RM?</t>
  </si>
  <si>
    <t>Væskebegrænsende komponent</t>
  </si>
  <si>
    <t>regulerende komponent der begrænser et flow af gasformige, flydende og bevægelige stoffer</t>
  </si>
  <si>
    <t>Kontraventil</t>
  </si>
  <si>
    <t>væskebegrænsende komponent der forhindrer returflow i en væskestrøm</t>
  </si>
  <si>
    <t>Indreguleringsventil</t>
  </si>
  <si>
    <t>væskebegrænsende komponent der permanent begrænser et flow eller tryk i en væskestrøm</t>
  </si>
  <si>
    <t>Dyse</t>
  </si>
  <si>
    <t>væskebegrænsende komponent der omsætter trykenergi i en væskestrøm til bevægelsesenergi</t>
  </si>
  <si>
    <t>[L]RMD</t>
  </si>
  <si>
    <t>Vandlås</t>
  </si>
  <si>
    <t>væskebegrænsende komponent der forhindrer eller begrænser lugt fra et afløbssystem</t>
  </si>
  <si>
    <t>[L]RN?</t>
  </si>
  <si>
    <t>Luftbegrænsende komponent</t>
  </si>
  <si>
    <t>regulerende komponent der begrænser eller styrer et flow og retning af luft</t>
  </si>
  <si>
    <t>[L]RNA</t>
  </si>
  <si>
    <t>Kontraspjæld</t>
  </si>
  <si>
    <t>luftbegrænsende komponent der forhindrer eller begrænser returflow i en luftstrøm</t>
  </si>
  <si>
    <t>[L]RNB</t>
  </si>
  <si>
    <t>Indreguleringsspjæld</t>
  </si>
  <si>
    <t>luftbegrænsende komponent der permanent begrænser et flow i en luftstrøm</t>
  </si>
  <si>
    <t>Diffusor</t>
  </si>
  <si>
    <t>luftbegrænsende komponent der omsætter trykenergi i en gas- eller luftstrøm til bevægelsesenergi</t>
  </si>
  <si>
    <t>[L]RQ?</t>
  </si>
  <si>
    <t>Miljøstabiliserende komponent</t>
  </si>
  <si>
    <t>regulerende komponent for klimatisk, lyd- eller lysmæssig påvirkning</t>
  </si>
  <si>
    <t>Isolering</t>
  </si>
  <si>
    <t>miljøstabiliserende komponent for flow af kulde, varme eller lyd</t>
  </si>
  <si>
    <t>Membran</t>
  </si>
  <si>
    <t>miljøstabiliserende komponent for flow af væske, fugt, vind og materiale</t>
  </si>
  <si>
    <t xml:space="preserve">Støjbeskyttelse </t>
  </si>
  <si>
    <t>miljøstabiliserende komponent for lyds udbredelse</t>
  </si>
  <si>
    <t>Skærm</t>
  </si>
  <si>
    <t xml:space="preserve">miljøstabiliserende komponent der begrænser lys, vind, nedbør og stråling  </t>
  </si>
  <si>
    <t>Gardin</t>
  </si>
  <si>
    <t>miljøstabiliserende komponent i form af tekstil der begrænser lysgennemgang</t>
  </si>
  <si>
    <t>[L]RQF</t>
  </si>
  <si>
    <t>Persienne</t>
  </si>
  <si>
    <t xml:space="preserve">miljøstabiliserende komponent i form af smalle indstillelige lameller der begrænser lysgennemgang </t>
  </si>
  <si>
    <t>[L]RQG</t>
  </si>
  <si>
    <t>Skodde</t>
  </si>
  <si>
    <t>miljøstabiliserende komponent i form af plade placeret udvendigt der begrænser lys- og lydgennemgang</t>
  </si>
  <si>
    <t>[L]RU?</t>
  </si>
  <si>
    <t>Adgangsbegrænsende komponent</t>
  </si>
  <si>
    <t>regulerende komponent der begrænser adgang til et område</t>
  </si>
  <si>
    <t>Hegn</t>
  </si>
  <si>
    <t>adgangsbegrænsende komponent der fysisk og visuelt adskiller udendørs områder</t>
  </si>
  <si>
    <t>[L]RUB</t>
  </si>
  <si>
    <t>Bom</t>
  </si>
  <si>
    <t>adgangsbegrænsende komponent i form af en bevægelig bygningsdel der delvist spærrer for gennemgang eller gennemkørsel</t>
  </si>
  <si>
    <t>[L]RUC</t>
  </si>
  <si>
    <t>Karrusel</t>
  </si>
  <si>
    <t>adgangsbegrænsende komponent der tillader adgang til og fra et område for et stærkt begrænset antal personer ad gangen.</t>
  </si>
  <si>
    <t>[L]RUD</t>
  </si>
  <si>
    <t>Pullert</t>
  </si>
  <si>
    <t>adgangsbegrænsende komponent i form af en fast bygningsdel, der delvist spærrer for gennemkørsel</t>
  </si>
  <si>
    <t>[L]RV?</t>
  </si>
  <si>
    <t>Indsigtsbegrænsende komponent</t>
  </si>
  <si>
    <t>regulerende komponent der begrænser indsigt</t>
  </si>
  <si>
    <t>[L]RVA</t>
  </si>
  <si>
    <t>Skjuler</t>
  </si>
  <si>
    <t xml:space="preserve">indsigtsbegrænsende komponent der helt eller delvist begrænser indsigt til andre bygningsdele  </t>
  </si>
  <si>
    <t>[L]S??</t>
  </si>
  <si>
    <t>Manuel omformende komponent</t>
  </si>
  <si>
    <t>bygningsdel der omformer en manuel operation til et signal for yderligere behandling</t>
  </si>
  <si>
    <t>[L]SF?</t>
  </si>
  <si>
    <t>Elektrisk signalgiverkomponent</t>
  </si>
  <si>
    <t>manuel omformende komponent der giver et elektrisk signal</t>
  </si>
  <si>
    <t>[L]SFA</t>
  </si>
  <si>
    <t>Afbryder</t>
  </si>
  <si>
    <t>elektrisk signalgiverkomponent der ved manuel betjening tænder og slukker en elektrisk kreds</t>
  </si>
  <si>
    <t>[L]SFB</t>
  </si>
  <si>
    <t>Omskifter</t>
  </si>
  <si>
    <t>elektrisk signalgiverkomponent der ved manuel betjening omkobler mellem flere valg i en elektrisk kreds</t>
  </si>
  <si>
    <t>[L]SFC</t>
  </si>
  <si>
    <t>Trykknap</t>
  </si>
  <si>
    <t>elektrisk signalgiverkomponent der ved manuel betjening skifter og fastholder en tilstand i en elektrisk kreds</t>
  </si>
  <si>
    <t>Panel</t>
  </si>
  <si>
    <t>programmerbar elektrisk signalgiverkomponent der ved manuel betjening kobler mellem flere valg i en eller flere elektriske kredse</t>
  </si>
  <si>
    <t>[L]SFE</t>
  </si>
  <si>
    <t>Tastatur</t>
  </si>
  <si>
    <t>elektrisk signalgiverkomponent til indtastning af tal, symboler og bogstaver</t>
  </si>
  <si>
    <t>[L]SG?</t>
  </si>
  <si>
    <t>Optisk-akustisk signalgiverkomponent</t>
  </si>
  <si>
    <t>manuel omformende komponent der giver et elektromagnetisk, optisk eller akustisk signal</t>
  </si>
  <si>
    <t>[L]SGA</t>
  </si>
  <si>
    <t>Nødkald</t>
  </si>
  <si>
    <t>optisk-akustisk signalgiverkomponent der ved manuel betjening indkobler en akustisk og/eller visuel alarmkreds</t>
  </si>
  <si>
    <t>[L]SL?</t>
  </si>
  <si>
    <t>Mekanisk signalgiverkomponent</t>
  </si>
  <si>
    <t xml:space="preserve">manuel omformende komponent der ved påvirkning giver en mekanisk bevægelse </t>
  </si>
  <si>
    <t>[L]SLA</t>
  </si>
  <si>
    <t>Greb</t>
  </si>
  <si>
    <t>mekanisk signalgiverkomponent der ved bevægelse bevirker åbning og lukning af andre bygningsdele</t>
  </si>
  <si>
    <t>[L]SLB</t>
  </si>
  <si>
    <t>Nøglecylinder</t>
  </si>
  <si>
    <t>mekanisk signalgiverkomponent der ved bevægelse af nøgle bevirker åbning og lukning af andre bygningsdele</t>
  </si>
  <si>
    <t>[L]T??</t>
  </si>
  <si>
    <t>Transformerende komponent</t>
  </si>
  <si>
    <t>bygningsdel der transformerer fra én tilstand til en anden</t>
  </si>
  <si>
    <t>[L]TA?</t>
  </si>
  <si>
    <t>Elektrisk energiomformende komponent</t>
  </si>
  <si>
    <t>transformerende komponent for elektisk energi med bevarelse af energitype</t>
  </si>
  <si>
    <t>Transformer</t>
  </si>
  <si>
    <t>elektrisk energiomformende komponent der omsætter vekselstrøm fra én spænding til en anden</t>
  </si>
  <si>
    <t>[L]TAB</t>
  </si>
  <si>
    <t>Adskillelsestransformer</t>
  </si>
  <si>
    <t>elektrisk energiomformende komponent der adskiller to elektriske kredse galvanisk med ensartet spænding på begge sider</t>
  </si>
  <si>
    <t>[L]TAC</t>
  </si>
  <si>
    <t>Ensretter</t>
  </si>
  <si>
    <t>elektrisk energiomformende komponent der omdanner vekselstrøm til jævnstrøm</t>
  </si>
  <si>
    <t>[L]TAD</t>
  </si>
  <si>
    <t>Vekselretter</t>
  </si>
  <si>
    <t>elektrisk energiomformende komponent der omdanner jævnstrøm til vekselstrøm</t>
  </si>
  <si>
    <t>Frekvensomformer</t>
  </si>
  <si>
    <t>elektrisk energiomformende komponent der omsætter vekselstrømseffekt til tilsvarende effekt ved en anden frekvens (AC/AC)</t>
  </si>
  <si>
    <t>[L]TF?</t>
  </si>
  <si>
    <t>Signalomformende komponent</t>
  </si>
  <si>
    <t>transformerende komponent for signaler med bevarelse af informationsindhold</t>
  </si>
  <si>
    <t>[L]TFA</t>
  </si>
  <si>
    <t>Forstærker</t>
  </si>
  <si>
    <t>signalomformende komponent der på sin udgang leverer et større effektsignal med samme kurveform som indgangssignalet</t>
  </si>
  <si>
    <t>[L]TFB</t>
  </si>
  <si>
    <t>Antenne</t>
  </si>
  <si>
    <t>signalomformende komponent der modtager eller sender elektromagnetiske bølger</t>
  </si>
  <si>
    <t>[L]TFC</t>
  </si>
  <si>
    <t>Gateway</t>
  </si>
  <si>
    <t>signalomformende komponent der aktivt eller passivt forbinder to datanetværk med omformning af signal</t>
  </si>
  <si>
    <t>[L]TM?</t>
  </si>
  <si>
    <t>Formændrende komponent</t>
  </si>
  <si>
    <t>transformerende komponent der omformer emner og ændrer deres  form ved mekanisk bearbejdning</t>
  </si>
  <si>
    <t>[L]TMA</t>
  </si>
  <si>
    <t>Affaldskværn</t>
  </si>
  <si>
    <t>formændrende komponent der knuser biologisk affald</t>
  </si>
  <si>
    <t>[L]TT?</t>
  </si>
  <si>
    <t>Miksende komponent</t>
  </si>
  <si>
    <t>transformerende komponent der fremstiller nye substanser ved miksning</t>
  </si>
  <si>
    <t>Befugter</t>
  </si>
  <si>
    <t>miksende komponent der tilfører vand til luft</t>
  </si>
  <si>
    <t>[L]TTB</t>
  </si>
  <si>
    <t>Mikser</t>
  </si>
  <si>
    <t>miksende komponent der blander væsker</t>
  </si>
  <si>
    <t>[L]TTC</t>
  </si>
  <si>
    <t>Tågegenerator</t>
  </si>
  <si>
    <t>miksende komponent der fremstiller røg eller tåge</t>
  </si>
  <si>
    <t>[L]U??</t>
  </si>
  <si>
    <t>Fastholdende komponent</t>
  </si>
  <si>
    <t>bygningsdel der fastholder andre bygningsdele i en defineret position</t>
  </si>
  <si>
    <t>[L]UA?</t>
  </si>
  <si>
    <t>Indkapslende komponent</t>
  </si>
  <si>
    <t>fastholdende komponent der omslutter en anden bygnningsdel</t>
  </si>
  <si>
    <t>El-tavle</t>
  </si>
  <si>
    <t>lukket indkapslende komponent for elektrisk koblingsmateriel</t>
  </si>
  <si>
    <t>Rack</t>
  </si>
  <si>
    <t>delvis lukket indkapslende komponent for elektronisk udstyr</t>
  </si>
  <si>
    <t>Belysningsarmatur</t>
  </si>
  <si>
    <t>helt eller delvist lukket indkapslende komponent for lyskilde</t>
  </si>
  <si>
    <t>Skab for slangevinder</t>
  </si>
  <si>
    <t>lukket indkapslende komponent for rør og slanger</t>
  </si>
  <si>
    <t>[L]UB?</t>
  </si>
  <si>
    <t>Understøttende komponent</t>
  </si>
  <si>
    <t>fastholdende komponent der understøtter andre bygningsdele punktvis</t>
  </si>
  <si>
    <t>Kabelføringsvej</t>
  </si>
  <si>
    <t>ikke-isolerende fuldt understøttende komponent</t>
  </si>
  <si>
    <t>Ophæng</t>
  </si>
  <si>
    <t>ikke-isolerende punktvis understøttende komponent over korte afstande</t>
  </si>
  <si>
    <t>[L]UBC</t>
  </si>
  <si>
    <t>Isolator</t>
  </si>
  <si>
    <t>isolerende punktvis understøttende komponent</t>
  </si>
  <si>
    <t>[L]UBD</t>
  </si>
  <si>
    <t>Mast</t>
  </si>
  <si>
    <t xml:space="preserve">ikke-isolerende over lange afstande punktvis understøttende komponent </t>
  </si>
  <si>
    <t>[L]UK?</t>
  </si>
  <si>
    <t>Konstruktiv komponent i undergrunden</t>
  </si>
  <si>
    <t>fastholdende komponent der indgår i undergrunden i konstruktiv opbygning af bygværk</t>
  </si>
  <si>
    <t>[L]UKA</t>
  </si>
  <si>
    <t>Bærelag</t>
  </si>
  <si>
    <t>konstruktiv komponent i form af et lag der optager og fordeler laster til undergrunden</t>
  </si>
  <si>
    <t>konstruktiv komponent der understøtter og sikrer jævnhed under andre bygningsdele</t>
  </si>
  <si>
    <t>[L]UKC</t>
  </si>
  <si>
    <t>Jordanker</t>
  </si>
  <si>
    <t>konstruktiv komponent i undergrunden hvis længde i den ene retning er meget større end længderne i de andre retninger og som alene overfører aksiallast i form af træk</t>
  </si>
  <si>
    <t>Fundamentssøjle</t>
  </si>
  <si>
    <t>konstruktiv komponent i undergrunden hvis længde i den ene retning er meget større end længderne i de andre retninger og som primært overfører aksiallast</t>
  </si>
  <si>
    <t>Fundamentsbjælke</t>
  </si>
  <si>
    <t>konstruktiv komponent i undergrunden hvis længde i den ene retning er meget større end længderne i de andre retninger og som primært overfører last der virker vinkelret på længderetningen</t>
  </si>
  <si>
    <t>Fundamentsdækplade</t>
  </si>
  <si>
    <t>konstruktiv komponent i undergrunden hvis længde i et plan er meget større end længden vinkelret på og som primært overfører last der virker vinkelret på planen</t>
  </si>
  <si>
    <t>Fundamentsmassiv</t>
  </si>
  <si>
    <t>stor konstruktiv komponent i undergrunden der udgør en samlet enhed i sig selv</t>
  </si>
  <si>
    <t>Fundamentsvægplade</t>
  </si>
  <si>
    <t>konstruktiv komponent i undergrunden hvis længde i et plan er meget større end længden vinkelret på og som primært overfører aksiallast i planet</t>
  </si>
  <si>
    <t>[L]UL?</t>
  </si>
  <si>
    <t>Konstruktiv komponent uden for undergrunden</t>
  </si>
  <si>
    <t>konstruktiv komponent uden for undergrunden der understøtter en anden bygningdel på fundament eller dæk</t>
  </si>
  <si>
    <t>[L]ULC</t>
  </si>
  <si>
    <t>Sokkel</t>
  </si>
  <si>
    <t>Søjle</t>
  </si>
  <si>
    <t>konstruktiv komponent uden for undergrunden hvis længde i den ene retning er meget større end længderne i de andre retninger og som primært overfører aksiallast</t>
  </si>
  <si>
    <t>Bjælke</t>
  </si>
  <si>
    <t>konstruktiv komponent uden for undergrunden hvis længde i den ene retning er meget større end længderne i de andre retninger og som primært overfører last der virker vinkelret på længderetningen</t>
  </si>
  <si>
    <t>[L]ULF</t>
  </si>
  <si>
    <t>Trækbånd</t>
  </si>
  <si>
    <t>konstruktiv komponent uden for undergrunden hvis længde i den ene retning er meget større end længderne i de andre retninger og som alene overfører aksiallast i form af træk</t>
  </si>
  <si>
    <t>[L]ULG</t>
  </si>
  <si>
    <t>Sten</t>
  </si>
  <si>
    <t>mindre konstruktiv komponent uden for undergrunden der ofte sammenlægges i flere lag og i forbandt</t>
  </si>
  <si>
    <t>[L]ULH</t>
  </si>
  <si>
    <t>Blok</t>
  </si>
  <si>
    <t>større konstruktiv komponent uden for undergrunden der ofte sammenlægges i flere lag og i forbandt</t>
  </si>
  <si>
    <t>[L]ULJ</t>
  </si>
  <si>
    <t>Massiv</t>
  </si>
  <si>
    <t>stor konstruktiv komponent uden for undergrunden der udgør en samlet enhed i sig selv</t>
  </si>
  <si>
    <t>Dækplade</t>
  </si>
  <si>
    <t>konstruktiv komponent uden for undergrunden hvis længde i et plan er meget større end længden vinkelret på og som primært overfører last der virker vinkelret på planen</t>
  </si>
  <si>
    <t>[L]ULL</t>
  </si>
  <si>
    <t>Undergulv</t>
  </si>
  <si>
    <t>konstruktiv komponent uden for undergrunden der understøtter og sikrer jævnhed under gulv</t>
  </si>
  <si>
    <t>Vægplade</t>
  </si>
  <si>
    <t>konstruktiv komponent uden for undergrunden hvis længde i et plan er meget større end længden vinkelret på og som primært overfører aksiallast i planet</t>
  </si>
  <si>
    <t>Konsol</t>
  </si>
  <si>
    <t>udragende konstruktiv komponent uden for undergrunden der understøtter overliggende bygningsdele</t>
  </si>
  <si>
    <t>[L]ULP</t>
  </si>
  <si>
    <t>Vange</t>
  </si>
  <si>
    <t>konstruktiv komponent uden for undergrunden der udgør de lodrette led i et værn og primært overfører tværlast</t>
  </si>
  <si>
    <t>[L]ULQ</t>
  </si>
  <si>
    <t>Trin</t>
  </si>
  <si>
    <t>konstruktiv komponent uden for undergrunden der udgør et trædeplan og som primært overfører last der virker vinkelret på planet</t>
  </si>
  <si>
    <t>[L]ULR</t>
  </si>
  <si>
    <t>Baluster</t>
  </si>
  <si>
    <t>[L]ULS</t>
  </si>
  <si>
    <t>Underlag</t>
  </si>
  <si>
    <t>konstruktiv komponent uden for undergrunden der understøtter beklædning eller dækning</t>
  </si>
  <si>
    <t>[L]ULT</t>
  </si>
  <si>
    <t>Lejeplade</t>
  </si>
  <si>
    <t>konstruktiv komponent uden for undergrunden der fordeler tryk i samling mellem overliggende og underliggende bygningsdel</t>
  </si>
  <si>
    <t>[L]ULU</t>
  </si>
  <si>
    <t>Opbinding</t>
  </si>
  <si>
    <t>konstruktiv komponent uden for undergrunden der understøtter planter</t>
  </si>
  <si>
    <t>[L]UM?</t>
  </si>
  <si>
    <t>Forstærkende komponent</t>
  </si>
  <si>
    <t>fastholdende komponent der forstærker andre bygningsdele</t>
  </si>
  <si>
    <t>[L]UMA</t>
  </si>
  <si>
    <t>Armeringsstang</t>
  </si>
  <si>
    <t xml:space="preserve">forstærkende komponent i form af formede stænger i konstruktioner </t>
  </si>
  <si>
    <t>[L]UMB</t>
  </si>
  <si>
    <t>Armeringsvæv</t>
  </si>
  <si>
    <t>forstærkende komponent i form af sammenvævet materiale i konstruktioner</t>
  </si>
  <si>
    <t>[L]UMC</t>
  </si>
  <si>
    <t>Forstærkningslag</t>
  </si>
  <si>
    <t>forstærkende komponent i befæstelse</t>
  </si>
  <si>
    <t>[L]UN?</t>
  </si>
  <si>
    <t>Indrammende komponent</t>
  </si>
  <si>
    <t>fastholdende komponent der indrammer andre bygningsdele</t>
  </si>
  <si>
    <t>[L]UNA</t>
  </si>
  <si>
    <t>Karm</t>
  </si>
  <si>
    <t>fast indrammende komponent omkring dørblad, portblad, rist, vinduesramme, rude eller felt</t>
  </si>
  <si>
    <t>[L]UNB</t>
  </si>
  <si>
    <t>Dørtrin</t>
  </si>
  <si>
    <t>fast indrammende komponent i karm omkring dør eller port mod underliggende bygningsdel</t>
  </si>
  <si>
    <t>[L]UNC</t>
  </si>
  <si>
    <t>Ramme</t>
  </si>
  <si>
    <t>bevægelig/gående indrammende komponent omkring vinduesrude, dør- og portfyldning</t>
  </si>
  <si>
    <t>[L]UND</t>
  </si>
  <si>
    <t>Sprosse</t>
  </si>
  <si>
    <t xml:space="preserve">indrammende komponent der opdeler vinduesramme eller dørblad omkring ruder eller fyldninger  </t>
  </si>
  <si>
    <t>[L]UP?</t>
  </si>
  <si>
    <t>Samlende komponent</t>
  </si>
  <si>
    <t>fastholdende komponent der sammenføjer bygningsdele til hinanden</t>
  </si>
  <si>
    <t>[L]UPA</t>
  </si>
  <si>
    <t>Samlingsanordning</t>
  </si>
  <si>
    <t>samlende komponent der kombinerer flere virkemidler</t>
  </si>
  <si>
    <t>[L]UPB</t>
  </si>
  <si>
    <t>Konstruktiv fuge</t>
  </si>
  <si>
    <t>samlende komponent der virker ved udstøbning</t>
  </si>
  <si>
    <t>[L]UPC</t>
  </si>
  <si>
    <t>Mekanisk samling</t>
  </si>
  <si>
    <t>samlende komponent der virker mekanisk</t>
  </si>
  <si>
    <t>[L]UPD</t>
  </si>
  <si>
    <t>Kemisk samling</t>
  </si>
  <si>
    <t>samlende komponent der virker kemisk</t>
  </si>
  <si>
    <t>[L]UQ?</t>
  </si>
  <si>
    <t>Forbindelsesmiddel</t>
  </si>
  <si>
    <t>fastholdende komponent der forbinder bygningsdele til hinanden</t>
  </si>
  <si>
    <t>[L]UQA</t>
  </si>
  <si>
    <t>Permanent mekanisk fastgørelsesmiddel</t>
  </si>
  <si>
    <t xml:space="preserve">forbindelsesmiddel der mekanisk blivende fastgør bygningsdele til hinanden  </t>
  </si>
  <si>
    <t>[L]UQB</t>
  </si>
  <si>
    <t>Reversibelt mekanisk fastgørelsesmiddel</t>
  </si>
  <si>
    <t xml:space="preserve">forbindelsesmiddel der mekanisk midlertidigt fastgør bygningsdele til hinanden  </t>
  </si>
  <si>
    <t>[L]UQC</t>
  </si>
  <si>
    <t>Kemisk fastgørelsesmiddel</t>
  </si>
  <si>
    <t xml:space="preserve">forbindelsesmiddel der kemisk fastgør bygningsdele til hinanden  </t>
  </si>
  <si>
    <t>[L]V??</t>
  </si>
  <si>
    <t>[L]W??</t>
  </si>
  <si>
    <t>Transporterende komponent</t>
  </si>
  <si>
    <t>bygningsdel der leder eller transporterer energi, signaler, materiale eller produkter fra ét sted til et andet</t>
  </si>
  <si>
    <t>[L]WB?</t>
  </si>
  <si>
    <t>Højspændingstransporterende komponent</t>
  </si>
  <si>
    <t>transporterende komponent til højspænding (&gt; 1 000 V a.c. eller &gt; 1 500 V d.c.)</t>
  </si>
  <si>
    <t>[L]WBA</t>
  </si>
  <si>
    <t>Højspændingskanalskinne</t>
  </si>
  <si>
    <t>højspændingstransporterende komponent der transporterer højspænding mellem flere punkter</t>
  </si>
  <si>
    <t>Højspændingskabel</t>
  </si>
  <si>
    <t>højspændingstransporterende komponent der transporterer højspænding mellem to punkter</t>
  </si>
  <si>
    <t>[L]WD?</t>
  </si>
  <si>
    <t>Lavspændingstransporterende komponent</t>
  </si>
  <si>
    <t>transporterende komponent til lavspænding (≤ 1 000 V a.c. eller ≤ 1 500 V d.c.)</t>
  </si>
  <si>
    <t>[L]WDA</t>
  </si>
  <si>
    <t>Lavspæningskanalskinne</t>
  </si>
  <si>
    <t>lavspændingstransporterende komponent der transporterer lavspænding mellem flere punkter</t>
  </si>
  <si>
    <t>Lavspændingskabel</t>
  </si>
  <si>
    <t>lavspændingstransporterende komponent der transporterer lavspænding mellem to punkter</t>
  </si>
  <si>
    <t>[L]WE?</t>
  </si>
  <si>
    <t>Potentialetransporterende komponent</t>
  </si>
  <si>
    <t>transporterende komponent til jordingspotentiale eller elektrisk referencepotentiale</t>
  </si>
  <si>
    <t>[L]WEA</t>
  </si>
  <si>
    <t>Jordskinne</t>
  </si>
  <si>
    <t>potentilatetransporterende komponent der fordeler jordpotentiale mellem flere punkter</t>
  </si>
  <si>
    <t>[L]WEB</t>
  </si>
  <si>
    <t>Jordleder</t>
  </si>
  <si>
    <t>potentilatetransporterende komponent der leder jordpotentiale mellem to punkter</t>
  </si>
  <si>
    <t>[L]WEC</t>
  </si>
  <si>
    <t>Udligningsskinne</t>
  </si>
  <si>
    <t>potentilatetransporterende komponent der fordeler et elektrisk referencepotentiale mellem flere punkter</t>
  </si>
  <si>
    <t>Udligningsforbindelse</t>
  </si>
  <si>
    <t>potentilatetransporterende komponent der udligner det elektriske potentiale mellem to bygningsdele</t>
  </si>
  <si>
    <t>[L]WG?</t>
  </si>
  <si>
    <t>Elektronisk signaltransporterende komponent</t>
  </si>
  <si>
    <t>transporterende komponent til elektriske eller elektroniske signaler</t>
  </si>
  <si>
    <t>[L]WGA</t>
  </si>
  <si>
    <t>Styrekabel</t>
  </si>
  <si>
    <t>elektronisk signaltransporterende komponent for styresignaler mellem to punkter</t>
  </si>
  <si>
    <t>[L]WGB</t>
  </si>
  <si>
    <t>Datakabel</t>
  </si>
  <si>
    <t>elektronisk signaltransporterende komponent for datasignaler mellem to punkter</t>
  </si>
  <si>
    <t>[L]WGC</t>
  </si>
  <si>
    <t>Antennekabel</t>
  </si>
  <si>
    <t>elektronisk signaltransporterende komponent for antennesignaler mellem to punkter</t>
  </si>
  <si>
    <t>[L]WH?</t>
  </si>
  <si>
    <t>Optisk signaltransporterende komponent</t>
  </si>
  <si>
    <t>transporterende komponent til optiske signaler</t>
  </si>
  <si>
    <t>[L]WHA</t>
  </si>
  <si>
    <t>Fiberkabel</t>
  </si>
  <si>
    <t>optisk signaltransporterende komponent for signaler i form af lys mellem to punkter</t>
  </si>
  <si>
    <t>[L]WHB</t>
  </si>
  <si>
    <t>Lysfiberkabel</t>
  </si>
  <si>
    <t>optisk signaltransporterende komponent for transport af lys fra en lyskilde til et andet punkt</t>
  </si>
  <si>
    <t>[L]WM?</t>
  </si>
  <si>
    <t>Åben væsketransporterende komponent</t>
  </si>
  <si>
    <t>transporterende komponent der styrer eller fordeler væske i åbne kapslinger</t>
  </si>
  <si>
    <t>Drænlag</t>
  </si>
  <si>
    <t>åben væsketransporterende komponent der leder vand væk fra overliggende bygningsdel</t>
  </si>
  <si>
    <t>Rende</t>
  </si>
  <si>
    <t xml:space="preserve">åben væsketransporterende komponent der opsamler og afleder væske i åbent kar  </t>
  </si>
  <si>
    <t>Inddækning</t>
  </si>
  <si>
    <t>åben væsketransporterende komponent der afleder væske ved overgang mellem to bygningsdele</t>
  </si>
  <si>
    <t>[L]WMD</t>
  </si>
  <si>
    <t>Vandnæse</t>
  </si>
  <si>
    <t>åben væsketransporterende komponent i form af fremspring der leder væske bort fra underliggende bygningsdele</t>
  </si>
  <si>
    <t>[L]WME</t>
  </si>
  <si>
    <t>Fodblik</t>
  </si>
  <si>
    <t>åben væsketransporterende komponent der leder væske bort ved tagfod</t>
  </si>
  <si>
    <t>[L]WP?</t>
  </si>
  <si>
    <t>Lukket transporterende komponent</t>
  </si>
  <si>
    <t>transporterende komponent der styrer eller fordeler et flow af gas, luft eller væske i lukkede kapslinger</t>
  </si>
  <si>
    <t>Rør</t>
  </si>
  <si>
    <t xml:space="preserve">fast lukket transporterende komponent der leder gas, vand eller væske mellem to punkter. </t>
  </si>
  <si>
    <t>Luftkanal</t>
  </si>
  <si>
    <t>fast lukket transporterende komponent der leder luft mellem to punkter</t>
  </si>
  <si>
    <t>[L]WPC</t>
  </si>
  <si>
    <t>Vandslange</t>
  </si>
  <si>
    <t>fleksibel lukket transporterende komponent der leder vand eller væske mellem to punkter</t>
  </si>
  <si>
    <t>[L]WPD</t>
  </si>
  <si>
    <t>Luftslange</t>
  </si>
  <si>
    <t>fleksibel lukket transporterende komponent der leder gas og luft mellem to punkter</t>
  </si>
  <si>
    <t>Skorsten</t>
  </si>
  <si>
    <t xml:space="preserve">lodret lukket transporterende komponent der bortleder luft, damp eller røggas </t>
  </si>
  <si>
    <t>[L]WU?</t>
  </si>
  <si>
    <t>Organisk stoftransporterende komponent</t>
  </si>
  <si>
    <t>transporterende komponent for organisk stof</t>
  </si>
  <si>
    <t>[L]WUA</t>
  </si>
  <si>
    <t>Vækstlag</t>
  </si>
  <si>
    <t>organisk stoftransporterende komponent der transporterer næring til plantes vækst</t>
  </si>
  <si>
    <t>[L]X??</t>
  </si>
  <si>
    <t>Forbindende komponent</t>
  </si>
  <si>
    <t>bygningsdel der forbinder andre bygningsdele med hinanden</t>
  </si>
  <si>
    <t>[L]XD?</t>
  </si>
  <si>
    <t>Effektforbindende komponent</t>
  </si>
  <si>
    <t>forbindende komponent til elektrisk effekt</t>
  </si>
  <si>
    <t>[L]XDA</t>
  </si>
  <si>
    <t>Klemme</t>
  </si>
  <si>
    <t>effektforbindende komponent der forbinder en enhed til et el-fordelingsanlæg</t>
  </si>
  <si>
    <t>Stikkontakt</t>
  </si>
  <si>
    <t>effektforbindende komponent der tilslutter en vilkårlig elektrisk forbrugsgenstand til den elektriske forsyning</t>
  </si>
  <si>
    <t>El-dåse</t>
  </si>
  <si>
    <t>effektforbindende komponent der indkapsler og muliggør forbindelse mellem flere ens elektriske strømkredse</t>
  </si>
  <si>
    <t>effektforbindende komponent der fast forbinder en elektrisk forbrugsgenstand med den elektriske forsyning</t>
  </si>
  <si>
    <t>[L]XDE</t>
  </si>
  <si>
    <t>Strømfordeler</t>
  </si>
  <si>
    <t>elektronisk effektforbindende komponent der kobler og fordeler strøm mellem flere tilsluttede enheder</t>
  </si>
  <si>
    <t>[L]XDF</t>
  </si>
  <si>
    <t>Teknikbrønd</t>
  </si>
  <si>
    <t>effektforbindende komponent der indkapsler og muliggør forbindelse mellem flere forskellige signal- og effektkredse</t>
  </si>
  <si>
    <t>[L]XE?</t>
  </si>
  <si>
    <t>Potentialeforbindende komponent</t>
  </si>
  <si>
    <t>forbindende komponent til jordpotentiale eller referencepotentiale</t>
  </si>
  <si>
    <t>[L]XEA</t>
  </si>
  <si>
    <t>Jordklemme</t>
  </si>
  <si>
    <t>potentialeforbindende komponent der giver forbindelse til jordpotentiale</t>
  </si>
  <si>
    <t>[L]XEB</t>
  </si>
  <si>
    <t>Udligningsklemme</t>
  </si>
  <si>
    <t>potentialeforbindende komponent der giver forbindelse til fælles elektrisk referencepunkt</t>
  </si>
  <si>
    <t>[L]XEC</t>
  </si>
  <si>
    <t>Stelklemme</t>
  </si>
  <si>
    <t>potentialeforbindende komponent der giver forbindelse til elektrisk stel</t>
  </si>
  <si>
    <t>Jordelektrode</t>
  </si>
  <si>
    <t>potentialeforbindende komponent der skaber en stabil elektrisk forbindelse til ledende jord</t>
  </si>
  <si>
    <t>[L]XEE</t>
  </si>
  <si>
    <t>Indfanger</t>
  </si>
  <si>
    <t>potentialeforbindende komponent der forbinder et elektrisk lyn til en elektrisk kreds</t>
  </si>
  <si>
    <t>[L]XG?</t>
  </si>
  <si>
    <t>Signalforbindende komponent</t>
  </si>
  <si>
    <t>forbindende komponent til elektriske eller optiske signalforbindelser</t>
  </si>
  <si>
    <t>[L]XGA</t>
  </si>
  <si>
    <t>Signalstik</t>
  </si>
  <si>
    <t>signalforbindende komponent der tilslutter en vilkårlig elektronisk enhed til en signalkilde</t>
  </si>
  <si>
    <t>[L]XGB</t>
  </si>
  <si>
    <t>Signaldåse</t>
  </si>
  <si>
    <t>elektrisk signalforbindende komponent der indkapsler og muliggør forbindelse mellem flere ens elektroniske kredse</t>
  </si>
  <si>
    <t>[L]XGC</t>
  </si>
  <si>
    <t>Patchpanel</t>
  </si>
  <si>
    <t>elektrisk signalforbindende komponent der fleksibelt forbinder flere datanetværk med hinanden</t>
  </si>
  <si>
    <t>[L]XGD</t>
  </si>
  <si>
    <t>Signalfordeler</t>
  </si>
  <si>
    <t>elektrisk elektronisk signalforbindende komponent der kobler og fordeler signaler mellem flere tilsluttede enheder</t>
  </si>
  <si>
    <t>[L]XL?</t>
  </si>
  <si>
    <t>Kapsel-flow forbindende komponent</t>
  </si>
  <si>
    <t>forbindende komponent der forbinder åbne faste kapslinger til et flow af stof</t>
  </si>
  <si>
    <t>Vandhane</t>
  </si>
  <si>
    <t>kapsel-flow forbindende komponent der forbinder en en-strålet aftapningsenhed til et vandsystem</t>
  </si>
  <si>
    <t>Bruser</t>
  </si>
  <si>
    <t>kapsel-flow forbindende komponent der forbinder en fler-strålet aftapningsenhed til et vandsystem</t>
  </si>
  <si>
    <t>Vask</t>
  </si>
  <si>
    <t>kapsel-flow forbindende komponent der opsamler og bortskaffer spildevand</t>
  </si>
  <si>
    <t>Toilet</t>
  </si>
  <si>
    <t>kapsel-flow forbindende komponent der opsamler og bortskaffer urin og fækalier</t>
  </si>
  <si>
    <t>Urinal</t>
  </si>
  <si>
    <t>kapsel-flow forbindende komponent der opsamler og bortskaffer urin</t>
  </si>
  <si>
    <t>Drypkop</t>
  </si>
  <si>
    <t>kapsel-flow forbindende komponent der opsamler og bortskaffer overskydende vand i tekniske systemer</t>
  </si>
  <si>
    <t>Udluftning</t>
  </si>
  <si>
    <t>kapsel-flow forbindende komponent der bortskaffer overskydende luft</t>
  </si>
  <si>
    <t>kapsel-flow forbindende komponent der opsamler og bortskaffer overskydende vand fra gulv</t>
  </si>
  <si>
    <t>[L]XM?</t>
  </si>
  <si>
    <t>Flow-flow forbindende komponent</t>
  </si>
  <si>
    <t>forbindende komponent der forbinder lukkede bygningsdele beregnet til flow af stof med hinanden</t>
  </si>
  <si>
    <t>[L]XMA</t>
  </si>
  <si>
    <t>Slangekobling</t>
  </si>
  <si>
    <t>flow-flow forbindende komponent der forbinder slanger til et teknisk system reversibelt</t>
  </si>
  <si>
    <t>[L]XMB</t>
  </si>
  <si>
    <t>Rørkobling</t>
  </si>
  <si>
    <t>flow-flow forbindende komponent der forbinder rør til et teknisk system reversibelt</t>
  </si>
  <si>
    <t>Rørfitting</t>
  </si>
  <si>
    <t>flow-flow forbindende komponent der formidler retningsændringer, afgreninger og samlinger i rør</t>
  </si>
  <si>
    <t>[L]XMD</t>
  </si>
  <si>
    <t>Rørflange</t>
  </si>
  <si>
    <t>flow-flow forbindende komponent der forbinder rør til et teknisk system ireversibelt</t>
  </si>
  <si>
    <t>Brønd</t>
  </si>
  <si>
    <t>flow-flow forbindende komponent der indkapsler og muliggør forbindelse mellem flere flowkredse</t>
  </si>
  <si>
    <t>Kanalfitting</t>
  </si>
  <si>
    <t>flow-flow forbindende komponent der formidler retningsændringer, afgreninger og samlinger i kanaler</t>
  </si>
  <si>
    <t>[L]XS?</t>
  </si>
  <si>
    <t>Niveauforbindende komponent</t>
  </si>
  <si>
    <t>forbindende komponent der forbinder to eller flere niveauer med hinanden</t>
  </si>
  <si>
    <t>[L]XSA</t>
  </si>
  <si>
    <t>Repos</t>
  </si>
  <si>
    <t xml:space="preserve">niveauforbindende komponent der forbinder to eller flere trappeløb eller ramper  </t>
  </si>
  <si>
    <t>[L]XSB</t>
  </si>
  <si>
    <t>Trappeløb</t>
  </si>
  <si>
    <t xml:space="preserve">niveauforbindende komponent der trinvis forbinder reposer eller etager med hinanden  </t>
  </si>
  <si>
    <t>Stige</t>
  </si>
  <si>
    <t>niveauforbindende komponent der trinvis forbinder niveauer med hinanden i et trace der er tæt på lodret</t>
  </si>
  <si>
    <t>[L]XT?</t>
  </si>
  <si>
    <t>Rumforbindende komponent</t>
  </si>
  <si>
    <t>forbindende komponent der forbinder rum ved at danne eget rum</t>
  </si>
  <si>
    <t>Hul</t>
  </si>
  <si>
    <t xml:space="preserve">rumforbindende komponent i form af en gennembrydning af en bygningsdel  </t>
  </si>
  <si>
    <t>Udsparing</t>
  </si>
  <si>
    <t>rumforbindende komponent i form af en fordybning i en bygningsdel</t>
  </si>
  <si>
    <t>Udgravning</t>
  </si>
  <si>
    <t>rumforbindende komponent i form af fjernet volumen i terrænbasis</t>
  </si>
  <si>
    <t>[L]Y??</t>
  </si>
  <si>
    <t>[L]Z??</t>
  </si>
  <si>
    <t>[E]</t>
  </si>
  <si>
    <t>Bygværk</t>
  </si>
  <si>
    <t>[E]A??</t>
  </si>
  <si>
    <t>Bygning til menneskeligt behov og virke</t>
  </si>
  <si>
    <t>bygværk beregnet til menneskers ophold og aktivitet</t>
  </si>
  <si>
    <t>Building for human needs and human activity</t>
  </si>
  <si>
    <t>construction entity designed for human dwelling and activity</t>
  </si>
  <si>
    <t>[E]AA?</t>
  </si>
  <si>
    <t>Beboelsesbygning</t>
  </si>
  <si>
    <t>bygning til menneskeligt behov og virke beregnet til fast ophold</t>
  </si>
  <si>
    <t>Residential building</t>
  </si>
  <si>
    <t>building for human needs and human acitivity designed for permanent occupation</t>
  </si>
  <si>
    <t>[E]AAA</t>
  </si>
  <si>
    <t>Enfamilieshus</t>
  </si>
  <si>
    <t>beboelsesbebygning beregnet for én husstand</t>
  </si>
  <si>
    <t>Single-family house</t>
  </si>
  <si>
    <t>residential building designed for one household</t>
  </si>
  <si>
    <t>[E]AAB</t>
  </si>
  <si>
    <t>Flerfamilieshus</t>
  </si>
  <si>
    <t>beboelsesbebygning beregnet for flere husstande med individuelle faciliteter</t>
  </si>
  <si>
    <t>House for multiple occupation</t>
  </si>
  <si>
    <t>residential building designed for several households with individual facilities</t>
  </si>
  <si>
    <t>[E]AAC</t>
  </si>
  <si>
    <t>Boligkompleks</t>
  </si>
  <si>
    <t>beboelsesbygning beregnet for flere husstande med fælles faciliteter</t>
  </si>
  <si>
    <t>Housing complex</t>
  </si>
  <si>
    <t>residential building designed for several households with shared facilities</t>
  </si>
  <si>
    <t>[E]AB?</t>
  </si>
  <si>
    <t>Hotel- og restaurationsbygning</t>
  </si>
  <si>
    <t>bygning til menneskeligt behov og virke beregnet til midlertidigt ophold og bespisning</t>
  </si>
  <si>
    <t>Hotel and restaurant building</t>
  </si>
  <si>
    <t>building for human needs and human acitivity, designed for temporary occupation and eating</t>
  </si>
  <si>
    <t>[E]ABA</t>
  </si>
  <si>
    <t>Hotelbygning</t>
  </si>
  <si>
    <t>hotel- og restaurationsbygning med individuelle opholdsfaciliteter</t>
  </si>
  <si>
    <t>Hotel building</t>
  </si>
  <si>
    <t>hotel and restaurant building with individual residential facilities</t>
  </si>
  <si>
    <t>[E]ABB</t>
  </si>
  <si>
    <t>Vandrehjemsbygning</t>
  </si>
  <si>
    <t>hotel- og restaurationsbygning med fælles opholdsfaciliteter</t>
  </si>
  <si>
    <t>Youth hostel building</t>
  </si>
  <si>
    <t>hotel and restaurant building with shared residential facilities</t>
  </si>
  <si>
    <t>[E]ABC</t>
  </si>
  <si>
    <t>Restaurantbygning</t>
  </si>
  <si>
    <t>hotel- og restaurationsbygning med fælles spisefaciliteter</t>
  </si>
  <si>
    <t>Restaurant building</t>
  </si>
  <si>
    <t>hotel and restaurant building with shared eating facilities</t>
  </si>
  <si>
    <t>[E]AC?</t>
  </si>
  <si>
    <t>Hygiejnebygning</t>
  </si>
  <si>
    <t>bygning til menneskeligt behov og virke beregnet til opnåelse af personlig hygiejne</t>
  </si>
  <si>
    <t>Hygiene building</t>
  </si>
  <si>
    <t>building for human needs and human acitivity designed to achieve personal hygiene</t>
  </si>
  <si>
    <t>[E]ACA</t>
  </si>
  <si>
    <t>Toiletbygning</t>
  </si>
  <si>
    <t>hygiejnebygning beregnet til at personer kan forrette deres nødtørft</t>
  </si>
  <si>
    <t>Toilet building</t>
  </si>
  <si>
    <t>hygiene building designed for persons to relieve themselves</t>
  </si>
  <si>
    <t>[E]ACB</t>
  </si>
  <si>
    <t>Badebygning</t>
  </si>
  <si>
    <t xml:space="preserve">hygiejnebygning beregnet til at personer kan vaske sig og eventuelt forrette deres nødtørft </t>
  </si>
  <si>
    <t>Baths building</t>
  </si>
  <si>
    <t xml:space="preserve">hygiene building designed to enable persons to wash and possibly relieve themselves </t>
  </si>
  <si>
    <t>[E]ACC</t>
  </si>
  <si>
    <t>Saunabygning</t>
  </si>
  <si>
    <t>hygiejnebygning beregnet til at en eller flere personer kan gå i sveddrivende bad</t>
  </si>
  <si>
    <t>Sauna building</t>
  </si>
  <si>
    <t>hygiene building designed for one or more persons to take a sweat-inducing bath</t>
  </si>
  <si>
    <t>[E]ACD</t>
  </si>
  <si>
    <t>Omklædningsbygning</t>
  </si>
  <si>
    <t>hygiejnebygning beregnet til at en eller flere personer kan skifte tøj</t>
  </si>
  <si>
    <t>Changing building</t>
  </si>
  <si>
    <t>hygiene building designed for one or more persons to change clothing</t>
  </si>
  <si>
    <t>[E]AD?</t>
  </si>
  <si>
    <t>Isolationsbygning</t>
  </si>
  <si>
    <t>bygning til menneskeligt behov og virke beregnet til at afskære mennesker fra omgivelserne</t>
  </si>
  <si>
    <t>Isolation building</t>
  </si>
  <si>
    <t>building for human needs and human acitivity designed to cut off persons from their surroundings</t>
  </si>
  <si>
    <t>[E]ADA</t>
  </si>
  <si>
    <t>Beskyttelsesbygning</t>
  </si>
  <si>
    <t>isolationsbygning beregnet til afskæring af mennesker fra farlige situationer</t>
  </si>
  <si>
    <t>Shelter building</t>
  </si>
  <si>
    <t>isolation building designed to isolate persons from dangerous situations</t>
  </si>
  <si>
    <t>[E]ADB</t>
  </si>
  <si>
    <t>Fængselsbygning</t>
  </si>
  <si>
    <t>isolationsbygning beregnet til afskæring af mennesker fra andre mennesker</t>
  </si>
  <si>
    <t>Prison building</t>
  </si>
  <si>
    <t>isolation building designed to isolate persons from other persons</t>
  </si>
  <si>
    <t>[E]AE?</t>
  </si>
  <si>
    <t>Administrationsbygning</t>
  </si>
  <si>
    <t>bygning til menneskeligt behov og virke beregnet til frembringelse af et immaterielt resultat</t>
  </si>
  <si>
    <t>Administration building</t>
  </si>
  <si>
    <t>building for human needs and human acitivity designed to produce an immaterial result</t>
  </si>
  <si>
    <t>[E]AEA</t>
  </si>
  <si>
    <t>Kontorbygning</t>
  </si>
  <si>
    <t>administrationsbygning beregnet til frembringelse eller formidling af information</t>
  </si>
  <si>
    <t>Office building</t>
  </si>
  <si>
    <t>administration building designed for production or interpretation of information</t>
  </si>
  <si>
    <t>[E]AEB</t>
  </si>
  <si>
    <t>Servicebygning</t>
  </si>
  <si>
    <t>administrationsbygning beregnet til tjenester</t>
  </si>
  <si>
    <t>Service building</t>
  </si>
  <si>
    <t>administration building designed for services</t>
  </si>
  <si>
    <t>[E]AEC</t>
  </si>
  <si>
    <t>Beredskabsbygning</t>
  </si>
  <si>
    <t>administrationsbygning beregnet til akut hjælp</t>
  </si>
  <si>
    <t>Emergency services building</t>
  </si>
  <si>
    <t>administration building designed for acute assistance</t>
  </si>
  <si>
    <t>[E]AF?</t>
  </si>
  <si>
    <t>Produktionsbygning</t>
  </si>
  <si>
    <t>bygning til menneskeligt behov og virke beregnet til frembringelse af et materielt resultat</t>
  </si>
  <si>
    <t>Production building</t>
  </si>
  <si>
    <t>building for human needs and human acitivity designed to produce a material result</t>
  </si>
  <si>
    <t>[E]AFA</t>
  </si>
  <si>
    <t>Fabrikationsbygning</t>
  </si>
  <si>
    <t>produktionsbygning beregnet til massefabrikation af produkter eller råvarer</t>
  </si>
  <si>
    <t>Fabrication building</t>
  </si>
  <si>
    <t>production building designed for mass production of products or raw materials</t>
  </si>
  <si>
    <t>[E]AFB</t>
  </si>
  <si>
    <t>Værkstedsbygning</t>
  </si>
  <si>
    <t>produktionsbygning beregnet til fabrikation eller reparation af produkter</t>
  </si>
  <si>
    <t>Workshop building</t>
  </si>
  <si>
    <t>production building designed for fabrication or repair of products</t>
  </si>
  <si>
    <t>[E]AG?</t>
  </si>
  <si>
    <t>Handelsbygning</t>
  </si>
  <si>
    <t>bygning til menneskeligt behov og virke beregnet til handel</t>
  </si>
  <si>
    <t>Trading building</t>
  </si>
  <si>
    <t>building for human needs and human acitivity designed for trading</t>
  </si>
  <si>
    <t>[E]AGA</t>
  </si>
  <si>
    <t>Butiksbygning</t>
  </si>
  <si>
    <t>mindre handelsbygning beregnet til salg af varer</t>
  </si>
  <si>
    <t>Shop building</t>
  </si>
  <si>
    <t>small trading building designed for sale of goods</t>
  </si>
  <si>
    <t>[E]AGB</t>
  </si>
  <si>
    <t>Butikscenter</t>
  </si>
  <si>
    <t>større handelsbygning beregnet til salg af varer</t>
  </si>
  <si>
    <t>Shopping centre</t>
  </si>
  <si>
    <t>large trading building designed for sale of goods</t>
  </si>
  <si>
    <t>[E]AGC</t>
  </si>
  <si>
    <t>Galleri</t>
  </si>
  <si>
    <t>mindre handelsbygning beregnet til fremvisning af varer</t>
  </si>
  <si>
    <t>Gallery</t>
  </si>
  <si>
    <t>small trading building designed for display of goods</t>
  </si>
  <si>
    <t>[E]AGD</t>
  </si>
  <si>
    <t>Messehal</t>
  </si>
  <si>
    <t>større handelsbygning beregnet til fremvisning af varer</t>
  </si>
  <si>
    <t>Exhibition hall</t>
  </si>
  <si>
    <t>large trading building designed for display of goods</t>
  </si>
  <si>
    <t>[E]AH?</t>
  </si>
  <si>
    <t>Undervisningsbygning</t>
  </si>
  <si>
    <t>bygning til menneskeligt behov og virke beregnet til bibringelse af kundskaber og færdigheder</t>
  </si>
  <si>
    <t>Teaching building</t>
  </si>
  <si>
    <t>building for human needs and human acitivity designed for transmission of knowledge and competencies</t>
  </si>
  <si>
    <t>[E]AHA</t>
  </si>
  <si>
    <t>Skolebygning</t>
  </si>
  <si>
    <t>undervisningsbygning beregnet til grundlæggende uddannelse</t>
  </si>
  <si>
    <t>School building</t>
  </si>
  <si>
    <t>teaching building designed for basic education</t>
  </si>
  <si>
    <t>[E]AHB</t>
  </si>
  <si>
    <t>Universitetsbygning</t>
  </si>
  <si>
    <t>undervisningsbygning beregnet til videregående uddannelse</t>
  </si>
  <si>
    <t>University building</t>
  </si>
  <si>
    <t>teaching building designed for further education</t>
  </si>
  <si>
    <t>[E]AHC</t>
  </si>
  <si>
    <t>Kursuscenterbygning</t>
  </si>
  <si>
    <t>undervisningsbygning beregnet til kursus</t>
  </si>
  <si>
    <t>Course centre building</t>
  </si>
  <si>
    <t>teaching building designed for courses</t>
  </si>
  <si>
    <t>[E]AJ?</t>
  </si>
  <si>
    <t>Omsorgsbygning</t>
  </si>
  <si>
    <t>bygning til menneskeligt behov og virke beregnet til sundhedsrelateret og anden behandling og pleje af individer</t>
  </si>
  <si>
    <t>Care facility</t>
  </si>
  <si>
    <t>building for human needs and human acitivity designed for health-related and other treatment and care of individuals</t>
  </si>
  <si>
    <t>[E]AJA</t>
  </si>
  <si>
    <t>Børneinstitutionsbygning</t>
  </si>
  <si>
    <t>Omsorgsbygning beregnet til pasning af børn</t>
  </si>
  <si>
    <t>Children's institution building</t>
  </si>
  <si>
    <t>care facility designed for care of children</t>
  </si>
  <si>
    <t>[E]AJB</t>
  </si>
  <si>
    <t>Hospitalsbygning</t>
  </si>
  <si>
    <t>Omsorgsbygning beregnet til behandling af mennesker</t>
  </si>
  <si>
    <t>Hospital building</t>
  </si>
  <si>
    <t>care facility designed for treatment of persons</t>
  </si>
  <si>
    <t>[E]AJC</t>
  </si>
  <si>
    <t>Plejehjemsbygning</t>
  </si>
  <si>
    <t>Omsorgsbygning beregnet til pleje af ældre mennesker</t>
  </si>
  <si>
    <t>Care home building</t>
  </si>
  <si>
    <t>care facility designed for care of elderly persons</t>
  </si>
  <si>
    <t>[E]AK?</t>
  </si>
  <si>
    <t>Fritidsbygning</t>
  </si>
  <si>
    <t xml:space="preserve">bygning til menneskeligt behov og virke beregnet til afslapning eller rekreation </t>
  </si>
  <si>
    <t>Leisure facility</t>
  </si>
  <si>
    <t xml:space="preserve">building for human needs and human acitivity designed for relaxation or recreation </t>
  </si>
  <si>
    <t>[E]AKA</t>
  </si>
  <si>
    <t>Sommerhus</t>
  </si>
  <si>
    <t>fritidsbygning beliggende i område udlagt til sommerhusbebyggelse</t>
  </si>
  <si>
    <t>Summer house</t>
  </si>
  <si>
    <t>leisure facility located in an area designated for holiday house development</t>
  </si>
  <si>
    <t>[E]AKB</t>
  </si>
  <si>
    <t>Kolonihavehus</t>
  </si>
  <si>
    <t>fritidsbygning beliggende i en haveforening</t>
  </si>
  <si>
    <t>Allotment hut</t>
  </si>
  <si>
    <t>leisure facility located on an allotment site</t>
  </si>
  <si>
    <t>[E]AKC</t>
  </si>
  <si>
    <t>Lysthus</t>
  </si>
  <si>
    <t>fritidsbygning beliggende i en have eller park</t>
  </si>
  <si>
    <t>Gazebo</t>
  </si>
  <si>
    <t>leisure facility located in a garden or park</t>
  </si>
  <si>
    <t>[E]AKD</t>
  </si>
  <si>
    <t>Udestue</t>
  </si>
  <si>
    <t>fritidsbygning beliggende som tilbygning til et bygværk</t>
  </si>
  <si>
    <t>Conservatory</t>
  </si>
  <si>
    <t>leisure facility forming an extension to a building</t>
  </si>
  <si>
    <t>[E]AL?</t>
  </si>
  <si>
    <t>Sportsbygning</t>
  </si>
  <si>
    <t>bygning til menneskeligt behov og virke beregnet til udøvelse af en bestemt sportslig aktivitet</t>
  </si>
  <si>
    <t>Sports building</t>
  </si>
  <si>
    <t>building for human needs and human acitivity designed for a particular sporting activity</t>
  </si>
  <si>
    <t>[E]ALA</t>
  </si>
  <si>
    <t>Sportshal</t>
  </si>
  <si>
    <t>sportsbygning beregnet til udøvelse af idræt</t>
  </si>
  <si>
    <t>Sports hall</t>
  </si>
  <si>
    <t>sports building designed for sporting activities</t>
  </si>
  <si>
    <t>[E]ALB</t>
  </si>
  <si>
    <t>Tilskuertribune</t>
  </si>
  <si>
    <t>sportsbygning beregnet til tilskuere</t>
  </si>
  <si>
    <t>Stand</t>
  </si>
  <si>
    <t>sports building designed for spectators</t>
  </si>
  <si>
    <t>[E]ALC</t>
  </si>
  <si>
    <t>Svømmehal</t>
  </si>
  <si>
    <t>sportsbygning beregnet til svømning</t>
  </si>
  <si>
    <t>Swimming hall</t>
  </si>
  <si>
    <t>sports building designed for swimming</t>
  </si>
  <si>
    <t>[E]ALD</t>
  </si>
  <si>
    <t>Ridehus</t>
  </si>
  <si>
    <t>sportsbygning beregnet til ridning</t>
  </si>
  <si>
    <t>Riding school</t>
  </si>
  <si>
    <t>sports building designed for riding</t>
  </si>
  <si>
    <t>[E]ALE</t>
  </si>
  <si>
    <t>Udspringstårn</t>
  </si>
  <si>
    <t>sportsbygning beregnet til udspring</t>
  </si>
  <si>
    <t>Diving tower</t>
  </si>
  <si>
    <t>sports building designed for diving</t>
  </si>
  <si>
    <t>[E]ALF</t>
  </si>
  <si>
    <t>Bowlinghal</t>
  </si>
  <si>
    <t>sportsbygning beregnet til bowling</t>
  </si>
  <si>
    <t>Bowling hall</t>
  </si>
  <si>
    <t>sports building designed for bowling</t>
  </si>
  <si>
    <t>[E]AM?</t>
  </si>
  <si>
    <t>Kulturbygning</t>
  </si>
  <si>
    <t>bygning til menneskeligt behov og virke beregnet til udøvelse af bestemte kulturelle aktiviteter</t>
  </si>
  <si>
    <t>Cultural building</t>
  </si>
  <si>
    <t>building for human needs and human acitivity designed for a particular cultural activity</t>
  </si>
  <si>
    <t>[E]AMA</t>
  </si>
  <si>
    <t>Teaterbygning</t>
  </si>
  <si>
    <t>kulturbygning beregnet til fremvisning af teater eller skuespil</t>
  </si>
  <si>
    <t>Theatre building</t>
  </si>
  <si>
    <t>cultural building designed for theatre performances or plays</t>
  </si>
  <si>
    <t>[E]AMB</t>
  </si>
  <si>
    <t>Koncertbygning</t>
  </si>
  <si>
    <t>kulturbygning beregnet til fremførelse af musik</t>
  </si>
  <si>
    <t>Concert building</t>
  </si>
  <si>
    <t>cultural building designed for performance of music</t>
  </si>
  <si>
    <t>[E]AMC</t>
  </si>
  <si>
    <t>Udstillingsbygning</t>
  </si>
  <si>
    <t>kulturbygning beregnet til fremvisning af genstande</t>
  </si>
  <si>
    <t>Exhibition building</t>
  </si>
  <si>
    <t>cultural building designed for displaying objects</t>
  </si>
  <si>
    <t>[E]AMD</t>
  </si>
  <si>
    <t>Planetarium</t>
  </si>
  <si>
    <t>kulturbygning beregnet til fremvisning af stjernehimmel</t>
  </si>
  <si>
    <t>cultural building designed for displaying the night sky</t>
  </si>
  <si>
    <t>[E]AME</t>
  </si>
  <si>
    <t>Biografbygning</t>
  </si>
  <si>
    <t>kulturbygning beregnet til fremvisning af film</t>
  </si>
  <si>
    <t>Cinema building</t>
  </si>
  <si>
    <t>cultural building for displaying films</t>
  </si>
  <si>
    <t>[E]AMF</t>
  </si>
  <si>
    <t>Biblioteksbygning</t>
  </si>
  <si>
    <t>kulturbygning beregnet til udlån af bøger og andre medier</t>
  </si>
  <si>
    <t>Library building</t>
  </si>
  <si>
    <t>cultural building designed for loaning books and other media</t>
  </si>
  <si>
    <t>[E]AMG</t>
  </si>
  <si>
    <t>Multihus</t>
  </si>
  <si>
    <t>kulturbygning beregnet til flere formål i en fælles bygningsmæssig sammenhæng</t>
  </si>
  <si>
    <t>Multi-functional building</t>
  </si>
  <si>
    <t>cultural building designed for several purposes in a shared building complex</t>
  </si>
  <si>
    <t>[E]AN?</t>
  </si>
  <si>
    <t>Forsamlingsbygning</t>
  </si>
  <si>
    <t>bygning til menneskeligt behov og virke beregnet til at samle en større gruppe af mennesker</t>
  </si>
  <si>
    <t>Assembly hall</t>
  </si>
  <si>
    <t>building for human needs and human acitivity designed for assemblies of large groups of persons</t>
  </si>
  <si>
    <t>[E]ANA</t>
  </si>
  <si>
    <t>Beboerhus</t>
  </si>
  <si>
    <t>forsamlingsbygning beregnet til beboerfællesskab</t>
  </si>
  <si>
    <t>Residents' hall</t>
  </si>
  <si>
    <t>assembly hall designed for a residents' association</t>
  </si>
  <si>
    <t>[E]ANB</t>
  </si>
  <si>
    <t>Medborgerhus</t>
  </si>
  <si>
    <t>forsamlingsbygning beregnet til områdefællesskab</t>
  </si>
  <si>
    <t>Local hall</t>
  </si>
  <si>
    <t>assembly hall designed for a local association</t>
  </si>
  <si>
    <t>[E]ANC</t>
  </si>
  <si>
    <t>Klubhus</t>
  </si>
  <si>
    <t>forsamlingsbygning beregnet til interessefællesskab</t>
  </si>
  <si>
    <t>Clubhouse</t>
  </si>
  <si>
    <t>assembly hall designed for a club</t>
  </si>
  <si>
    <t>[E]AND</t>
  </si>
  <si>
    <t>Religionsbygning</t>
  </si>
  <si>
    <t>forsamlingsbygning beregnet til religiøst fællesskab</t>
  </si>
  <si>
    <t>Religious building</t>
  </si>
  <si>
    <t>assembly hall designed for a religious community</t>
  </si>
  <si>
    <t>[E]AP?</t>
  </si>
  <si>
    <t>Opbevaringsbygning</t>
  </si>
  <si>
    <t>bygning til menneskeligt behov og virke beregnet til opbevaring af materiale, udstyr og organismer</t>
  </si>
  <si>
    <t>Storage building</t>
  </si>
  <si>
    <t>building for human needs and human acitivity designed for storage of materials, equipment and organisms</t>
  </si>
  <si>
    <t>[E]APA</t>
  </si>
  <si>
    <t>Materialebygning</t>
  </si>
  <si>
    <t>opbevaringsbygning beregnet til ressourcer</t>
  </si>
  <si>
    <t>Materials store</t>
  </si>
  <si>
    <t>storage building designed for resources</t>
  </si>
  <si>
    <t>[E]APB</t>
  </si>
  <si>
    <t>Materielbygning</t>
  </si>
  <si>
    <t>opbevaringsbygning beregnet til flytbart teknisk udstyr</t>
  </si>
  <si>
    <t>Equipment building (garage)</t>
  </si>
  <si>
    <t>storage building designed for moveable technical equipment</t>
  </si>
  <si>
    <t>[E]APC</t>
  </si>
  <si>
    <t>Dyrebygning</t>
  </si>
  <si>
    <t>opbevaringsbygning beregnet til dyr</t>
  </si>
  <si>
    <t>Animal house</t>
  </si>
  <si>
    <t>storage building designed for animals</t>
  </si>
  <si>
    <t>[E]APD</t>
  </si>
  <si>
    <t>Plantebygning</t>
  </si>
  <si>
    <t>opbevaringsbygning beregnet til vækster</t>
  </si>
  <si>
    <t>Greenhouse</t>
  </si>
  <si>
    <t>storage building designed for plants</t>
  </si>
  <si>
    <t>[E]APE</t>
  </si>
  <si>
    <t>Morsbygning</t>
  </si>
  <si>
    <t>opbevaringsbygning beregnet til afdøde</t>
  </si>
  <si>
    <t>Mortuary</t>
  </si>
  <si>
    <t>storage building designed for dead bodies</t>
  </si>
  <si>
    <t>[E]AQ?</t>
  </si>
  <si>
    <t>Fordelingsbygning</t>
  </si>
  <si>
    <t>bygning til menneskeligt behov og virke beregnet til at give adgang til andre bygværker</t>
  </si>
  <si>
    <t>Access building</t>
  </si>
  <si>
    <t>building for human needs and human acitivity designed to give access to other buildings</t>
  </si>
  <si>
    <t>[E]AQA</t>
  </si>
  <si>
    <t>Gangbygning</t>
  </si>
  <si>
    <t>fordelingsbygning beregnet til at skabe horisontal adgang mellem to eller flere bygværker</t>
  </si>
  <si>
    <t>Passageway</t>
  </si>
  <si>
    <t>access building designed to create horizontal access between two or more buildings</t>
  </si>
  <si>
    <t>[E]AQB</t>
  </si>
  <si>
    <t>Trappetårn</t>
  </si>
  <si>
    <t>fordelingsbygning beregnet til at skabe ikke-automatisk vertikal adgang mellem to eller flere etager</t>
  </si>
  <si>
    <t>Staircase tower</t>
  </si>
  <si>
    <t>access building designed to create non-automated vertical access between two or more storeys</t>
  </si>
  <si>
    <t>[E]AQC</t>
  </si>
  <si>
    <t>Elevatorbygning</t>
  </si>
  <si>
    <t>fordelingsbygning beregnet til at skabe automatisk vertikal adgang mellem to eller flere niveauer</t>
  </si>
  <si>
    <t>Lift tower</t>
  </si>
  <si>
    <t>access building designed to create automated vertical access between two or more levels</t>
  </si>
  <si>
    <t>[E]AQD</t>
  </si>
  <si>
    <t>Portbygning</t>
  </si>
  <si>
    <t>fordelingsbygning beregnet til at skabe forbindelse mellem to bygværker ved passage igennem et bygværk</t>
  </si>
  <si>
    <t>Gatehouse</t>
  </si>
  <si>
    <t>access building designed to create a link between two buildings by passing through a building</t>
  </si>
  <si>
    <t>[E]B??</t>
  </si>
  <si>
    <t>Teknikanlæg</t>
  </si>
  <si>
    <t>bygværk beregnet til aktivt teknisk udstyr</t>
  </si>
  <si>
    <t>Plant room</t>
  </si>
  <si>
    <t>construction entity designed for active technical equipment</t>
  </si>
  <si>
    <t>[E]BA?</t>
  </si>
  <si>
    <t>Produktionsanlæg</t>
  </si>
  <si>
    <t>teknikanlæg beregnet til produktion af energi eller råstoffer</t>
  </si>
  <si>
    <t>Production plant</t>
  </si>
  <si>
    <t>plant room designed for production of energy or raw materials</t>
  </si>
  <si>
    <t>[E]BAA</t>
  </si>
  <si>
    <t>Kraftvarmeværk</t>
  </si>
  <si>
    <t>produktionsanlæg beregnet til frembringelse af energi</t>
  </si>
  <si>
    <t>Combined heat and power station</t>
  </si>
  <si>
    <t>production plant designed for production of energy</t>
  </si>
  <si>
    <t>[E]BAB</t>
  </si>
  <si>
    <t>Vandværk</t>
  </si>
  <si>
    <t>produktionsanlæg beregnet til frembringelse af drikkevand</t>
  </si>
  <si>
    <t>Water treatment works</t>
  </si>
  <si>
    <t>production plant designed for production of drinking water</t>
  </si>
  <si>
    <t>[E]BAC</t>
  </si>
  <si>
    <t>Råstofanlæg</t>
  </si>
  <si>
    <t>produktionsanlæg beregnet til frembringelse af råstof</t>
  </si>
  <si>
    <t>Raw material plant</t>
  </si>
  <si>
    <t>production plant designed for production of raw material</t>
  </si>
  <si>
    <t>[E]BB?</t>
  </si>
  <si>
    <t>Forbindelsesanlæg</t>
  </si>
  <si>
    <t>teknikanlæg beregnet til forbindelse af tekniske systemer</t>
  </si>
  <si>
    <t>Linking equipment</t>
  </si>
  <si>
    <t>technical equipment designed to link technical systems</t>
  </si>
  <si>
    <t>[E]BBA</t>
  </si>
  <si>
    <t>Signalanlæg</t>
  </si>
  <si>
    <t>trådløst forbindelsesanlæg beregnet til elektromagnetiske signaler</t>
  </si>
  <si>
    <t>Signalling equipment</t>
  </si>
  <si>
    <t>wireless linking equipment designed for electromagnetic signals</t>
  </si>
  <si>
    <t>[E]BBB</t>
  </si>
  <si>
    <t>Masteanlæg</t>
  </si>
  <si>
    <t>forbindelsesanælg beregnet til elkraft og signaler ophængt i luft</t>
  </si>
  <si>
    <t>Transmission mast</t>
  </si>
  <si>
    <t>linking equipment designed for electrical power and signals suspended above ground</t>
  </si>
  <si>
    <t>[E]BBC</t>
  </si>
  <si>
    <t>Kabelanlæg</t>
  </si>
  <si>
    <t>kablet forbindelsesanlæg beregnet til elkraft og signaler nedgravet i jord</t>
  </si>
  <si>
    <t>Cabling</t>
  </si>
  <si>
    <t xml:space="preserve">buried cabled linking equipment designed for electrical power and signals </t>
  </si>
  <si>
    <t>[E]BBD</t>
  </si>
  <si>
    <t>Rørledningsanlæg</t>
  </si>
  <si>
    <t>forbindelsesanlæg beregnet til gas, luft og væsker</t>
  </si>
  <si>
    <t>Piped network</t>
  </si>
  <si>
    <t>linking equipment designed for gas, air and liquids</t>
  </si>
  <si>
    <t>[E]BBE</t>
  </si>
  <si>
    <t>Koblingsanlæg</t>
  </si>
  <si>
    <t>forbindelsesanlæg beregnet til kobling eller omformning i elektriske anlæg</t>
  </si>
  <si>
    <t>Coupling equipment</t>
  </si>
  <si>
    <t>linking equipment designed for coupling or transforming in electrical installations</t>
  </si>
  <si>
    <t>[E]BC?</t>
  </si>
  <si>
    <t>Bortskaffelsesanlæg</t>
  </si>
  <si>
    <t>teknikanlæg beregnet til bortskaffelse af restprodukter</t>
  </si>
  <si>
    <t>Disposal systems</t>
  </si>
  <si>
    <t>technical equipment designed for disposal of waste products</t>
  </si>
  <si>
    <t>[E]BCA</t>
  </si>
  <si>
    <t>Skorstensanlæg</t>
  </si>
  <si>
    <t xml:space="preserve">bortskaffelsesanlæg beregnet til bortledning af luft, damp eller røggas </t>
  </si>
  <si>
    <t>Chimney system</t>
  </si>
  <si>
    <t xml:space="preserve">disposal systems designed to remove air, steam or flue gas </t>
  </si>
  <si>
    <t>[E]BCB</t>
  </si>
  <si>
    <t>Kloakanlæg</t>
  </si>
  <si>
    <t>bortskaffelsesanlæg beregnet til bortledning af spildevand</t>
  </si>
  <si>
    <t>Sewer system</t>
  </si>
  <si>
    <t>disposal systems designed to remove wastewater</t>
  </si>
  <si>
    <t>[E]BD?</t>
  </si>
  <si>
    <t>Transportanlæg</t>
  </si>
  <si>
    <t>teknikanlæg beregnet til flytning af personer eller materiel</t>
  </si>
  <si>
    <t>Transport system</t>
  </si>
  <si>
    <t>technical equipment designed to move persons or equipment</t>
  </si>
  <si>
    <t>[E]BDA</t>
  </si>
  <si>
    <t>Krananlæg</t>
  </si>
  <si>
    <t>transportanlæg beregnet til flytning af materialer over korte afstande</t>
  </si>
  <si>
    <t>Crane equipment</t>
  </si>
  <si>
    <t>transport system designed to move materials over short distances</t>
  </si>
  <si>
    <t>[E]BDB</t>
  </si>
  <si>
    <t>Transportøranlæg</t>
  </si>
  <si>
    <t>transportanlæg beregnet til flytning af materialer over større afstande</t>
  </si>
  <si>
    <t>Transporter system</t>
  </si>
  <si>
    <t>transport system designed to move materials over larger distances</t>
  </si>
  <si>
    <t>[E]BDC</t>
  </si>
  <si>
    <t>Svævebane</t>
  </si>
  <si>
    <t>transportanlæg beregnet til flytning af personer over større afstande</t>
  </si>
  <si>
    <t>Ropeway</t>
  </si>
  <si>
    <t>transport system designed to move people over larger distances</t>
  </si>
  <si>
    <t>[E]BE?</t>
  </si>
  <si>
    <t>Opbevaringsanlæg</t>
  </si>
  <si>
    <t>teknikanlæg beregnet til lagring af informationer eller stof</t>
  </si>
  <si>
    <t>Storage equipment</t>
  </si>
  <si>
    <t>technical equipment designed to store information or materials</t>
  </si>
  <si>
    <t>[E]BEA</t>
  </si>
  <si>
    <t>Målestation</t>
  </si>
  <si>
    <t>opbevaringsanlæg beregnet til måledata</t>
  </si>
  <si>
    <t>Measuring station</t>
  </si>
  <si>
    <t>storage equipment designed for measurement data</t>
  </si>
  <si>
    <t>[E]BEB</t>
  </si>
  <si>
    <t>Deponeringsplads</t>
  </si>
  <si>
    <t>opbevaringsanlæg beregnet til affald</t>
  </si>
  <si>
    <t>Landfill site</t>
  </si>
  <si>
    <t>storage designed for refuse</t>
  </si>
  <si>
    <t>[E]BEC</t>
  </si>
  <si>
    <t>Containerplads</t>
  </si>
  <si>
    <t>opbevaringsanlæg beregnet til containere</t>
  </si>
  <si>
    <t>Container space</t>
  </si>
  <si>
    <t>storage facility designed for containers</t>
  </si>
  <si>
    <t>[E]BED</t>
  </si>
  <si>
    <t>Beholderanlæg</t>
  </si>
  <si>
    <t>opbevaringsanlæg beregnet til væske, gas eller andre masser i lukkede enheder</t>
  </si>
  <si>
    <t>Tank farm</t>
  </si>
  <si>
    <t>storage facility designed for liquid, gas or other masses in sealed units</t>
  </si>
  <si>
    <t>[E]BEE</t>
  </si>
  <si>
    <t>opbevaringsanlæg beregnet til væske eller andre masser i åbne enheder</t>
  </si>
  <si>
    <t>Pool</t>
  </si>
  <si>
    <t>storage facility designed for liquids or other masses in open units</t>
  </si>
  <si>
    <t>[E]BF?</t>
  </si>
  <si>
    <t>Behandlingsanlæg</t>
  </si>
  <si>
    <t>teknikanlæg beregnet til behandling af medier eller materialer i en proces</t>
  </si>
  <si>
    <t>Process plant</t>
  </si>
  <si>
    <t>technical equipment designed to treat media or materials in a process</t>
  </si>
  <si>
    <t>[E]BFA</t>
  </si>
  <si>
    <t>Pumpestation</t>
  </si>
  <si>
    <t>behandlingsanlæg beregnet til forøgning af tryk</t>
  </si>
  <si>
    <t>Pumping station</t>
  </si>
  <si>
    <t>process plant designed to increase pressure</t>
  </si>
  <si>
    <t>[E]BFB</t>
  </si>
  <si>
    <t>Rensningsbassin</t>
  </si>
  <si>
    <t>behandlingsanlæg beregnet til rensning af vand</t>
  </si>
  <si>
    <t>Treatment pond</t>
  </si>
  <si>
    <t>process plant designed to treat water</t>
  </si>
  <si>
    <t>[E]BFC</t>
  </si>
  <si>
    <t>Slamrensningsanlæg</t>
  </si>
  <si>
    <t>behandlingsanlæg beregnet til rensning af slam</t>
  </si>
  <si>
    <t>Sludge treatment plant</t>
  </si>
  <si>
    <t>process plant designed to treat sludge</t>
  </si>
  <si>
    <t>[E]BG?</t>
  </si>
  <si>
    <t>Forlystelsesanlæg</t>
  </si>
  <si>
    <t>teknikanlæg beregnet til oplevelse</t>
  </si>
  <si>
    <t>Entertainment system</t>
  </si>
  <si>
    <t>technical equipment designed for entertainment</t>
  </si>
  <si>
    <t>[E]BGA</t>
  </si>
  <si>
    <t>Rutchebane</t>
  </si>
  <si>
    <t>forlystelsesanlæg beregnet til hurtig varieret bevægelse</t>
  </si>
  <si>
    <t>Roller-coaster</t>
  </si>
  <si>
    <t>entertainment system designed for quick and varied movement</t>
  </si>
  <si>
    <t>[E]BGB</t>
  </si>
  <si>
    <t>Karrussel</t>
  </si>
  <si>
    <t>forlystelsesanlæg beregnet til horisontal cirkelbevægelse</t>
  </si>
  <si>
    <t>Merry-go-round</t>
  </si>
  <si>
    <t>entertainment system designed for circular horizontal movement</t>
  </si>
  <si>
    <t>[E]BGC</t>
  </si>
  <si>
    <t>Pariserhjul</t>
  </si>
  <si>
    <t>forlystelsesanlæg beregnet til vertikal cirkelbevægelse</t>
  </si>
  <si>
    <t>Ferris wheel</t>
  </si>
  <si>
    <t>entertainment system designed for circular vertical movement</t>
  </si>
  <si>
    <t>[E]BGD</t>
  </si>
  <si>
    <t>Springvand</t>
  </si>
  <si>
    <t>forlystelsesanlæg beregnet til flow af vand</t>
  </si>
  <si>
    <t>Flume</t>
  </si>
  <si>
    <t>entertainment system designed for flow of water</t>
  </si>
  <si>
    <t>[E]C??</t>
  </si>
  <si>
    <t>Infrastrukturanlæg</t>
  </si>
  <si>
    <t>bygværk beregnet til at skabe fysisk eller teknisk sammenhæng</t>
  </si>
  <si>
    <t>Infrastructure facility</t>
  </si>
  <si>
    <t>construction entity designed to create physical or technical linkage</t>
  </si>
  <si>
    <t>[E]CA?</t>
  </si>
  <si>
    <t>infrastrukturanlæg beregnet til føring af trafik i et bestemt område</t>
  </si>
  <si>
    <t>Bridge</t>
  </si>
  <si>
    <t>traffic system designed for traffic to cross over an obstruction</t>
  </si>
  <si>
    <t>[E]CAA</t>
  </si>
  <si>
    <t>Bro</t>
  </si>
  <si>
    <t>trafikanlæg beregnet til trafik hen over en forhindring</t>
  </si>
  <si>
    <t>[E]CAB</t>
  </si>
  <si>
    <t>Tunnel</t>
  </si>
  <si>
    <t>trafikanlæg beregnet til trafik under en forhindring</t>
  </si>
  <si>
    <t>traffic system designed for traffic to cross under an obstruction</t>
  </si>
  <si>
    <t>[E]CAC</t>
  </si>
  <si>
    <t>Trafikkanal</t>
  </si>
  <si>
    <t>trafikanlæg beregnet til vandbåren trafik</t>
  </si>
  <si>
    <t>Transport canal</t>
  </si>
  <si>
    <t>traffic system designed for water-borne traffic</t>
  </si>
  <si>
    <t>[E]CAD</t>
  </si>
  <si>
    <t>Skinneanlæg</t>
  </si>
  <si>
    <t>trafikanlæg beregnet til sporført trafik</t>
  </si>
  <si>
    <t>Rail network</t>
  </si>
  <si>
    <t>traffic system designed for traffic on rails</t>
  </si>
  <si>
    <t>[E]CAE</t>
  </si>
  <si>
    <t>Vej</t>
  </si>
  <si>
    <t>trafikanlæg beregnet til motortrafik</t>
  </si>
  <si>
    <t>Road</t>
  </si>
  <si>
    <t>traffic system designed for vehicular traffic</t>
  </si>
  <si>
    <t>[E]CAF</t>
  </si>
  <si>
    <t>Fortov</t>
  </si>
  <si>
    <t>trafikanlæg beregnet til gangtrafik</t>
  </si>
  <si>
    <t>Footpath</t>
  </si>
  <si>
    <t>traffic system designed for pedestrian traffic</t>
  </si>
  <si>
    <t>[E]CAG</t>
  </si>
  <si>
    <t>Sti</t>
  </si>
  <si>
    <t>trafikanlæg beregnet til cykel- og gangtrafik</t>
  </si>
  <si>
    <t>Path</t>
  </si>
  <si>
    <t>traffic system designed for bicycle and pedestrian traffic</t>
  </si>
  <si>
    <t>[E]CB?</t>
  </si>
  <si>
    <t>Terminalanlæg</t>
  </si>
  <si>
    <t>infrastrukturanlæg beregnet til forbindelse</t>
  </si>
  <si>
    <t>Terminus</t>
  </si>
  <si>
    <t>infrastructure facility designed for connections</t>
  </si>
  <si>
    <t>Kaj</t>
  </si>
  <si>
    <t>terminalanlæg beregnet til forbindelse fra vandtrafik til anden trafik</t>
  </si>
  <si>
    <t>Quay</t>
  </si>
  <si>
    <t>terminus designed for connection between water-borne and other traffic</t>
  </si>
  <si>
    <t>[E]CBB</t>
  </si>
  <si>
    <t>Perron</t>
  </si>
  <si>
    <t>terminalanlæg beregnet til forbindelse fra togtrafik til anden trafik</t>
  </si>
  <si>
    <t>Platform</t>
  </si>
  <si>
    <t>terminus designed for connection between railway and other traffic</t>
  </si>
  <si>
    <t>[E]CBC</t>
  </si>
  <si>
    <t>Vejkryds</t>
  </si>
  <si>
    <t>terminalanlæg beregnet til forbindelse fra vejtrafik til anden trafik</t>
  </si>
  <si>
    <t>Crossroads</t>
  </si>
  <si>
    <t>terminus designed for connection between road and other traffic</t>
  </si>
  <si>
    <t>[E]CBD</t>
  </si>
  <si>
    <t>Togterminal</t>
  </si>
  <si>
    <t>terminalanlæg beregnet til forbindelse til togtrafik</t>
  </si>
  <si>
    <t>Rail terminus</t>
  </si>
  <si>
    <t>terminus designed for connection with rail transport</t>
  </si>
  <si>
    <t>[E]CBE</t>
  </si>
  <si>
    <t>Lufthavnsterminal</t>
  </si>
  <si>
    <t>terminalanlæg beregnet til forbindelse til lufttrafik</t>
  </si>
  <si>
    <t>Airport terminal</t>
  </si>
  <si>
    <t>terminus designed for connection with air transport</t>
  </si>
  <si>
    <t>[E]CBF</t>
  </si>
  <si>
    <t>Busterminal</t>
  </si>
  <si>
    <t>terminalanlæg beregnet til forbindelse til bustrafik</t>
  </si>
  <si>
    <t>Bus terminus</t>
  </si>
  <si>
    <t>terminus designed for connection with bus transport</t>
  </si>
  <si>
    <t>[E]CBG</t>
  </si>
  <si>
    <t>Færgeterminal</t>
  </si>
  <si>
    <t>terminalanlæg beregnet til forbindelse til færgetrafik</t>
  </si>
  <si>
    <t>Ferry terminal</t>
  </si>
  <si>
    <t>terminus designed for connection with ferry transport</t>
  </si>
  <si>
    <t>[E]CC?</t>
  </si>
  <si>
    <t>Parkeringsanlæg</t>
  </si>
  <si>
    <t>infrastrukturanlæg beregnet til parkering af transportmidler</t>
  </si>
  <si>
    <t>Parking equipment</t>
  </si>
  <si>
    <t>infrastructure facility designed for parking vehicles</t>
  </si>
  <si>
    <t>[E]CCA</t>
  </si>
  <si>
    <t>Cykelparkeringsanlæg</t>
  </si>
  <si>
    <t>parkeringsanlæg beregnet til cykler</t>
  </si>
  <si>
    <t>Cycle park</t>
  </si>
  <si>
    <t>parking equipment designed for bicycles</t>
  </si>
  <si>
    <t>[E]CCB</t>
  </si>
  <si>
    <t>Parkeringsplads</t>
  </si>
  <si>
    <t>parkeringsanlæg beregnet til motorkøretøjer</t>
  </si>
  <si>
    <t>Car park</t>
  </si>
  <si>
    <t>parking equipment designed for motor vehicles</t>
  </si>
  <si>
    <t>[E]CCC</t>
  </si>
  <si>
    <t>Ranger anlæg</t>
  </si>
  <si>
    <t>parkeringsanlæg beregnet til tog</t>
  </si>
  <si>
    <t>Sidings system</t>
  </si>
  <si>
    <t>parking equipment designed for trains</t>
  </si>
  <si>
    <t>[E]CCD</t>
  </si>
  <si>
    <t>Flyveplads</t>
  </si>
  <si>
    <t>parkeringsanlæg beregnet til fly</t>
  </si>
  <si>
    <t>Airfield</t>
  </si>
  <si>
    <t>parking equipment designed for aeroplanes</t>
  </si>
  <si>
    <t>[E]CD?</t>
  </si>
  <si>
    <t>Kommunikationsbygning</t>
  </si>
  <si>
    <t>infrastrukturanlæg beregnet til kommunikation mellem systemer eller mennesker</t>
  </si>
  <si>
    <t>Traffic system</t>
  </si>
  <si>
    <t>infrastructure facility designed to guide traffic in a particular area</t>
  </si>
  <si>
    <t>[E]CDA</t>
  </si>
  <si>
    <t>Kontroltårn</t>
  </si>
  <si>
    <t>kommunikationsbygning beregnet til styring, regulering og overvågning</t>
  </si>
  <si>
    <t>Control tower</t>
  </si>
  <si>
    <t>communications building designed for control, regulation and monitoring</t>
  </si>
  <si>
    <t>[E]CDB</t>
  </si>
  <si>
    <t>Antennetårn</t>
  </si>
  <si>
    <t>kommunikationsbygning beregnet til elektromagnetiske bølger</t>
  </si>
  <si>
    <t>Aerial mast</t>
  </si>
  <si>
    <t>communications building designed for electromagnetic waves</t>
  </si>
  <si>
    <t>[E]CDC</t>
  </si>
  <si>
    <t>Fyrtårn</t>
  </si>
  <si>
    <t>kommunikationsbygning beregnet til afgivelse af lyssignal</t>
  </si>
  <si>
    <t>Lighthouse</t>
  </si>
  <si>
    <t>communications building designed to emit optical signals</t>
  </si>
  <si>
    <t>[E]CDD</t>
  </si>
  <si>
    <t>Klokketårn</t>
  </si>
  <si>
    <t>kommunikationsbygning beregnet til afgivelse af lydsignal</t>
  </si>
  <si>
    <t>[E]CE?</t>
  </si>
  <si>
    <t>Vandreguleringsanlæg</t>
  </si>
  <si>
    <t>infrastrukturanlæg beregnet til vandmasser</t>
  </si>
  <si>
    <t>Water control facility</t>
  </si>
  <si>
    <t>infrastructure facility designed for masses of water</t>
  </si>
  <si>
    <t>[E]CEA</t>
  </si>
  <si>
    <t>Dæmning</t>
  </si>
  <si>
    <t>vandreguleringsanlæg beregnet til at opdæmme vandstand</t>
  </si>
  <si>
    <t>Dam</t>
  </si>
  <si>
    <t>water control facility designed to retain a water level</t>
  </si>
  <si>
    <t>[E]CEB</t>
  </si>
  <si>
    <t>vandreguleringsanlæg beregnet til guidet transport af vand</t>
  </si>
  <si>
    <t>Canal</t>
  </si>
  <si>
    <t>water control facility designed for guided transport of water</t>
  </si>
  <si>
    <t>[E]CEC</t>
  </si>
  <si>
    <t>Stemmeværk</t>
  </si>
  <si>
    <t>vandreguleringsanlæg beregnet til at opdæmme vandstand med overløb</t>
  </si>
  <si>
    <t>Barrage</t>
  </si>
  <si>
    <t>water control facility designed to retain a water level with an overflow</t>
  </si>
  <si>
    <t>[E]CED</t>
  </si>
  <si>
    <t>Sluseanlæg</t>
  </si>
  <si>
    <t>vandreguleringsanlæg beregnet til at regulere vandstand</t>
  </si>
  <si>
    <t>Sluice system</t>
  </si>
  <si>
    <t>water control facility designed to adjust water level</t>
  </si>
  <si>
    <t>[E]CEE</t>
  </si>
  <si>
    <t>Mole</t>
  </si>
  <si>
    <t>vandreguleringsanlæg beregnet til at beskytte en havn mod bølgeindtrængning</t>
  </si>
  <si>
    <t>water control facility designed to protect a harbour from wave effects</t>
  </si>
  <si>
    <t>[E]D??</t>
  </si>
  <si>
    <t>Landskab</t>
  </si>
  <si>
    <t>bygværk beregnet til afgrænsning af natur</t>
  </si>
  <si>
    <t>Landscape</t>
  </si>
  <si>
    <t>construction entity designed to delimit nature</t>
  </si>
  <si>
    <t>[E]DA?</t>
  </si>
  <si>
    <t>Naturområde</t>
  </si>
  <si>
    <t>åbent tildannet landskab beregnet til naturoplevelse og naturanvendelse</t>
  </si>
  <si>
    <t>Natural area</t>
  </si>
  <si>
    <t>open shaped landscape designed for experiencing and exploiting nature</t>
  </si>
  <si>
    <t>[E]DAA</t>
  </si>
  <si>
    <t>Strand</t>
  </si>
  <si>
    <t>naturområde i form af sand eller sten der giver adgang til vand</t>
  </si>
  <si>
    <t>Beach</t>
  </si>
  <si>
    <t>natural area consisting of sand or stone providing access to water</t>
  </si>
  <si>
    <t>[E]DAB</t>
  </si>
  <si>
    <t>Klit</t>
  </si>
  <si>
    <t>naturområde i form af sandbakke</t>
  </si>
  <si>
    <t>Dunes</t>
  </si>
  <si>
    <t>natural area in consisting of hills of sand</t>
  </si>
  <si>
    <t>[E]DAC</t>
  </si>
  <si>
    <t>Sø</t>
  </si>
  <si>
    <t>naturområde i form af samling af stillestående vand</t>
  </si>
  <si>
    <t>Lake</t>
  </si>
  <si>
    <t>natural area consisting of a body of standing water</t>
  </si>
  <si>
    <t>[E]DAD</t>
  </si>
  <si>
    <t>Eng</t>
  </si>
  <si>
    <t>naturområde i form af fugtigt lavtliggende græsområde</t>
  </si>
  <si>
    <t>Meadow</t>
  </si>
  <si>
    <t>natural area consisting of a moist low-lying area of grass</t>
  </si>
  <si>
    <t>[E]DAE</t>
  </si>
  <si>
    <t>Vådområde</t>
  </si>
  <si>
    <t>naturområde i form af lavvandet eller meget fugtigt område</t>
  </si>
  <si>
    <t>Wetland</t>
  </si>
  <si>
    <t>natural area consisting of shallow water or a very moist area</t>
  </si>
  <si>
    <t>[E]DAF</t>
  </si>
  <si>
    <t>Vandløb</t>
  </si>
  <si>
    <t>naturområde i form af samling af rindende vand</t>
  </si>
  <si>
    <t>Watercourse</t>
  </si>
  <si>
    <t>natural area consisting of a body of running water</t>
  </si>
  <si>
    <t>[E]DB?</t>
  </si>
  <si>
    <t>Rekreativt område</t>
  </si>
  <si>
    <t>landskab beregnet til hvile og afslapning</t>
  </si>
  <si>
    <t>Recreational area</t>
  </si>
  <si>
    <t>landscape designed for rest and relaxation</t>
  </si>
  <si>
    <t>[E]DBA</t>
  </si>
  <si>
    <t>Have</t>
  </si>
  <si>
    <t>rekreativt område beregnet til privat brug</t>
  </si>
  <si>
    <t>Garden</t>
  </si>
  <si>
    <t>recreational area designed for private use</t>
  </si>
  <si>
    <t>[E]DBB</t>
  </si>
  <si>
    <t>Park</t>
  </si>
  <si>
    <t>rekreativt område beregnet til offentligt brug</t>
  </si>
  <si>
    <t>recreational area designed for public use</t>
  </si>
  <si>
    <t>[E]DBC</t>
  </si>
  <si>
    <t>Campingplads</t>
  </si>
  <si>
    <t>rekreativt område beregnet til offentligt brug med overnatningsmuligheder</t>
  </si>
  <si>
    <t>Campsite</t>
  </si>
  <si>
    <t>recreational area designed for public use allowing for overnight accommodation</t>
  </si>
  <si>
    <t>[E]DC?</t>
  </si>
  <si>
    <t>Forsamlingsområde</t>
  </si>
  <si>
    <t>landskab beregnet til at samle en større gruppe af mennesker</t>
  </si>
  <si>
    <t>Assembly area</t>
  </si>
  <si>
    <t>landscape designed for assemblies of large groups of persons</t>
  </si>
  <si>
    <t>[E]DCA</t>
  </si>
  <si>
    <t>Mødeplads</t>
  </si>
  <si>
    <t>forsamlingsområde beregnet til at flere personer holder møde</t>
  </si>
  <si>
    <t>Meeting place</t>
  </si>
  <si>
    <t>assembly area designed for several people to hold a meeting</t>
  </si>
  <si>
    <t>[E]DCB</t>
  </si>
  <si>
    <t>Torv</t>
  </si>
  <si>
    <t>forsamlingsområde beregnet til handel</t>
  </si>
  <si>
    <t>Market square</t>
  </si>
  <si>
    <t>assembly area designed for trade</t>
  </si>
  <si>
    <t>[E]DCC</t>
  </si>
  <si>
    <t>Træningsplads</t>
  </si>
  <si>
    <t>forsamlingsområde beregnet til opøvelse af færdigheder</t>
  </si>
  <si>
    <t>Training site</t>
  </si>
  <si>
    <t>assembly area designed for practicing competencies</t>
  </si>
  <si>
    <t>[E]DCD</t>
  </si>
  <si>
    <t>Legeplads</t>
  </si>
  <si>
    <t>forsamlingsområde beregnet til børn</t>
  </si>
  <si>
    <t>Playground</t>
  </si>
  <si>
    <t>assembly area designed for children</t>
  </si>
  <si>
    <t>[E]DD?</t>
  </si>
  <si>
    <t>Produktionsområde</t>
  </si>
  <si>
    <t>landskab beregnet til materialemæssig produktion</t>
  </si>
  <si>
    <t>Production area</t>
  </si>
  <si>
    <t xml:space="preserve">landscape designed for production of materials </t>
  </si>
  <si>
    <t>produktionsområde beregnet til opførelse af bygværk</t>
  </si>
  <si>
    <t>Plot</t>
  </si>
  <si>
    <t>production area designed for construction of a building</t>
  </si>
  <si>
    <t>[E]DDB</t>
  </si>
  <si>
    <t>Brud</t>
  </si>
  <si>
    <t>produktionsområde beregnet til brydning af råstoffer</t>
  </si>
  <si>
    <t>Quarry</t>
  </si>
  <si>
    <t>production area designed for quarrying raw materials</t>
  </si>
  <si>
    <t>[E]DDC</t>
  </si>
  <si>
    <t>Grav</t>
  </si>
  <si>
    <t>produktionsområde beregnet til udgravning af råstoffer</t>
  </si>
  <si>
    <t>Pit</t>
  </si>
  <si>
    <t>production area designed for excavation of raw materials</t>
  </si>
  <si>
    <t>[E]DDD</t>
  </si>
  <si>
    <t>Skov</t>
  </si>
  <si>
    <t>produktionsområde beregnet til træ</t>
  </si>
  <si>
    <t>Woodland</t>
  </si>
  <si>
    <t>production area designed for timber</t>
  </si>
  <si>
    <t>[E]DDE</t>
  </si>
  <si>
    <t>Mark</t>
  </si>
  <si>
    <t>produktionsområde beregnet til afgrøder</t>
  </si>
  <si>
    <t>Field</t>
  </si>
  <si>
    <t>production area designed for crops</t>
  </si>
  <si>
    <t>[E]DE?</t>
  </si>
  <si>
    <t>Sportsanlæg</t>
  </si>
  <si>
    <t>landskab beregnet til udøvelse af idræt</t>
  </si>
  <si>
    <t>Sports field</t>
  </si>
  <si>
    <t>landscape designed for sporting activities</t>
  </si>
  <si>
    <t>[E]DEA</t>
  </si>
  <si>
    <t>Boldbane</t>
  </si>
  <si>
    <t>sportsanlæg beregnet til udøvelse af boldspil</t>
  </si>
  <si>
    <t>Playing field</t>
  </si>
  <si>
    <t>sports field designed for ball games</t>
  </si>
  <si>
    <t>[E]DEB</t>
  </si>
  <si>
    <t>Væddeløbsbane</t>
  </si>
  <si>
    <t>sportsanlæg beregnet til væddeløbskonkurrence</t>
  </si>
  <si>
    <t>Race track</t>
  </si>
  <si>
    <t>sports field designed for racing competitions</t>
  </si>
  <si>
    <t>[E]DEC</t>
  </si>
  <si>
    <t>Atletikbane</t>
  </si>
  <si>
    <t>sportsanlæg beregnet til atletik</t>
  </si>
  <si>
    <t>Athletics track</t>
  </si>
  <si>
    <t>sports field designed for athletics</t>
  </si>
  <si>
    <t>[E]DED</t>
  </si>
  <si>
    <t>Svømmebassin</t>
  </si>
  <si>
    <t>sportsanlæg beregnet til svømning</t>
  </si>
  <si>
    <t>Swimming pool</t>
  </si>
  <si>
    <t>sports field designed for swimming</t>
  </si>
  <si>
    <t>[E]E??</t>
  </si>
  <si>
    <t>Monument</t>
  </si>
  <si>
    <t>bygværk til minde om historiske begivenheder eller personer</t>
  </si>
  <si>
    <t xml:space="preserve">Monument </t>
  </si>
  <si>
    <t>construction entity established to remind people of a person or an event</t>
  </si>
  <si>
    <t>[E]EA?</t>
  </si>
  <si>
    <t>Mindesmærke</t>
  </si>
  <si>
    <t>monument beregnet til historisk bevarelse</t>
  </si>
  <si>
    <t>Memorial</t>
  </si>
  <si>
    <t>memorial designed for historical preservation</t>
  </si>
  <si>
    <t>[E]EAA</t>
  </si>
  <si>
    <t>Kulturminde</t>
  </si>
  <si>
    <t>mindesmærke beregnet til kulturbevarelse</t>
  </si>
  <si>
    <t>Cultural monument</t>
  </si>
  <si>
    <t>memorial designed to preserve culture</t>
  </si>
  <si>
    <t>[E]EAB</t>
  </si>
  <si>
    <t>Fortidsminde</t>
  </si>
  <si>
    <t>mindesmærke beregnet til oldtidsbevarelse</t>
  </si>
  <si>
    <t>Ancient monument</t>
  </si>
  <si>
    <t>memorial designed to preserve ancient history</t>
  </si>
  <si>
    <t>[E]Z??</t>
  </si>
  <si>
    <t>Ikke defineret</t>
  </si>
  <si>
    <t>bygværk hvor anvendelse ikke er defineret</t>
  </si>
  <si>
    <t>Undefined</t>
  </si>
  <si>
    <t>construction entity with no defined use</t>
  </si>
  <si>
    <t>[E]ZZ?</t>
  </si>
  <si>
    <t>[E]ZZZ</t>
  </si>
  <si>
    <t>[B]</t>
  </si>
  <si>
    <t>Fysisk rum</t>
  </si>
  <si>
    <t>[B]A??</t>
  </si>
  <si>
    <t>Rum til menneskeligt behov og virke</t>
  </si>
  <si>
    <t>rum beregnet til menneskers ophold og aktivitet</t>
  </si>
  <si>
    <t>Space for human needs and human activity</t>
  </si>
  <si>
    <t>space designed for human dwelling and activity</t>
  </si>
  <si>
    <t>[B]AA?</t>
  </si>
  <si>
    <t>Opholdsrum</t>
  </si>
  <si>
    <t xml:space="preserve">rum til menneskeligt behov og virke beregnet til hvile, afslapning, rekreation eller venten </t>
  </si>
  <si>
    <t xml:space="preserve">Occupiable room </t>
  </si>
  <si>
    <t xml:space="preserve">space for human needs and human activity designed for rest, relaxation, recreation or waiting </t>
  </si>
  <si>
    <t>[B]AAA</t>
  </si>
  <si>
    <t>Værelse</t>
  </si>
  <si>
    <t xml:space="preserve">personligt opholdsrum beregnet til afslapning eller rekreation </t>
  </si>
  <si>
    <t>Room</t>
  </si>
  <si>
    <t xml:space="preserve">occupiable room designed for personal relaxation or recreation </t>
  </si>
  <si>
    <t>[B]AAB</t>
  </si>
  <si>
    <t>Stue</t>
  </si>
  <si>
    <t xml:space="preserve">fælles opholdsrum beregnet til afslapning eller rekreation </t>
  </si>
  <si>
    <t>Living room</t>
  </si>
  <si>
    <t xml:space="preserve">occupiable room designed for shared relaxation or recreation </t>
  </si>
  <si>
    <t>[B]AAC</t>
  </si>
  <si>
    <t>Venterum</t>
  </si>
  <si>
    <t>fælles opholdsrum beregnet til venten</t>
  </si>
  <si>
    <t>Waiting room</t>
  </si>
  <si>
    <t>occupiable room designed for waiting</t>
  </si>
  <si>
    <t>[B]AAD</t>
  </si>
  <si>
    <t>Gårdrum</t>
  </si>
  <si>
    <t>fælles opholdsrum, beregnet til udendørs ophold og aktiviteter, helt eller delvist omkranset af bygninger</t>
  </si>
  <si>
    <t>Courtyard</t>
  </si>
  <si>
    <t>occupiable room designed for outdoor occupation and activities, entirely or partly surrounded by buildings</t>
  </si>
  <si>
    <t>[B]AB?</t>
  </si>
  <si>
    <t>Hygiejnerum</t>
  </si>
  <si>
    <t>rum til menneskeligt behov og virke beregnet til opnåelse af personlig hygiejne</t>
  </si>
  <si>
    <t>Washroom</t>
  </si>
  <si>
    <t>space for human needs and human activity designed to achieve personal hygiene</t>
  </si>
  <si>
    <t>[B]ABA</t>
  </si>
  <si>
    <t>Badeværelse</t>
  </si>
  <si>
    <t xml:space="preserve">personligt hygiejnerum beregnet til at en person kan vaske sig og eventuelt forrette sin nødtørft </t>
  </si>
  <si>
    <t>Bathroom</t>
  </si>
  <si>
    <t xml:space="preserve">washroom designed to enable persons to wash and possibly relieve themselves </t>
  </si>
  <si>
    <t>[B]ABB</t>
  </si>
  <si>
    <t xml:space="preserve">personligt hygiejnerum beregnet til at en person kan forrette sin nødtørft </t>
  </si>
  <si>
    <t xml:space="preserve">washroom designed to enable persons to relieve themselves </t>
  </si>
  <si>
    <t>[B]ABC</t>
  </si>
  <si>
    <t>Puslerum</t>
  </si>
  <si>
    <t>hygiejnerum beregnet til pleje af mindre børn</t>
  </si>
  <si>
    <t>Nappy change</t>
  </si>
  <si>
    <t>washroom designed for care of young children</t>
  </si>
  <si>
    <t>[B]ABD</t>
  </si>
  <si>
    <t>Omklædningsrum</t>
  </si>
  <si>
    <t>hygiejnerum beregnet til at en eller flere personer kan skifte tøj</t>
  </si>
  <si>
    <t>Changing room</t>
  </si>
  <si>
    <t>washroom designed for one or more persons to change clothing</t>
  </si>
  <si>
    <t>[B]ABE</t>
  </si>
  <si>
    <t>Baderum</t>
  </si>
  <si>
    <t xml:space="preserve">fælles hygiejnerum beregnet til at en eller flere personer kan vaske sig </t>
  </si>
  <si>
    <t>Bathing room</t>
  </si>
  <si>
    <t xml:space="preserve">washroom designed for one or more persons to wash themselves </t>
  </si>
  <si>
    <t>[B]ABF</t>
  </si>
  <si>
    <t>Sauna</t>
  </si>
  <si>
    <t>fælles hygiejnerum beregnet til at en eller flere personer kan gå i sveddrivende bad</t>
  </si>
  <si>
    <t>washroom designed for one or more persons to take a sweat-inducing bath</t>
  </si>
  <si>
    <t>[B]AC?</t>
  </si>
  <si>
    <t>Isolationsrum</t>
  </si>
  <si>
    <t>rum til menneskeligt behov og virke beregnet til at afskære mennesker fra omgivelserne</t>
  </si>
  <si>
    <t>Isolation room</t>
  </si>
  <si>
    <t>space for human needs and human activity designed to cut off persons from their surroundings</t>
  </si>
  <si>
    <t>[B]ACA</t>
  </si>
  <si>
    <t>Beskyttelsesrum</t>
  </si>
  <si>
    <t>isolationsrum beregnet til afskæring af mennesker fra farlige situationer</t>
  </si>
  <si>
    <t>Shelter</t>
  </si>
  <si>
    <t>isolation room designed to isolate persons from dangerous situations</t>
  </si>
  <si>
    <t>[B]ACB</t>
  </si>
  <si>
    <t>Celle</t>
  </si>
  <si>
    <t>isolationsrum beregnet til afskæring af mennesker fra andre mennesker</t>
  </si>
  <si>
    <t>Cell</t>
  </si>
  <si>
    <t>isolation room designed to isolate persons from other persons</t>
  </si>
  <si>
    <t>[B]AD?</t>
  </si>
  <si>
    <t>Arbejdsrum</t>
  </si>
  <si>
    <t>rum til menneskeligt behov og virke beregnet til frembringelse af et immaterielt resultat</t>
  </si>
  <si>
    <t>Workroom</t>
  </si>
  <si>
    <t>space for human needs and human activity designed to produce an immaterial result</t>
  </si>
  <si>
    <t>[B]ADA</t>
  </si>
  <si>
    <t>Kontor</t>
  </si>
  <si>
    <t>arbejdsrum beregnet til frembringelse eller formidling af information</t>
  </si>
  <si>
    <t>Office</t>
  </si>
  <si>
    <t>workroom designed for production or interpretation of information</t>
  </si>
  <si>
    <t>[B]ADB</t>
  </si>
  <si>
    <t>Møderum</t>
  </si>
  <si>
    <t>arbejdsrum beregnet til at to eller flere personer holder møde</t>
  </si>
  <si>
    <t>Meeting room</t>
  </si>
  <si>
    <t>workroom designed for two or more persons to hold a meeting</t>
  </si>
  <si>
    <t>[B]ADC</t>
  </si>
  <si>
    <t>Reception</t>
  </si>
  <si>
    <t>arbejdsrum beregnet til modtagelse af gæster</t>
  </si>
  <si>
    <t>workroom designed to receive guests</t>
  </si>
  <si>
    <t>[B]ADD</t>
  </si>
  <si>
    <t>Salgslokale</t>
  </si>
  <si>
    <t>arbejdsrum beregnet til salg af varer og tjenesteydelser</t>
  </si>
  <si>
    <t>Sales area</t>
  </si>
  <si>
    <t>workroom designed for sale of goods and services</t>
  </si>
  <si>
    <t>[B]ADE</t>
  </si>
  <si>
    <t>Undervisningsrum</t>
  </si>
  <si>
    <t>arbejdsrum beregnet til bibringelse af kundskaber og færdigheder</t>
  </si>
  <si>
    <t>Teaching room</t>
  </si>
  <si>
    <t>workroom designed to convey knowledge and competencies</t>
  </si>
  <si>
    <t>[B]ADF</t>
  </si>
  <si>
    <t>Studierum</t>
  </si>
  <si>
    <t>arbejdsrum beregnet til læsning</t>
  </si>
  <si>
    <t xml:space="preserve">Study </t>
  </si>
  <si>
    <t>workroom designed for reading</t>
  </si>
  <si>
    <t>[B]ADG</t>
  </si>
  <si>
    <t>Vaskerum</t>
  </si>
  <si>
    <t xml:space="preserve">arbejdsrum beregnet til rengøring af genstande </t>
  </si>
  <si>
    <t>Laundry</t>
  </si>
  <si>
    <t xml:space="preserve">workroom designed for cleaning objects </t>
  </si>
  <si>
    <t>[B]ADH</t>
  </si>
  <si>
    <t>Pakkerum</t>
  </si>
  <si>
    <t>arbejdsrum beregnet til sortering og pakning af genstande</t>
  </si>
  <si>
    <t>Packing room</t>
  </si>
  <si>
    <t>workroom designed for sorting and packing objects</t>
  </si>
  <si>
    <t>[B]ADJ</t>
  </si>
  <si>
    <t>Behandlingsrum</t>
  </si>
  <si>
    <t>arbejdsrum beregnet til sundhedsrelateret og anden behandling og pleje af individer</t>
  </si>
  <si>
    <t>Treatment room</t>
  </si>
  <si>
    <t>workroom designed for health-related and other treatment and care of individuals</t>
  </si>
  <si>
    <t>[B]ADK</t>
  </si>
  <si>
    <t>Undersøgelsesrum</t>
  </si>
  <si>
    <t>arbejdsrum beregnet til diagnosticering</t>
  </si>
  <si>
    <t xml:space="preserve">Examining room </t>
  </si>
  <si>
    <t>workroom designed for diagnosis</t>
  </si>
  <si>
    <t>[B]ADL</t>
  </si>
  <si>
    <t>Overvågningsrum</t>
  </si>
  <si>
    <t>arbejdsrum beregnet til individer mens de overvåges</t>
  </si>
  <si>
    <t>Observation room</t>
  </si>
  <si>
    <t>workroom designed for individuals while they are monitored</t>
  </si>
  <si>
    <t>[B]ADM</t>
  </si>
  <si>
    <t>Betragterrum</t>
  </si>
  <si>
    <t>arbejdsrum beregnet til observation af processer og mennesker i et tilstødende rum</t>
  </si>
  <si>
    <t>Viewing room</t>
  </si>
  <si>
    <t>workroom designed for observing processes and persons in adjacent room</t>
  </si>
  <si>
    <t>[B]ADN</t>
  </si>
  <si>
    <t>Medieværksted</t>
  </si>
  <si>
    <t>arbejdsrum beregnet til optagelse og redigering af medier</t>
  </si>
  <si>
    <t>Media workshop</t>
  </si>
  <si>
    <t>workroom designed for recording and editing media</t>
  </si>
  <si>
    <t>[B]ADP</t>
  </si>
  <si>
    <t>Varemodtagelsesrum</t>
  </si>
  <si>
    <t>arbejdsrum beregnet til modtagelse og intern fordeling af varer</t>
  </si>
  <si>
    <t>Goods reception room</t>
  </si>
  <si>
    <t>workroom designed for reception and internal distribution of goods</t>
  </si>
  <si>
    <t>[B]ADQ</t>
  </si>
  <si>
    <t>Postrum</t>
  </si>
  <si>
    <t>arbejdsrum beregnet til modtagelse og intern fordeling af post</t>
  </si>
  <si>
    <t>Mail room</t>
  </si>
  <si>
    <t>workroom designed for reception and internal distribution of mail</t>
  </si>
  <si>
    <t>[B]AE?</t>
  </si>
  <si>
    <t>Produktionsrum</t>
  </si>
  <si>
    <t>rum til menneskeligt behov og virke beregnet til frembringelse af et materielt resultat</t>
  </si>
  <si>
    <t>Production room</t>
  </si>
  <si>
    <t>space for human needs and human activity designed to produce a material result</t>
  </si>
  <si>
    <t>[B]AEA</t>
  </si>
  <si>
    <t>Køkken</t>
  </si>
  <si>
    <t>produktionsrum beregnet til arbejde med fødevarer</t>
  </si>
  <si>
    <t>Kitchen</t>
  </si>
  <si>
    <t>production room designed for work with foodstuffs</t>
  </si>
  <si>
    <t>[B]AEB</t>
  </si>
  <si>
    <t>Materialeværksted</t>
  </si>
  <si>
    <t>produktionsrum beregnet til arbejde med  materialer</t>
  </si>
  <si>
    <t>Materials workshop</t>
  </si>
  <si>
    <t>production room designed for work with materials</t>
  </si>
  <si>
    <t>[B]AEC</t>
  </si>
  <si>
    <t>Teknikværksted</t>
  </si>
  <si>
    <t>produktionsrum beregnet til arbejde med  maskiner og udstyr</t>
  </si>
  <si>
    <t>Machine shop</t>
  </si>
  <si>
    <t>production room designed for work with machinery and equipment</t>
  </si>
  <si>
    <t>[B]AED</t>
  </si>
  <si>
    <t>Kunstværksted</t>
  </si>
  <si>
    <t>produktionsrum beregnet til arbejde med kunst og kunsthåndværk</t>
  </si>
  <si>
    <t>Studio</t>
  </si>
  <si>
    <t>production room designed for working on art and crafts</t>
  </si>
  <si>
    <t>[B]AF?</t>
  </si>
  <si>
    <t>Forsøgsrum</t>
  </si>
  <si>
    <t>rum til menneskeligt virke beregnet til udførelse af analyser og forsøg</t>
  </si>
  <si>
    <t>Laboratory</t>
  </si>
  <si>
    <t xml:space="preserve">space for human activity designed for performing analyses and tests </t>
  </si>
  <si>
    <t>[B]AFA</t>
  </si>
  <si>
    <t>Tekniklaboratorium</t>
  </si>
  <si>
    <t>forsøgsrum beregnet til teknisk undersøgelse</t>
  </si>
  <si>
    <t>Technical laboratory</t>
  </si>
  <si>
    <t>laboratory designed for technical analyses</t>
  </si>
  <si>
    <t>[B]AFB</t>
  </si>
  <si>
    <t>Materialelaboratorium</t>
  </si>
  <si>
    <t>forsøgsrum beregnet til materialemæssig undersøgelse</t>
  </si>
  <si>
    <t>Materials laboratory</t>
  </si>
  <si>
    <t>laboratory designed for studying materials</t>
  </si>
  <si>
    <t>[B]AFC</t>
  </si>
  <si>
    <t>Biologilaboratorium</t>
  </si>
  <si>
    <t>forsøgsrum beregnet til biologisk undersøgelse</t>
  </si>
  <si>
    <t>Biology laboratory</t>
  </si>
  <si>
    <t>laboratory designed for biological analysis</t>
  </si>
  <si>
    <t>[B]AG?</t>
  </si>
  <si>
    <t>Udfoldelsesrum</t>
  </si>
  <si>
    <t>rum til menneskeligt behov og virke beregnet til udøvelse af en bestemt sportslig eller kulturel aktivitet</t>
  </si>
  <si>
    <t>Practice room</t>
  </si>
  <si>
    <t>space for human needs and human activity designed for practicing a particular sporting or cultural activity</t>
  </si>
  <si>
    <t>[B]AGA</t>
  </si>
  <si>
    <t>udfoldelsesrum beregnet til udøvelse af idræt</t>
  </si>
  <si>
    <t>practice room designed for sporting activities</t>
  </si>
  <si>
    <t>[B]AGB</t>
  </si>
  <si>
    <t>Træningsrum</t>
  </si>
  <si>
    <t>udfoldelsesrum beregnet til træning af styrke, kondition og balance</t>
  </si>
  <si>
    <t>Training room</t>
  </si>
  <si>
    <t xml:space="preserve">practice room designed for training strength, condition and balance </t>
  </si>
  <si>
    <t>[B]AGC</t>
  </si>
  <si>
    <t>Øverum</t>
  </si>
  <si>
    <t>udfoldelsesrum beregnet til opøvelse af kunstneriske færdigheder</t>
  </si>
  <si>
    <t>Rehearsal room</t>
  </si>
  <si>
    <t>practice room designed for practicing artistic competencies</t>
  </si>
  <si>
    <t>[B]AGD</t>
  </si>
  <si>
    <t>Scenerum</t>
  </si>
  <si>
    <t>udfoldelsesrum beregnet til fremførelse af kunstnerisk værk</t>
  </si>
  <si>
    <t>Stage</t>
  </si>
  <si>
    <t>practice room designed for performance of artistic works</t>
  </si>
  <si>
    <t>[B]AGE</t>
  </si>
  <si>
    <t>Legerum</t>
  </si>
  <si>
    <t>udfoldelsesrum beregnet til børn</t>
  </si>
  <si>
    <t>Playroom</t>
  </si>
  <si>
    <t>practice room designed for children</t>
  </si>
  <si>
    <t>[B]AH?</t>
  </si>
  <si>
    <t>Forsamlingsrum</t>
  </si>
  <si>
    <t>rum til menneskeligt behov og virke beregnet til at samle en større gruppe af mennesker</t>
  </si>
  <si>
    <t>Assembly room</t>
  </si>
  <si>
    <t>space for human needs and human activity designed for assemblies of large groups of persons</t>
  </si>
  <si>
    <t>[B]AHA</t>
  </si>
  <si>
    <t>Spiserum</t>
  </si>
  <si>
    <t>forsamlingsrum beregnet til indtagelse af mad</t>
  </si>
  <si>
    <t>Dining room</t>
  </si>
  <si>
    <t>assembly room designed for consumption of food</t>
  </si>
  <si>
    <t>[B]AHB</t>
  </si>
  <si>
    <t>Auditorium</t>
  </si>
  <si>
    <t>forsamlingsrum beregnet til foredrag</t>
  </si>
  <si>
    <t>assembly room designed for lectures</t>
  </si>
  <si>
    <t>[B]AHC</t>
  </si>
  <si>
    <t xml:space="preserve">Sal </t>
  </si>
  <si>
    <t>forsamlingsrum beregnet til særlige lejligheder</t>
  </si>
  <si>
    <t xml:space="preserve">Hall </t>
  </si>
  <si>
    <t>assembly room designed for special occasions</t>
  </si>
  <si>
    <t>[B]AHD</t>
  </si>
  <si>
    <t>Udstillingsrum</t>
  </si>
  <si>
    <t>forsamlingsrum beregnet til fremvisning af genstande</t>
  </si>
  <si>
    <t>assembly room designed for displaying objects</t>
  </si>
  <si>
    <t>[B]AHE</t>
  </si>
  <si>
    <t>Religiøse rum</t>
  </si>
  <si>
    <t>forsamlingsrum beregnet til udøvelse af religiøs aktivitet</t>
  </si>
  <si>
    <t>Religious faith room</t>
  </si>
  <si>
    <t>assembly room designed for religious activity</t>
  </si>
  <si>
    <t>[B]AHF</t>
  </si>
  <si>
    <t>Bibilioteksrum</t>
  </si>
  <si>
    <t>forsamlingsrum beregnet til læsning</t>
  </si>
  <si>
    <t>Library room</t>
  </si>
  <si>
    <t>assembly room designed for reading</t>
  </si>
  <si>
    <t>[B]C??</t>
  </si>
  <si>
    <t>Rum til opbevaring</t>
  </si>
  <si>
    <t>rum beregnet til opbevaring af materiale, udstyr og organismer</t>
  </si>
  <si>
    <t>Storage space</t>
  </si>
  <si>
    <t>space designed for storage of materials, equipment and organisms</t>
  </si>
  <si>
    <t>[B]CA?</t>
  </si>
  <si>
    <t>Materialerum</t>
  </si>
  <si>
    <t>rum til opbevaring beregnet til ressourcer</t>
  </si>
  <si>
    <t>storage space designed for resources</t>
  </si>
  <si>
    <t>[B]CAA</t>
  </si>
  <si>
    <t>Affaldsrum</t>
  </si>
  <si>
    <t>materialerum beregnet til opbevaring af materiale eller ting som er kasseret</t>
  </si>
  <si>
    <t>Refuse storage room</t>
  </si>
  <si>
    <t xml:space="preserve">materials store designed for storage of rejected materials or objects </t>
  </si>
  <si>
    <t>[B]CAB</t>
  </si>
  <si>
    <t>Kemikaliedepot</t>
  </si>
  <si>
    <t>materialerum beregnet til opbevaring af kemisk stof</t>
  </si>
  <si>
    <t>Chemicals store</t>
  </si>
  <si>
    <t>materials store designed for storage of chemicals</t>
  </si>
  <si>
    <t>[B]CAC</t>
  </si>
  <si>
    <t>Medicindepot</t>
  </si>
  <si>
    <t>materialerum beregnet til opbevaring af lægemidler</t>
  </si>
  <si>
    <t>Medicine store</t>
  </si>
  <si>
    <t>materials store designed for storage of medicines</t>
  </si>
  <si>
    <t>[B]CAD</t>
  </si>
  <si>
    <t>Informationsarkiv</t>
  </si>
  <si>
    <t>materialerum beregnet til opbevaring af fysiske dokumenter eller medier</t>
  </si>
  <si>
    <t>Archive room</t>
  </si>
  <si>
    <t>materials store designed for storage of physical documents or media</t>
  </si>
  <si>
    <t>[B]CAE</t>
  </si>
  <si>
    <t>Væskedepot</t>
  </si>
  <si>
    <t>materialerum beregnet til opbevaring af flydende stof</t>
  </si>
  <si>
    <t>Liquids store</t>
  </si>
  <si>
    <t>materials store designed for storage of liquids</t>
  </si>
  <si>
    <t>[B]CAF</t>
  </si>
  <si>
    <t>Råstofdepot</t>
  </si>
  <si>
    <t>materialerum beregnet til opbevaring af stof eller materiale til anvendelse i en produktionsproces</t>
  </si>
  <si>
    <t>Raw materials store</t>
  </si>
  <si>
    <t>materials store designed for storage of substances or materials for use in a production process</t>
  </si>
  <si>
    <t>[B]CAG</t>
  </si>
  <si>
    <t>Fødevaredepot</t>
  </si>
  <si>
    <t>materialerum beregnet til opbevaring af mad og drikke</t>
  </si>
  <si>
    <t>Larder</t>
  </si>
  <si>
    <t>materials store designed for storage of food and drinks</t>
  </si>
  <si>
    <t>[B]CAH</t>
  </si>
  <si>
    <t>Værdidepot</t>
  </si>
  <si>
    <t>materialerum beregnet til opbevaring af værdifulde genstande</t>
  </si>
  <si>
    <t>Secure storage</t>
  </si>
  <si>
    <t>materials store designed for storage of valuable objects</t>
  </si>
  <si>
    <t>[B]CAJ</t>
  </si>
  <si>
    <t>Emballagedepot</t>
  </si>
  <si>
    <t>materialerum beregnet til opbevaring af materialer til indpakning</t>
  </si>
  <si>
    <t>Packaging store</t>
  </si>
  <si>
    <t>materials store designed for storage of materials for packaging</t>
  </si>
  <si>
    <t>[B]CAK</t>
  </si>
  <si>
    <t>Beklædningsdepot</t>
  </si>
  <si>
    <t>materialerum beregnet til opbevaring af tøj, sko og linned</t>
  </si>
  <si>
    <t>Clothes store</t>
  </si>
  <si>
    <t>materials store designed for storage of clothing, shoes and linen</t>
  </si>
  <si>
    <t>[B]CAL</t>
  </si>
  <si>
    <t>Byggevaredepot</t>
  </si>
  <si>
    <t>materialerum beregnet til opbevaring af byggematerialer</t>
  </si>
  <si>
    <t>Building materials store</t>
  </si>
  <si>
    <t>materials store designed for storage of building materials</t>
  </si>
  <si>
    <t>[B]CB?</t>
  </si>
  <si>
    <t>Materielrum</t>
  </si>
  <si>
    <t>rum til opbevaring beregnet til flytbart teknisk udstyr</t>
  </si>
  <si>
    <t>Equipment room</t>
  </si>
  <si>
    <t>storage space designed for moveable technical equipment</t>
  </si>
  <si>
    <t>[B]CBA</t>
  </si>
  <si>
    <t>Inventardepot</t>
  </si>
  <si>
    <t>materielrum beregnet til opbevaring af genstande til indretning</t>
  </si>
  <si>
    <t>Furniture store</t>
  </si>
  <si>
    <t>equipment room designed for storage of objects for fitting out (of rooms)</t>
  </si>
  <si>
    <t>[B]CBB</t>
  </si>
  <si>
    <t>Redskabsdepot</t>
  </si>
  <si>
    <t>materielrum beregnet til opbevaring af værktøj</t>
  </si>
  <si>
    <t>Tool store</t>
  </si>
  <si>
    <t>equipment room designed for storage of tools</t>
  </si>
  <si>
    <t>[B]CBC</t>
  </si>
  <si>
    <t>Apparatdepot</t>
  </si>
  <si>
    <t>materielrum beregnet til opbevaring af tekniske instrumenter</t>
  </si>
  <si>
    <t>Instrument store</t>
  </si>
  <si>
    <t>equipment room designed for storage of technical instruments</t>
  </si>
  <si>
    <t>[B]CBD</t>
  </si>
  <si>
    <t>Transportmiddeldepot</t>
  </si>
  <si>
    <t>materielrum beregnet til opbevaring af midler til transport af personer eller gods</t>
  </si>
  <si>
    <t>Garage</t>
  </si>
  <si>
    <t>equipment room designed for storage of means of transport for persons or goods</t>
  </si>
  <si>
    <t>[B]CBE</t>
  </si>
  <si>
    <t>Rengøringsrum</t>
  </si>
  <si>
    <t>materielrum beregnet til opbevaring af rengøringsmidler og -udstyr</t>
  </si>
  <si>
    <t>Cleaning room</t>
  </si>
  <si>
    <t>equipment room designed for storage of cleaning agents and cleaning equipment</t>
  </si>
  <si>
    <t>[B]CC?</t>
  </si>
  <si>
    <t>Dyrerum</t>
  </si>
  <si>
    <t>rum til opbevaring beregnet til dyr</t>
  </si>
  <si>
    <t>Animal room</t>
  </si>
  <si>
    <t>storage space designed for animals</t>
  </si>
  <si>
    <t>[B]CCA</t>
  </si>
  <si>
    <t>Bur</t>
  </si>
  <si>
    <t xml:space="preserve">individuelt aflåst dyrerum beregnet til dyrehold </t>
  </si>
  <si>
    <t>Cage</t>
  </si>
  <si>
    <t>animal room designed to keep animals locked up individually</t>
  </si>
  <si>
    <t>[B]CCB</t>
  </si>
  <si>
    <t>Bås</t>
  </si>
  <si>
    <t xml:space="preserve">individuelt indhegnet dyrerum beregnet til dyrehold </t>
  </si>
  <si>
    <t>Stall</t>
  </si>
  <si>
    <t>animal room designed to keep animals fenced in individually</t>
  </si>
  <si>
    <t>[B]CCC</t>
  </si>
  <si>
    <t>Stald</t>
  </si>
  <si>
    <t xml:space="preserve">fælles dyrerum beregnet til dyrehold </t>
  </si>
  <si>
    <t>Stable</t>
  </si>
  <si>
    <t xml:space="preserve">animal room designed to provide shelter for several animals </t>
  </si>
  <si>
    <t>[B]CCD</t>
  </si>
  <si>
    <t>dyrerum beregnet til dyrehold i vand</t>
  </si>
  <si>
    <t>animal room designed to keep animals in water</t>
  </si>
  <si>
    <t>[B]CD?</t>
  </si>
  <si>
    <t>Planterum</t>
  </si>
  <si>
    <t>rum til opbevaring beregnet til vækster</t>
  </si>
  <si>
    <t>Plant house</t>
  </si>
  <si>
    <t>storage space designed for plants</t>
  </si>
  <si>
    <t>[B]CDA</t>
  </si>
  <si>
    <t>Væksthus</t>
  </si>
  <si>
    <t>indendørs planterum beregnet til dyrkning af vækster</t>
  </si>
  <si>
    <t>plant house designed for growing plants indoor</t>
  </si>
  <si>
    <t>[B]CDB</t>
  </si>
  <si>
    <t>Haverum</t>
  </si>
  <si>
    <t>udendørs planterum beregnet til dyrkning af vækster</t>
  </si>
  <si>
    <t>plant house designed for growing plants outdoor</t>
  </si>
  <si>
    <t>[B]CE?</t>
  </si>
  <si>
    <t>Morsrum</t>
  </si>
  <si>
    <t>rum til opbevaring beregnet til afdøde</t>
  </si>
  <si>
    <t>storage space designed for dead bodies</t>
  </si>
  <si>
    <t>[B]CEA</t>
  </si>
  <si>
    <t>Ligrum</t>
  </si>
  <si>
    <t>morsrum til midlertidig opbevaring</t>
  </si>
  <si>
    <t>Chapel of rest</t>
  </si>
  <si>
    <t>mortuary for interim storage</t>
  </si>
  <si>
    <t>[B]CEB</t>
  </si>
  <si>
    <t>Gravkammer</t>
  </si>
  <si>
    <t>morsrum til permanent opbevaring</t>
  </si>
  <si>
    <t>Crypt</t>
  </si>
  <si>
    <t>mortuary for permanent storage</t>
  </si>
  <si>
    <t>[B]D??</t>
  </si>
  <si>
    <t>Rum til tekniske systemer</t>
  </si>
  <si>
    <t>rum beregnet til aktivt teknisk udstyr</t>
  </si>
  <si>
    <t>Room for technical systems</t>
  </si>
  <si>
    <t>space designed for active technical equipment</t>
  </si>
  <si>
    <t>[B]DA?</t>
  </si>
  <si>
    <t>Driftsteknikrum</t>
  </si>
  <si>
    <t>rum til tekniske systemer beregnet til at understøtte bygværkets funktion</t>
  </si>
  <si>
    <t xml:space="preserve">room for technical systems designed to support the function of the building </t>
  </si>
  <si>
    <t>[B]DAA</t>
  </si>
  <si>
    <t>El-teknikrum</t>
  </si>
  <si>
    <t>driftsteknikrum kun beregnet til stationært elektrisk udstyr</t>
  </si>
  <si>
    <t>Electrical plant room</t>
  </si>
  <si>
    <t>plant room designed solely for stationary electrical equipment</t>
  </si>
  <si>
    <t>[B]DAB</t>
  </si>
  <si>
    <t>IT-teknikrum</t>
  </si>
  <si>
    <t>driftsteknikrum kun beregnet til stationært elektronisk udstyr</t>
  </si>
  <si>
    <t>IT equipment room</t>
  </si>
  <si>
    <t>plant room designed solely for stationary electronic equipment</t>
  </si>
  <si>
    <t>[B]DAC</t>
  </si>
  <si>
    <t>Maskinteknikrum</t>
  </si>
  <si>
    <t>driftsteknikrum kun beregnet til stationært mekanisk udstyr</t>
  </si>
  <si>
    <t>Mechanical plant room</t>
  </si>
  <si>
    <t>plant room designed solely for stationary mechanical equipment</t>
  </si>
  <si>
    <t>[B]DAD</t>
  </si>
  <si>
    <t>Fællesteknikrum</t>
  </si>
  <si>
    <t>driftsteknikrum beregnet til stationært teknisk udstyr</t>
  </si>
  <si>
    <t>Shared plant room</t>
  </si>
  <si>
    <t>plant room designed for stationary technical equipment</t>
  </si>
  <si>
    <t>[B]DB?</t>
  </si>
  <si>
    <t>Udstyrsrum</t>
  </si>
  <si>
    <t>rum til tekniske systemer beregnet til at understøtte menneskeligt virke</t>
  </si>
  <si>
    <t>room for technical systems designed to support human activities</t>
  </si>
  <si>
    <t>[B]DBA</t>
  </si>
  <si>
    <t>Kontroludstyrsrum</t>
  </si>
  <si>
    <t>udstyrsrum beregnet til styring, regulering og overvågning</t>
  </si>
  <si>
    <t>Control equipment room</t>
  </si>
  <si>
    <t>equipment room designed for control, regulation and monitoring</t>
  </si>
  <si>
    <t>[B]DBB</t>
  </si>
  <si>
    <t>Produktionsudstyrsrum</t>
  </si>
  <si>
    <t>udstyrsrum beregnet til fremstilling og bearbejdning af produkter</t>
  </si>
  <si>
    <t>Production plant room</t>
  </si>
  <si>
    <t>equipment room designed for fabrication and preparation of products</t>
  </si>
  <si>
    <t>[B]DBC</t>
  </si>
  <si>
    <t>Serviceudstyrsrum</t>
  </si>
  <si>
    <t>udstyrsrum beregnet til servicefunktioner</t>
  </si>
  <si>
    <t>Service equipment room</t>
  </si>
  <si>
    <t>equipment room designed for service functions</t>
  </si>
  <si>
    <t>[B]DBD</t>
  </si>
  <si>
    <t>Undersøgelsesudstyrsrum</t>
  </si>
  <si>
    <t>udstyrsrum beregnet til undersøgelse</t>
  </si>
  <si>
    <t>Analysis equipment room</t>
  </si>
  <si>
    <t>equipment room designed for analyses</t>
  </si>
  <si>
    <t>[B]E??</t>
  </si>
  <si>
    <t>Rum til infrastruktur</t>
  </si>
  <si>
    <t>rum beregnet til at skabe sammenhæng mellem rum</t>
  </si>
  <si>
    <t>Space for infrastructure</t>
  </si>
  <si>
    <t>space designed to create links between activity spaces</t>
  </si>
  <si>
    <t>[B]EA?</t>
  </si>
  <si>
    <t>Fordelingsrum</t>
  </si>
  <si>
    <t>rum til infrastruktur beregnet til at give adgang til andre rum</t>
  </si>
  <si>
    <t>Circulation space</t>
  </si>
  <si>
    <t>space for infrastructure designed to give access to other spaces</t>
  </si>
  <si>
    <t>[B]EAA</t>
  </si>
  <si>
    <t>Forhal</t>
  </si>
  <si>
    <t>fordelingsrum beregnet til at adskille og skabe forbindelse mellem udendørs og indendørs rum</t>
  </si>
  <si>
    <t>Anteroom</t>
  </si>
  <si>
    <t>circulation space designed to separate and create links between outdoor and indoor spaces</t>
  </si>
  <si>
    <t>[B]EAB</t>
  </si>
  <si>
    <t>Sluse</t>
  </si>
  <si>
    <t>fordelingsrum beregnet til at regulere passage mellem rum</t>
  </si>
  <si>
    <t>Airlock</t>
  </si>
  <si>
    <t>circulation space designed to regulate passage between rooms</t>
  </si>
  <si>
    <t>[B]EAC</t>
  </si>
  <si>
    <t>Gang</t>
  </si>
  <si>
    <t>fordelingsrum beregnet til at skabe horisontal adgang mellem to eller flere rum</t>
  </si>
  <si>
    <t>Corridor</t>
  </si>
  <si>
    <t>circulation space designed to create horizontal access between two or more rooms</t>
  </si>
  <si>
    <t>[B]EAD</t>
  </si>
  <si>
    <t>Trapperum</t>
  </si>
  <si>
    <t>fordelingsrum beregnet til at skabe ikke-automatisk vertikal adgang mellem to eller flere etager eller niveauer</t>
  </si>
  <si>
    <t>Stairwell</t>
  </si>
  <si>
    <t>circulation space designed to create non-automated vertical access between two or more storeys or levels</t>
  </si>
  <si>
    <t>[B]EAE</t>
  </si>
  <si>
    <t>Elevatorrum</t>
  </si>
  <si>
    <t>fordelingsrum beregnet til at skabe automatisk vertikal adgang mellem to eller flere niveauer</t>
  </si>
  <si>
    <t>Lift space</t>
  </si>
  <si>
    <t>circulation space designed to create automated vertical access between two or more levels</t>
  </si>
  <si>
    <t>[B]EAF</t>
  </si>
  <si>
    <t>Portrum</t>
  </si>
  <si>
    <t>fordelingsrum beregnet til at skabe forbindelse mellem to rum ved passage igennem et bygværk</t>
  </si>
  <si>
    <t>Portico</t>
  </si>
  <si>
    <t>circulation space designed to create a link between two spaces by passing through a building</t>
  </si>
  <si>
    <t>[B]EB?</t>
  </si>
  <si>
    <t>Teknisk føringsrum</t>
  </si>
  <si>
    <t>rum til infrastruktur beregnet til fremføring af tekniske systemer</t>
  </si>
  <si>
    <t>Services duct</t>
  </si>
  <si>
    <t>space for infrastructure designed for distributing technical services</t>
  </si>
  <si>
    <t>[B]EBA</t>
  </si>
  <si>
    <t>Servicegang</t>
  </si>
  <si>
    <t>vandret teknisk føringsrum beregnet til fremføring af teknisk udstyr med plads til personer</t>
  </si>
  <si>
    <t>Services tunnel</t>
  </si>
  <si>
    <t>services duct designed for distributing technical services with room for persons horisontally</t>
  </si>
  <si>
    <t>[B]EBB</t>
  </si>
  <si>
    <t>Skakt</t>
  </si>
  <si>
    <t>lodret teknisk føringsrum beregnet til fremføring af teknisk udstyr eller medie med adgangsmulighed for personer</t>
  </si>
  <si>
    <t>Shaft</t>
  </si>
  <si>
    <t>services duct designed for distributing technical services or media with access for persons vertically</t>
  </si>
  <si>
    <t>teknisk føringsrum beregnet til fremføring af teknisk udstyr eller medie uden adgangsmulighed for personer</t>
  </si>
  <si>
    <t>Duct</t>
  </si>
  <si>
    <t>services duct designed for distributing technical services or media without access for persons</t>
  </si>
  <si>
    <t>[B]EC?</t>
  </si>
  <si>
    <t>Transportrum</t>
  </si>
  <si>
    <t>rum til infrastruktur beregnet til trafik</t>
  </si>
  <si>
    <t>Transport space</t>
  </si>
  <si>
    <t>space for infrastructure designed for traffic</t>
  </si>
  <si>
    <t>[B]ECA</t>
  </si>
  <si>
    <t>Fritrumsprofil</t>
  </si>
  <si>
    <t>virtuelt afgrænset transportrum beregnet til passage</t>
  </si>
  <si>
    <t>Clearance profile</t>
  </si>
  <si>
    <t>virtually delimited transport space designed for passage</t>
  </si>
  <si>
    <t>[B]ECB</t>
  </si>
  <si>
    <t>Tunnelrum</t>
  </si>
  <si>
    <t>fysisk afgrænset transportrum beregnet til passage</t>
  </si>
  <si>
    <t>physically delimited transport space designed for passage</t>
  </si>
  <si>
    <t>[B]Z??</t>
  </si>
  <si>
    <t>rum hvor anvendelse ikke er defineret</t>
  </si>
  <si>
    <t>space with no defined use</t>
  </si>
  <si>
    <t>[B]ZZ?</t>
  </si>
  <si>
    <t>[B]ZZZ</t>
  </si>
  <si>
    <t>Materiel</t>
  </si>
  <si>
    <t>fysiske genstande som benyttes i processer på en byggeplads til at frembringe resultater og som ikke er beregnet til at indgå i det færdige resultat</t>
  </si>
  <si>
    <t>CCS term EN</t>
  </si>
  <si>
    <t>CCS term DK</t>
  </si>
  <si>
    <t>CCS definition EN</t>
  </si>
  <si>
    <t>BC/SfB 1988</t>
  </si>
  <si>
    <t>Alment bygningsbasis</t>
  </si>
  <si>
    <t>(10)</t>
  </si>
  <si>
    <t>Bygningsbasis, terræn</t>
  </si>
  <si>
    <t>Pæle- og brøndfundamenter</t>
  </si>
  <si>
    <t>Fundamenter, bygning</t>
  </si>
  <si>
    <t>Terrændæk, bygning</t>
  </si>
  <si>
    <t>(13)1</t>
  </si>
  <si>
    <t>Terrændæk, kældre</t>
  </si>
  <si>
    <t>(13)2</t>
  </si>
  <si>
    <t>Terrændæk, i terrænniveau</t>
  </si>
  <si>
    <t>(18)</t>
  </si>
  <si>
    <t>(19)</t>
  </si>
  <si>
    <t>Bygningsbasis bygning, sum</t>
  </si>
  <si>
    <t>(1=)</t>
  </si>
  <si>
    <t>Bygn.sbasis bygn. og terræn, sum</t>
  </si>
  <si>
    <t>Alment, primære bygningsdele</t>
  </si>
  <si>
    <t>(20)</t>
  </si>
  <si>
    <t>Primære bygningsdele, terræn</t>
  </si>
  <si>
    <t>(20)1</t>
  </si>
  <si>
    <t>Sekundære bygninger</t>
  </si>
  <si>
    <t>Teknikgange i terræn, inkl. rørbroer og tunneller</t>
  </si>
  <si>
    <t>Fodgængerbroer, viadukter mm</t>
  </si>
  <si>
    <t>(21)</t>
  </si>
  <si>
    <t>Ydervægge, primære bygningsdele</t>
  </si>
  <si>
    <t>(21)1</t>
  </si>
  <si>
    <t>Kælderydervægge</t>
  </si>
  <si>
    <t xml:space="preserve">Ydervægge </t>
  </si>
  <si>
    <t>(22)</t>
  </si>
  <si>
    <t>Indervægge, primære bygningsdele</t>
  </si>
  <si>
    <t>(22)1</t>
  </si>
  <si>
    <t>Kælderindervægge</t>
  </si>
  <si>
    <t>Indervægge, ekskl. Kælderindervægge</t>
  </si>
  <si>
    <t>(22)3</t>
  </si>
  <si>
    <t>Skaktvægge, skorstensvanger, installationsvægge, mm</t>
  </si>
  <si>
    <t>(22)4</t>
  </si>
  <si>
    <t>Skakte for elevatorer</t>
  </si>
  <si>
    <t>(23)</t>
  </si>
  <si>
    <t>Dæk, primære bygningsdele</t>
  </si>
  <si>
    <t>(23)1</t>
  </si>
  <si>
    <t>Kælderdæk og krybekælderdæk</t>
  </si>
  <si>
    <t>Etagedæk</t>
  </si>
  <si>
    <t>(23)3</t>
  </si>
  <si>
    <t>Tagdæk. Særlige dæk under opbyggede tage</t>
  </si>
  <si>
    <t>Trapper og ramper, primære bygningsdele</t>
  </si>
  <si>
    <t>(24)1</t>
  </si>
  <si>
    <t>Kældertrapper, udvendige</t>
  </si>
  <si>
    <t>(24)2</t>
  </si>
  <si>
    <t>Trapper, udvendige</t>
  </si>
  <si>
    <t>(24)3</t>
  </si>
  <si>
    <t>Trapper, indvendige</t>
  </si>
  <si>
    <t>(24)4</t>
  </si>
  <si>
    <t>Ramper, udvendige</t>
  </si>
  <si>
    <t>(24)5</t>
  </si>
  <si>
    <t>Ramper, indvendige</t>
  </si>
  <si>
    <t>Faste stiger</t>
  </si>
  <si>
    <t>Altaner og Altangange, primære bygningsdele</t>
  </si>
  <si>
    <t>(26)1</t>
  </si>
  <si>
    <t>Altaner altangange, udkragede</t>
  </si>
  <si>
    <t>(26)2</t>
  </si>
  <si>
    <t>Altaner altangange, fritliggende</t>
  </si>
  <si>
    <t>(26)3</t>
  </si>
  <si>
    <t>Altaner altangange, påhængte</t>
  </si>
  <si>
    <t>(26)4</t>
  </si>
  <si>
    <t>Altaner altangange, fritstående</t>
  </si>
  <si>
    <t>(27)</t>
  </si>
  <si>
    <t>Tage, primære bygningsdele</t>
  </si>
  <si>
    <t>Tagværker</t>
  </si>
  <si>
    <t>(28)</t>
  </si>
  <si>
    <t>Primære bygningsdele, bygning, øvrige</t>
  </si>
  <si>
    <t>(29)</t>
  </si>
  <si>
    <t>Primære bygningsdele, bygning, sum</t>
  </si>
  <si>
    <t>(2=)</t>
  </si>
  <si>
    <t>Primære bygningsdele, bygning og terræn, sum</t>
  </si>
  <si>
    <t>(3.)</t>
  </si>
  <si>
    <t>Alment, kompletterende bygningsdele</t>
  </si>
  <si>
    <t>(30)</t>
  </si>
  <si>
    <t>Kompletterende bygningsdele, terræn</t>
  </si>
  <si>
    <t>(30)1</t>
  </si>
  <si>
    <t>Komplettering sekundære bygninger</t>
  </si>
  <si>
    <t>Komplettering trapper, ramper  m.m. i terræn</t>
  </si>
  <si>
    <t>Ydervægge, komplettering</t>
  </si>
  <si>
    <t>(31)1</t>
  </si>
  <si>
    <t>Kælderydervægge kompletterende dele (døre, vinduer m.m.)</t>
  </si>
  <si>
    <t>Døre, ydervægge</t>
  </si>
  <si>
    <t>Porte, ydervægge</t>
  </si>
  <si>
    <t>Vinduer, ydervægge</t>
  </si>
  <si>
    <t>Solskærme, skodder, gitre m.m.</t>
  </si>
  <si>
    <t>Sålbænk, inddækninger m.m.</t>
  </si>
  <si>
    <t>Indervægge, komplettering</t>
  </si>
  <si>
    <t>Døre, indervægge</t>
  </si>
  <si>
    <t>(32)2</t>
  </si>
  <si>
    <t>Luger, lemme og vinduer</t>
  </si>
  <si>
    <t>Indfatninger, fodpaneler og fendere</t>
  </si>
  <si>
    <t>Dæk, komplettering</t>
  </si>
  <si>
    <t>Lemme, riste, måtterammer m.m.</t>
  </si>
  <si>
    <t>(33)4</t>
  </si>
  <si>
    <t>Sokler til maskiner m.m.</t>
  </si>
  <si>
    <t>Trapper og ramper, komplettering</t>
  </si>
  <si>
    <t>Gelændere og rækværker udvendig</t>
  </si>
  <si>
    <t>Gelændere og rækværker indvendig</t>
  </si>
  <si>
    <t>Riste, måtterammer m.m.</t>
  </si>
  <si>
    <t>Lofter, komplettering</t>
  </si>
  <si>
    <t>Nedhængte lofter</t>
  </si>
  <si>
    <t>Påbyggede lofter</t>
  </si>
  <si>
    <t>(36)</t>
  </si>
  <si>
    <t>Altaner, komplettering</t>
  </si>
  <si>
    <t>Tage, komplettering</t>
  </si>
  <si>
    <t>Kviste m.m.</t>
  </si>
  <si>
    <t>Ovenlys og røglemme</t>
  </si>
  <si>
    <t>Snefang, rækværker, afskærmninger m.m.</t>
  </si>
  <si>
    <t>Inspektionslemme, døre m.m.</t>
  </si>
  <si>
    <t>(37)6</t>
  </si>
  <si>
    <t>Tagudhæng, vindskeder, sternbrædder og inddækninger</t>
  </si>
  <si>
    <t>(38)</t>
  </si>
  <si>
    <t>Kompletterende BD bygning, øvrige</t>
  </si>
  <si>
    <t>(39)</t>
  </si>
  <si>
    <t>Kompletterende BD bygning, sum</t>
  </si>
  <si>
    <t>(3=)</t>
  </si>
  <si>
    <t>Kompletterende BD bygning og terræn, sum</t>
  </si>
  <si>
    <t>(4.)</t>
  </si>
  <si>
    <t>Alment, overfladebygningsdele</t>
  </si>
  <si>
    <t>Terræn, belægninger</t>
  </si>
  <si>
    <t>(40)1</t>
  </si>
  <si>
    <t>Overflader, sekundære bygninger</t>
  </si>
  <si>
    <t>(40)2</t>
  </si>
  <si>
    <t>Stier, belægninger</t>
  </si>
  <si>
    <t>(40)3</t>
  </si>
  <si>
    <t>Veje, parkeringsarealer, belægninger</t>
  </si>
  <si>
    <t>(40)4</t>
  </si>
  <si>
    <t>Opholdsarealer, belægninger</t>
  </si>
  <si>
    <t>(40)5</t>
  </si>
  <si>
    <t>Sports- og havearealer, belægninger</t>
  </si>
  <si>
    <t>(40)6</t>
  </si>
  <si>
    <t>Trapper og ramper i terræn, overflader</t>
  </si>
  <si>
    <t>Arealer for beplantning</t>
  </si>
  <si>
    <t>(41=</t>
  </si>
  <si>
    <t>Udvendige vægoverflader</t>
  </si>
  <si>
    <t>(41)1</t>
  </si>
  <si>
    <t>Kælderydervægge, udvendige overflader</t>
  </si>
  <si>
    <t>(41)2</t>
  </si>
  <si>
    <t>Kælderydervægge, kompletterende dele, overflader</t>
  </si>
  <si>
    <t>Ydervægge, udvendige overflader</t>
  </si>
  <si>
    <t>(41)4</t>
  </si>
  <si>
    <t>Ydervægge, kompletterende dele, overflader</t>
  </si>
  <si>
    <t>(42)</t>
  </si>
  <si>
    <t>Indvendige vægoverflader</t>
  </si>
  <si>
    <t>(42)2</t>
  </si>
  <si>
    <t>Indervægge, kompletterende dele, overflader</t>
  </si>
  <si>
    <t>(43)</t>
  </si>
  <si>
    <t>Dæk og gulve, overflader</t>
  </si>
  <si>
    <t>(43)1</t>
  </si>
  <si>
    <t>Terrændæk, overflader</t>
  </si>
  <si>
    <t>Etagedæk, overflader</t>
  </si>
  <si>
    <t>Trapper og ramper, overflader</t>
  </si>
  <si>
    <t>(44)1</t>
  </si>
  <si>
    <t>Kældertrapper og kælderramper, udvendige, overflader</t>
  </si>
  <si>
    <t>(44)2</t>
  </si>
  <si>
    <t>Trapper udvendige, overflader</t>
  </si>
  <si>
    <t>(44)3</t>
  </si>
  <si>
    <t>Trapper indvendige, overflader</t>
  </si>
  <si>
    <t>(44)4</t>
  </si>
  <si>
    <t>Ramper udvendige, overflader</t>
  </si>
  <si>
    <t>(44)5</t>
  </si>
  <si>
    <t>Ramper indvendige, overflader</t>
  </si>
  <si>
    <t>Lofter, overflader</t>
  </si>
  <si>
    <t>Altaner, overflader</t>
  </si>
  <si>
    <t>Tage, overflader</t>
  </si>
  <si>
    <t>(48)</t>
  </si>
  <si>
    <t>Overflader, bygning, øvrige</t>
  </si>
  <si>
    <t>(49)</t>
  </si>
  <si>
    <t xml:space="preserve">Overflader, bygning, sum </t>
  </si>
  <si>
    <t>(4=)</t>
  </si>
  <si>
    <t xml:space="preserve">Overflader, bygning og terræn, sum </t>
  </si>
  <si>
    <t>Alment, VVS-anlæg</t>
  </si>
  <si>
    <t>(50)1</t>
  </si>
  <si>
    <t>Afløb, stikledninger og overfladebehandlinger</t>
  </si>
  <si>
    <t>(50)2</t>
  </si>
  <si>
    <t>Drænledninger</t>
  </si>
  <si>
    <t>(50)3</t>
  </si>
  <si>
    <t>Vand, stikledninger, brandhaner, vandposte</t>
  </si>
  <si>
    <t>(50)4</t>
  </si>
  <si>
    <t>Naturgas, stikledninger</t>
  </si>
  <si>
    <t>(50)5</t>
  </si>
  <si>
    <t>Fjernvarme, stikledninger</t>
  </si>
  <si>
    <t>(50)6</t>
  </si>
  <si>
    <t>Tanke for olie og gas</t>
  </si>
  <si>
    <t>(52)</t>
  </si>
  <si>
    <t>Afløb under bygning (ud til nærmeste brænd eller ledning)</t>
  </si>
  <si>
    <t>(52)2</t>
  </si>
  <si>
    <t>Dræn under bygning (omfangsdræn)</t>
  </si>
  <si>
    <t>Faldstammer, afløbsskåle</t>
  </si>
  <si>
    <t>(52)4</t>
  </si>
  <si>
    <t>Tagrender og nedløb</t>
  </si>
  <si>
    <t>Forbrugsanlæg (vaske, vaskemaskiner, opvaskemaskiner, brusekabiner, klosetter m.m inkl. Tilhørende armaturer for vand)</t>
  </si>
  <si>
    <t>(53)</t>
  </si>
  <si>
    <t>Vand (koldt, varmt, behandlet vand)</t>
  </si>
  <si>
    <t>Forsyningsanlæg (målere, beholdere m.m.)</t>
  </si>
  <si>
    <t>(53)2</t>
  </si>
  <si>
    <t>Distributionsanlæg (rør, diverse ventiler m.m.)</t>
  </si>
  <si>
    <t>Forbrugsanlæg (diverse aftapningsventiler o.l. uden tilknytning til fast afløbsgenstand.)</t>
  </si>
  <si>
    <t>(54)</t>
  </si>
  <si>
    <t>Forsyningsanlæg (kompressorer, beholdere, målere, pneumatisk styring m.m.)</t>
  </si>
  <si>
    <t>(54)2</t>
  </si>
  <si>
    <t>Distributionsanlæg (rør, ventiler)</t>
  </si>
  <si>
    <t>Forbrugsanlæg (armaturer, gasradiatorer)</t>
  </si>
  <si>
    <t>(55)</t>
  </si>
  <si>
    <t>Forsyningsanlæg (aggregater)</t>
  </si>
  <si>
    <t>(55)2</t>
  </si>
  <si>
    <t>Distributionsanlæg (rør, ventiler m.m.)</t>
  </si>
  <si>
    <t>Forbrugsanlæg (fordampere, køleflader, regulering, automatik m.m.)</t>
  </si>
  <si>
    <t>(56)</t>
  </si>
  <si>
    <t>Varme (vand, damp, kondens, hedtolie)</t>
  </si>
  <si>
    <t>Forsyningsanlæg (kedler, varmevekslere målere m.m.)</t>
  </si>
  <si>
    <t>(56)2</t>
  </si>
  <si>
    <t>Forbrugsanlæg (varmeflader varmeventilatorer, lokal automatik og regulering m.m.)</t>
  </si>
  <si>
    <t>(57)</t>
  </si>
  <si>
    <t>Forsyningsanlæg (ventilationscentraler mv)</t>
  </si>
  <si>
    <t>Forbrugsanlæg (armaturer, emhætter, aftrækshætter m.m.)</t>
  </si>
  <si>
    <t>VVS-anlæg, bygning, øvrige</t>
  </si>
  <si>
    <t>Sprinkleranlæg</t>
  </si>
  <si>
    <t>(58)2</t>
  </si>
  <si>
    <t>Vandrensningsanlæg</t>
  </si>
  <si>
    <t>(58)3</t>
  </si>
  <si>
    <t>Specialanlæg for væsker</t>
  </si>
  <si>
    <t>(59)</t>
  </si>
  <si>
    <t>VVS-anlæg, bygning, sum</t>
  </si>
  <si>
    <t>(5=)</t>
  </si>
  <si>
    <t>VVS-anlæg, bygning og terræn, sum</t>
  </si>
  <si>
    <t>Alment, el- og mekaniske anlæg</t>
  </si>
  <si>
    <t>Terræn, el- og mekaniske anlæg</t>
  </si>
  <si>
    <t>(60)1</t>
  </si>
  <si>
    <t>Stikledninger udenfor bygningen</t>
  </si>
  <si>
    <t>(60)2</t>
  </si>
  <si>
    <t>Vej- og pladsbelysningsanlæg</t>
  </si>
  <si>
    <t>(61)</t>
  </si>
  <si>
    <t>Fri</t>
  </si>
  <si>
    <t>Højspændingsanlæg</t>
  </si>
  <si>
    <t>Hovedfordeling</t>
  </si>
  <si>
    <t>(62)3</t>
  </si>
  <si>
    <t>Maskiner og maskinanlæg</t>
  </si>
  <si>
    <t>(62)4</t>
  </si>
  <si>
    <t>El-tekniske anlæg</t>
  </si>
  <si>
    <t>(62)5</t>
  </si>
  <si>
    <t>Sekundære højspændingsanlæg</t>
  </si>
  <si>
    <t>Lavspændingsanlæg</t>
  </si>
  <si>
    <t>(63)3</t>
  </si>
  <si>
    <t>(63)6</t>
  </si>
  <si>
    <t>El-varme</t>
  </si>
  <si>
    <t>(63)7</t>
  </si>
  <si>
    <t>El-apparater</t>
  </si>
  <si>
    <t>Elektronik og svagstrømsanlæg</t>
  </si>
  <si>
    <t>Kommunikationsanlæg</t>
  </si>
  <si>
    <t>(64)2</t>
  </si>
  <si>
    <t>Dataanlæg</t>
  </si>
  <si>
    <t>Informationsanlæg</t>
  </si>
  <si>
    <t>(64)4</t>
  </si>
  <si>
    <t>(64)5</t>
  </si>
  <si>
    <t>Proceskontrolanlæg</t>
  </si>
  <si>
    <t>(65)</t>
  </si>
  <si>
    <t>(66)1</t>
  </si>
  <si>
    <t>(66)2</t>
  </si>
  <si>
    <t>(67)</t>
  </si>
  <si>
    <t>Mekaniske anlæg, øvrige</t>
  </si>
  <si>
    <t>El-anlæg bygning, øvrige</t>
  </si>
  <si>
    <t>(69)</t>
  </si>
  <si>
    <t>El- og mekaniske anlæg bygning, sum</t>
  </si>
  <si>
    <t>(6=)</t>
  </si>
  <si>
    <t>El- og mekaniske anlæg bygning og terræn, sum</t>
  </si>
  <si>
    <t>(7.)</t>
  </si>
  <si>
    <t xml:space="preserve"> Alment, inventar</t>
  </si>
  <si>
    <t>Tekniske inventarenheer, P-automater, mv</t>
  </si>
  <si>
    <t>Skilte</t>
  </si>
  <si>
    <t>Skærme</t>
  </si>
  <si>
    <t>Opbevaring, affaldsstativer, cykelstativer, postkasser, mm</t>
  </si>
  <si>
    <t>Automater for mad, drikke, sæbe, mv</t>
  </si>
  <si>
    <t>Løse lamper</t>
  </si>
  <si>
    <t>(72)</t>
  </si>
  <si>
    <t>Spejle</t>
  </si>
  <si>
    <t>(72)3</t>
  </si>
  <si>
    <t>AV-udrustning, tavler, projektorskærme</t>
  </si>
  <si>
    <t>(73)</t>
  </si>
  <si>
    <t>Opbevaringsmøbler</t>
  </si>
  <si>
    <t>(73)1</t>
  </si>
  <si>
    <t>Hylder</t>
  </si>
  <si>
    <t>(73)2</t>
  </si>
  <si>
    <t>Skabe og skuffemøbler</t>
  </si>
  <si>
    <t>(73)3</t>
  </si>
  <si>
    <t>Køkkenskabe</t>
  </si>
  <si>
    <t>(73)4</t>
  </si>
  <si>
    <t>Toiletskabe</t>
  </si>
  <si>
    <t>(74)1</t>
  </si>
  <si>
    <t>Bordplader</t>
  </si>
  <si>
    <t>(74)2</t>
  </si>
  <si>
    <t>Arbejdsborde</t>
  </si>
  <si>
    <t>(74)3</t>
  </si>
  <si>
    <t>Borde til ophold og hvile</t>
  </si>
  <si>
    <t>(75)1</t>
  </si>
  <si>
    <t>Stole, bænke, mm til arbejdsbrug</t>
  </si>
  <si>
    <t>(75)2</t>
  </si>
  <si>
    <t>Stole, bænke, sofaer, mm til ophold og hvile</t>
  </si>
  <si>
    <t>(76)</t>
  </si>
  <si>
    <t>Liggemøbler</t>
  </si>
  <si>
    <t>(76)1</t>
  </si>
  <si>
    <t>Sengemøbler til alm. Boliger</t>
  </si>
  <si>
    <t>(76)2</t>
  </si>
  <si>
    <t>Sengemøbler til institutioner mm</t>
  </si>
  <si>
    <t>Boligtextiler og afskærmning</t>
  </si>
  <si>
    <t>(77)1</t>
  </si>
  <si>
    <t>Gardiner og forhæng</t>
  </si>
  <si>
    <t>Gulvtæpper og måtter</t>
  </si>
  <si>
    <t>(77)3</t>
  </si>
  <si>
    <t>Persienner</t>
  </si>
  <si>
    <t>Skærmvægge</t>
  </si>
  <si>
    <t>(78)</t>
  </si>
  <si>
    <t>Øvrigt inventar</t>
  </si>
  <si>
    <t>(78)2</t>
  </si>
  <si>
    <t>Specialinventar</t>
  </si>
  <si>
    <t>(79)</t>
  </si>
  <si>
    <t>Inventar og udstyr bygning, sum</t>
  </si>
  <si>
    <t>(7=)</t>
  </si>
  <si>
    <t>Inventar og udstyr bygning og terræn, sum</t>
  </si>
  <si>
    <t>Forvaltningsklassifikation V2.3</t>
  </si>
  <si>
    <t>FVK Niveau</t>
  </si>
  <si>
    <t>b</t>
  </si>
  <si>
    <t>Bygningsdele i bygning</t>
  </si>
  <si>
    <t>FVK Niveau 1</t>
  </si>
  <si>
    <t xml:space="preserve">Bygning, inventar </t>
  </si>
  <si>
    <t>FVK Niveau 2</t>
  </si>
  <si>
    <t>bi.aff</t>
  </si>
  <si>
    <t>Affaldscontainer, -beholder og -stativ</t>
  </si>
  <si>
    <t>FVK Niveau 3</t>
  </si>
  <si>
    <t>Automater til mad / drikke</t>
  </si>
  <si>
    <t>Av-udstyr</t>
  </si>
  <si>
    <t>bi.bad</t>
  </si>
  <si>
    <t>Badeværelse inventar</t>
  </si>
  <si>
    <t>bi.bep</t>
  </si>
  <si>
    <t>Brandslukker</t>
  </si>
  <si>
    <t>bi.elr</t>
  </si>
  <si>
    <t>El-radiatorer og apparater</t>
  </si>
  <si>
    <t>bi.hjæ</t>
  </si>
  <si>
    <t>Hjælpemidler (handicap)</t>
  </si>
  <si>
    <t>bi.kun</t>
  </si>
  <si>
    <t>Kunstnerisk udsmykning</t>
  </si>
  <si>
    <t>bi.køk</t>
  </si>
  <si>
    <t>Køkkeninventar</t>
  </si>
  <si>
    <t>Lamper, løse</t>
  </si>
  <si>
    <t>Møbler</t>
  </si>
  <si>
    <t>Skabe, garderobe m.v.</t>
  </si>
  <si>
    <t>Skærmvæg</t>
  </si>
  <si>
    <t>Tekstil</t>
  </si>
  <si>
    <t>Bygning, konstruktion</t>
  </si>
  <si>
    <t>bk.alg</t>
  </si>
  <si>
    <t>Altangang</t>
  </si>
  <si>
    <t>bk.alt</t>
  </si>
  <si>
    <t>Altan</t>
  </si>
  <si>
    <t>bk.gul</t>
  </si>
  <si>
    <t>Gulv</t>
  </si>
  <si>
    <t>Kanaler, ingeniørgange</t>
  </si>
  <si>
    <t>bk.kar</t>
  </si>
  <si>
    <t>Karnap</t>
  </si>
  <si>
    <t>Kvist</t>
  </si>
  <si>
    <t>Loft</t>
  </si>
  <si>
    <t>bk.lug</t>
  </si>
  <si>
    <t>Luger og lemme</t>
  </si>
  <si>
    <t>Lyskasse</t>
  </si>
  <si>
    <t>Overflade</t>
  </si>
  <si>
    <t>bk.por</t>
  </si>
  <si>
    <t>Rampe</t>
  </si>
  <si>
    <t>bk.tat</t>
  </si>
  <si>
    <t xml:space="preserve">Tagterrasse </t>
  </si>
  <si>
    <t>Trappe</t>
  </si>
  <si>
    <t>Væg</t>
  </si>
  <si>
    <t>Bygning, tekniske anlæg / installationer</t>
  </si>
  <si>
    <t>Adgangssystem (samlet)</t>
  </si>
  <si>
    <t>Affaldssystem (samlet)</t>
  </si>
  <si>
    <t>bt.afl.ops</t>
  </si>
  <si>
    <t>Opsamling</t>
  </si>
  <si>
    <t>bt.afl.pum</t>
  </si>
  <si>
    <t>bt.afl.rør</t>
  </si>
  <si>
    <t>Røranlæg</t>
  </si>
  <si>
    <t>bt.afl.sam</t>
  </si>
  <si>
    <t>Afløbssystem (samlet)</t>
  </si>
  <si>
    <t>Automationssystem (samlet)</t>
  </si>
  <si>
    <t>Beskyttelsesanlæg (samlet)</t>
  </si>
  <si>
    <t>Belysningsanlæg (samlet)</t>
  </si>
  <si>
    <t>Elforsyningsanlæg (samlet)</t>
  </si>
  <si>
    <t>Anlæg for gas og luft</t>
  </si>
  <si>
    <t>Kommunikationsanlæg (samlet)</t>
  </si>
  <si>
    <t>bt.køl.bla</t>
  </si>
  <si>
    <t>Blandeanlæg</t>
  </si>
  <si>
    <t>bt.køl.fil</t>
  </si>
  <si>
    <t>Forbrugsanlæg</t>
  </si>
  <si>
    <t>bt.køl.kon</t>
  </si>
  <si>
    <t>Kondensatorkøleanlæg</t>
  </si>
  <si>
    <t xml:space="preserve">Køleproduktionsanlæg </t>
  </si>
  <si>
    <t>bt.køl.pum</t>
  </si>
  <si>
    <t>bt.køl.rør</t>
  </si>
  <si>
    <t>bt.køl.sam</t>
  </si>
  <si>
    <t>Køleanlæg (samlet)</t>
  </si>
  <si>
    <t>bt.køl.try</t>
  </si>
  <si>
    <t>Trykbeholder- og ekspans. anlæg</t>
  </si>
  <si>
    <t>Transportsystem (samlet)</t>
  </si>
  <si>
    <t>bt.van.mål</t>
  </si>
  <si>
    <t>Målerarrangement</t>
  </si>
  <si>
    <t>bt.van.pro</t>
  </si>
  <si>
    <t>Varmtvandsproduktionsanlæg</t>
  </si>
  <si>
    <t>bt.van.pum</t>
  </si>
  <si>
    <t>bt.van.rør</t>
  </si>
  <si>
    <t>bt.van.sam</t>
  </si>
  <si>
    <t>Vandsystem (samlet)</t>
  </si>
  <si>
    <t>bt.van.sti</t>
  </si>
  <si>
    <t>Stikledning</t>
  </si>
  <si>
    <t>bt.van.try</t>
  </si>
  <si>
    <t>bt.var.bla</t>
  </si>
  <si>
    <t>bt.var.fil</t>
  </si>
  <si>
    <t>bt.var.mål</t>
  </si>
  <si>
    <t>Varmeproduktionsanlæg</t>
  </si>
  <si>
    <t>bt.var.pum</t>
  </si>
  <si>
    <t>bt.var.rør</t>
  </si>
  <si>
    <t>bt.var.sam</t>
  </si>
  <si>
    <t>Varmeanlæg (samlet)</t>
  </si>
  <si>
    <t>bt.var.sti</t>
  </si>
  <si>
    <t>bt.var.try</t>
  </si>
  <si>
    <t>bt.vas.sam</t>
  </si>
  <si>
    <t>Vaskerimaskiner (samlet)</t>
  </si>
  <si>
    <t>bt.ven.afk</t>
  </si>
  <si>
    <t>Luftafkast</t>
  </si>
  <si>
    <t>bt.ven.agg</t>
  </si>
  <si>
    <t>Aggregat</t>
  </si>
  <si>
    <t>bt.ven.iar</t>
  </si>
  <si>
    <t>Indblæsningsarmatur</t>
  </si>
  <si>
    <t>bt.ven.ind</t>
  </si>
  <si>
    <t>Luftindtag</t>
  </si>
  <si>
    <t>bt.ven.sam</t>
  </si>
  <si>
    <t>Ventilationsanlæg (samlet)</t>
  </si>
  <si>
    <t>bt.ven.uar</t>
  </si>
  <si>
    <t>Udsugningsarmatur</t>
  </si>
  <si>
    <t>Bygningsdele i terræn</t>
  </si>
  <si>
    <t>Terræn, beplantning</t>
  </si>
  <si>
    <t>Græs</t>
  </si>
  <si>
    <t>Hække</t>
  </si>
  <si>
    <t>tb.løg</t>
  </si>
  <si>
    <t>Løgplanter</t>
  </si>
  <si>
    <t>Stauder</t>
  </si>
  <si>
    <t>Terræn, inventar</t>
  </si>
  <si>
    <t>ti.aff</t>
  </si>
  <si>
    <t xml:space="preserve">Affaldscontainer, -beholder og -stativ  </t>
  </si>
  <si>
    <t>Borde og bænke</t>
  </si>
  <si>
    <t>ti.kun</t>
  </si>
  <si>
    <t>ti.leg</t>
  </si>
  <si>
    <t>Legepladsudstyr</t>
  </si>
  <si>
    <t>ti.sby</t>
  </si>
  <si>
    <t>Småbygninger ikke reg. som bygninger</t>
  </si>
  <si>
    <t>ti.spo</t>
  </si>
  <si>
    <t>Sportspladsudstyr</t>
  </si>
  <si>
    <t>Tavler, skilte, skærme, post-kasser, riste og cykelstativer</t>
  </si>
  <si>
    <t>Teknisk inventar, P-automater</t>
  </si>
  <si>
    <t>Terræn, konstruktion</t>
  </si>
  <si>
    <t>tk.jor</t>
  </si>
  <si>
    <t>Jord</t>
  </si>
  <si>
    <t>tk.per</t>
  </si>
  <si>
    <t>Pergola</t>
  </si>
  <si>
    <t>tk.tek</t>
  </si>
  <si>
    <t>Teknikgang</t>
  </si>
  <si>
    <t>Trappe og rampe</t>
  </si>
  <si>
    <t>tk.tun</t>
  </si>
  <si>
    <t>Terræn, tekniske anlæg / installationer</t>
  </si>
  <si>
    <t>tt.adg.sam</t>
  </si>
  <si>
    <t>tt.afl.brø</t>
  </si>
  <si>
    <t>tt.afl.dræ</t>
  </si>
  <si>
    <t>Drænledning</t>
  </si>
  <si>
    <t>tt.afl.høj</t>
  </si>
  <si>
    <t>Højvandslukke</t>
  </si>
  <si>
    <t>tt.afl.led</t>
  </si>
  <si>
    <t>Ledning/rør</t>
  </si>
  <si>
    <t>tt.afl.ned</t>
  </si>
  <si>
    <t>Nedsivningsanlæg</t>
  </si>
  <si>
    <t>tt.afl.ops</t>
  </si>
  <si>
    <t>tt.afl.pum</t>
  </si>
  <si>
    <t>tt.afl.sam</t>
  </si>
  <si>
    <t>tt.afl.sti</t>
  </si>
  <si>
    <t>tt.afl.uds</t>
  </si>
  <si>
    <t>Udskiller</t>
  </si>
  <si>
    <t>tt.aut.sam</t>
  </si>
  <si>
    <t>tt.bly.sam</t>
  </si>
  <si>
    <t>tt.elf.sam</t>
  </si>
  <si>
    <t>tt.elf.sti</t>
  </si>
  <si>
    <t>tt.elf.tra</t>
  </si>
  <si>
    <t>Transformerstation</t>
  </si>
  <si>
    <t>tt.gas.led</t>
  </si>
  <si>
    <t>Ledning</t>
  </si>
  <si>
    <t>tt.gas.sam</t>
  </si>
  <si>
    <t>Anlæg for gas og luft (samlet)</t>
  </si>
  <si>
    <t>tt.gas.sti</t>
  </si>
  <si>
    <t>tt.gas.tan</t>
  </si>
  <si>
    <t>Tank</t>
  </si>
  <si>
    <t>tt.kom.sam</t>
  </si>
  <si>
    <t>tt.van.bra</t>
  </si>
  <si>
    <t>Brandhaner og vandposte</t>
  </si>
  <si>
    <t>tt.van.led</t>
  </si>
  <si>
    <t>tt.van.sam</t>
  </si>
  <si>
    <t>tt.van.sti</t>
  </si>
  <si>
    <t>tt.var.led</t>
  </si>
  <si>
    <t>tt.var.sam</t>
  </si>
  <si>
    <t>tt.var.sti</t>
  </si>
  <si>
    <t>Stikledning, fjernvarme</t>
  </si>
  <si>
    <t>tt.var.tan</t>
  </si>
  <si>
    <t>Tank (olie)</t>
  </si>
  <si>
    <t>BC-SfB 1980</t>
  </si>
  <si>
    <t>CCS R1</t>
  </si>
  <si>
    <t>Forvaltningsklassifikation</t>
  </si>
  <si>
    <t>Fx plankegulve på strøer, faldopbygget mørtellag med fliser</t>
  </si>
  <si>
    <t>IfcTransformer</t>
  </si>
  <si>
    <t>IfcElectricFlowStorageDevice</t>
  </si>
  <si>
    <t>IfcElectricDistributionBoard</t>
  </si>
  <si>
    <t>IfcDoorType</t>
  </si>
  <si>
    <t>IfcWindowType</t>
  </si>
  <si>
    <t>IfcOpenningElementType</t>
  </si>
  <si>
    <t>IfcCableSegmentType</t>
  </si>
  <si>
    <t>IfcTransformerType</t>
  </si>
  <si>
    <t>IfcElectricFlowStorageDeviceType</t>
  </si>
  <si>
    <t>IfcElectricDistributionBoardType</t>
  </si>
  <si>
    <t>IfcLightFixtureType</t>
  </si>
  <si>
    <t>IfcTransportElementType</t>
  </si>
  <si>
    <t>IfcGeographicElementType</t>
  </si>
  <si>
    <t>ACCESSORY_ASSEMBLY</t>
  </si>
  <si>
    <t>CABLESEGMENT</t>
  </si>
  <si>
    <t>UPS</t>
  </si>
  <si>
    <t>SECURITYLIGHTING</t>
  </si>
  <si>
    <t>ELEVATOR</t>
  </si>
  <si>
    <t>LIFTINGGEAR</t>
  </si>
  <si>
    <t>ESCALATOR</t>
  </si>
  <si>
    <t>MOVINGWALKWAY</t>
  </si>
  <si>
    <t>CRANEWAY</t>
  </si>
  <si>
    <t>TERRAIN</t>
  </si>
  <si>
    <t>Pset_LightFixtureTypeCommon</t>
  </si>
  <si>
    <t>Pset_LightFixtureTypeSecurityLighting</t>
  </si>
  <si>
    <t>IfcEnergyConversionDevice</t>
  </si>
  <si>
    <t>IfcFlowStorageDevice</t>
  </si>
  <si>
    <t>IfcElectricDistributionPoint</t>
  </si>
  <si>
    <t>IfcWasteTerminalType</t>
  </si>
  <si>
    <t>IfcInterceptorType</t>
  </si>
  <si>
    <t>IfcPipeSegmentType</t>
  </si>
  <si>
    <t>IfcPipeFittingType</t>
  </si>
  <si>
    <t>IfcFlowTreatmentDeviceType</t>
  </si>
  <si>
    <t>IfcDiscreteAccessoryType</t>
  </si>
  <si>
    <t>IfcFlowTerminalType</t>
  </si>
  <si>
    <t>IfcSanitaryTerminalType</t>
  </si>
  <si>
    <t>BATH</t>
  </si>
  <si>
    <t>IfcFireSuppressionTerminalType</t>
  </si>
  <si>
    <t>IfcValveType</t>
  </si>
  <si>
    <t>SLEEVING</t>
  </si>
  <si>
    <t>SPINKLER</t>
  </si>
  <si>
    <t>HOSEREEL</t>
  </si>
  <si>
    <t>IfcAudioVisualApplianceType</t>
  </si>
  <si>
    <t>IfcCommunicationsApplianceType</t>
  </si>
  <si>
    <t>IfcElectricApplianceType</t>
  </si>
  <si>
    <t>IfcFurnitureType</t>
  </si>
  <si>
    <t>SHELF</t>
  </si>
  <si>
    <t>VENDINGMACHINE</t>
  </si>
  <si>
    <t>Fx sandwichbetonelementer</t>
  </si>
  <si>
    <t>IfcSpace</t>
  </si>
  <si>
    <t>Pset_SpaceCommon.WallCovering</t>
  </si>
  <si>
    <t>Pset_SpaceCommon.FloorCovering</t>
  </si>
  <si>
    <t>Pset_SpaceCommon.CeilingCovering</t>
  </si>
  <si>
    <t>IfcSpaceType</t>
  </si>
  <si>
    <t>INTERNAL</t>
  </si>
  <si>
    <t>IfcOutlet</t>
  </si>
  <si>
    <t>IfcOutletType</t>
  </si>
  <si>
    <t>POWEROUTLET</t>
  </si>
  <si>
    <t>CCSClassification</t>
  </si>
  <si>
    <t>SfB</t>
  </si>
  <si>
    <t>Forvaltningklassifikation</t>
  </si>
  <si>
    <t>Sort</t>
  </si>
  <si>
    <t>Generische Objekte</t>
  </si>
  <si>
    <t>Generic objects</t>
  </si>
  <si>
    <t>01, 02, 03, 04, 05, 06, 07</t>
  </si>
  <si>
    <t>IfcDistributionElement</t>
  </si>
  <si>
    <t>IfcSolarDevice</t>
  </si>
  <si>
    <t>IfcProtectiveDevice</t>
  </si>
  <si>
    <t>IfcDistributionElementType</t>
  </si>
  <si>
    <t>IfcSolarDeviceType</t>
  </si>
  <si>
    <t>IfcProtectiveDeviceType</t>
  </si>
  <si>
    <t>FREQUENCY</t>
  </si>
  <si>
    <t>IfcEnergyConversionDeviceType</t>
  </si>
  <si>
    <t>Anlæggets komponenter, specificeres i IFC objekttyper og typeopdelinger (Actuator, Controller, Electrical Appliance, Sensor, Switching Device med videre)</t>
  </si>
  <si>
    <t>ReferencedSource</t>
  </si>
  <si>
    <t>HasReferences</t>
  </si>
  <si>
    <t>IFC_Note_dk</t>
  </si>
  <si>
    <t>0</t>
  </si>
  <si>
    <t>01</t>
  </si>
  <si>
    <t>201, 202, 203, 204, 205</t>
  </si>
  <si>
    <t>211, 212, 213, 214, 215, 216, 217, 248</t>
  </si>
  <si>
    <t>221, 222, 223, 224, 225, 226</t>
  </si>
  <si>
    <t>231, 232, 233, 234, 239</t>
  </si>
  <si>
    <t>241, 242, 243, 244, 245, 246, 247</t>
  </si>
  <si>
    <t>251, 252, 253, 254, 255, 256, 257, 259</t>
  </si>
  <si>
    <t>261, 262, 263</t>
  </si>
  <si>
    <t>271, 272, 273, 274, 275, 276, 279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</si>
  <si>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</si>
  <si>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</si>
  <si>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</si>
  <si>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</si>
  <si>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</si>
  <si>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</si>
  <si>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</si>
  <si>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</si>
  <si>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</si>
  <si>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IfcDistributionFlowElement</t>
  </si>
  <si>
    <t>IfcTank</t>
  </si>
  <si>
    <t>IfcDuctSilencer</t>
  </si>
  <si>
    <t>IfcDamper</t>
  </si>
  <si>
    <t>IfcDistributionFlowElementType</t>
  </si>
  <si>
    <t>IfcTankType</t>
  </si>
  <si>
    <t>IfcDuctSilencerType</t>
  </si>
  <si>
    <t>IfcDamperType</t>
  </si>
  <si>
    <t>OIL</t>
  </si>
  <si>
    <t>GREASE</t>
  </si>
  <si>
    <t>FIREHYDRANT</t>
  </si>
  <si>
    <t>AIRRELEASE</t>
  </si>
  <si>
    <t>ROOFDRAIN</t>
  </si>
  <si>
    <t>FIRESMOKEDAMPER</t>
  </si>
  <si>
    <t>SMOKEDAMPER</t>
  </si>
  <si>
    <t>Pset_DamperTypeFireSmokeDamper</t>
  </si>
  <si>
    <t>Pset_DamperTypeSmokeDamper</t>
  </si>
  <si>
    <t>IfcBuildingElement</t>
  </si>
  <si>
    <t>IfcBuildingElementType</t>
  </si>
  <si>
    <t>IfcElement</t>
  </si>
  <si>
    <t>IfcElementType</t>
  </si>
  <si>
    <t>011</t>
  </si>
  <si>
    <t>02</t>
  </si>
  <si>
    <t>021</t>
  </si>
  <si>
    <t>03</t>
  </si>
  <si>
    <t>031</t>
  </si>
  <si>
    <t>04</t>
  </si>
  <si>
    <t>041</t>
  </si>
  <si>
    <t>05</t>
  </si>
  <si>
    <t>051</t>
  </si>
  <si>
    <t>06</t>
  </si>
  <si>
    <t>061</t>
  </si>
  <si>
    <t>07</t>
  </si>
  <si>
    <t>071</t>
  </si>
  <si>
    <t>IfcFlowInstrumentType</t>
  </si>
  <si>
    <t>IfcFlowInstrument</t>
  </si>
  <si>
    <t>THERMOMETER</t>
  </si>
  <si>
    <t>PRESSUREGAUGE</t>
  </si>
  <si>
    <t>IfcFlowMeter</t>
  </si>
  <si>
    <t>IfcFlowMeterType</t>
  </si>
  <si>
    <t>ENERGYMETER</t>
  </si>
  <si>
    <t>PRESSUREVESSEL</t>
  </si>
  <si>
    <t>IfcPump</t>
  </si>
  <si>
    <t>IfcPumpType</t>
  </si>
  <si>
    <t>IfcFilterType</t>
  </si>
  <si>
    <t>IfcFilter</t>
  </si>
  <si>
    <t>IfcFan</t>
  </si>
  <si>
    <t>IfcFanType</t>
  </si>
  <si>
    <t>IfcAirTerminalType</t>
  </si>
  <si>
    <t>IfcAirTerminal</t>
  </si>
  <si>
    <t>IfcHumidifierType</t>
  </si>
  <si>
    <t>IfcHumidifier</t>
  </si>
  <si>
    <t>ADIABATICCOMPRESSEDAIRNOZZLE</t>
  </si>
  <si>
    <t>IfcEvaporator</t>
  </si>
  <si>
    <t>IfcEvaporatorType</t>
  </si>
  <si>
    <t>IfcSpaceHeater</t>
  </si>
  <si>
    <t>IfcSpaceHeaterType</t>
  </si>
  <si>
    <t>{IfcDuctSegment, IfcDuctFitting}</t>
  </si>
  <si>
    <t>{IfcDuctSegmentType, IfcDuctFittingType}</t>
  </si>
  <si>
    <t>GASCOCK</t>
  </si>
  <si>
    <t>IfcChiller</t>
  </si>
  <si>
    <t>IfcChillerType</t>
  </si>
  <si>
    <t>IfcCompressor</t>
  </si>
  <si>
    <t>IfcCompressorType</t>
  </si>
  <si>
    <t>SHOWER</t>
  </si>
  <si>
    <t>DRAWOFFCOCK</t>
  </si>
  <si>
    <t>CIRCULATOR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</si>
</sst>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49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4" fillId="0" borderId="0" xfId="1" applyFont="1" applyAlignment="1">
      <alignment horizontal="left" vertical="top" wrapText="1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 vertical="top" wrapText="1"/>
    </xf>
    <xf numFmtId="0" fontId="0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" fillId="0" borderId="0" xfId="1" applyFont="1" applyAlignment="1">
      <alignment horizontal="left" vertical="top"/>
    </xf>
    <xf numFmtId="49" fontId="2" fillId="0" borderId="0" xfId="0" applyNumberFormat="1" applyFont="1"/>
    <xf numFmtId="49" fontId="0" fillId="0" borderId="0" xfId="0" quotePrefix="1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351913A1-5BC0-447A-8B2F-CA9818115D2B}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</dxfs>
  <tableStyles count="0" defaultTableStyle="TableStyleMedium2" defaultPivotStyle="PivotStyleLight16"/>
  <colors>
    <mruColors>
      <color rgb="FFFECC00"/>
      <color rgb="FFE01836"/>
      <color rgb="FFF8F8F8"/>
      <color rgb="FFFFCC00"/>
      <color rgb="FF01216A"/>
      <color rgb="FF006A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System">
        <xsd:complexType>
          <xsd:sequence minOccurs="0">
            <xsd:element minOccurs="0" nillable="true" type="xsd:string" name="Source" form="unqualified"/>
            <xsd:element minOccurs="0" nillable="true" type="xsd:string" name="Edition" form="unqualified"/>
            <xsd:element minOccurs="0" nillable="true" type="xsd:string" name="EditionDate" form="unqualified"/>
            <xsd:element minOccurs="0" nillable="true" type="xsd:string" name="Name" form="unqualified"/>
            <xsd:element minOccurs="0" nillable="true" type="xsd:string" name="Description_dk" form="unqualified"/>
            <xsd:element minOccurs="0" nillable="true" type="xsd:string" name="Description_de" form="unqualified"/>
            <xsd:element minOccurs="0" nillable="true" type="xsd:string" name="Description_en" form="unqualified"/>
            <xsd:element minOccurs="0" nillable="true" type="xsd:string" name="Description_se" form="unqualified"/>
            <xsd:element minOccurs="0" nillable="true" type="xsd:string" name="Location" form="unqualified"/>
            <xsd:element minOccurs="0" nillable="true" name="Items" form="unqualified">
              <xsd:complexType>
                <xsd:sequence minOccurs="0">
                  <xsd:element minOccurs="0" maxOccurs="unbounded" nillable="true" name="Item" form="unqualified">
                    <xsd:complexType>
                      <xsd:sequence minOccurs="0">
                        <xsd:element minOccurs="0" nillable="true" type="xsd:integer" name="Identification" form="unqualified"/>
                        <xsd:element minOccurs="0" nillable="true" type="xsd:string" name="Name_dk" form="unqualified"/>
                        <xsd:element minOccurs="0" nillable="true" type="xsd:string" name="Name_de" form="unqualified"/>
                        <xsd:element minOccurs="0" nillable="true" type="xsd:string" name="Name_en" form="unqualified"/>
                        <xsd:element minOccurs="0" nillable="true" type="xsd:string" name="Name_se" form="unqualified"/>
                        <xsd:element minOccurs="0" nillable="true" type="xsd:string" name="Description_dk" form="unqualified"/>
                        <xsd:element minOccurs="0" nillable="true" type="xsd:string" name="Description_de" form="unqualified"/>
                        <xsd:element minOccurs="0" nillable="true" type="xsd:string" name="Description_en" form="unqualified"/>
                        <xsd:element minOccurs="0" nillable="true" type="xsd:string" name="Description_se" form="unqualified"/>
                        <xsd:element minOccurs="0" nillable="true" type="xsd:integer" name="Sort" form="unqualified"/>
                        <xsd:element minOccurs="0" nillable="true" type="xsd:string" name="ReferencedSource" form="unqualified"/>
                        <xsd:element minOccurs="0" nillable="true" type="xsd:string" name="HasReferences" form="unqualified"/>
                        <xsd:element minOccurs="0" nillable="true" name="RelatedObjects" form="unqualified">
                          <xsd:complexType>
                            <xsd:sequence minOccurs="0">
                              <xsd:element minOccurs="0" nillable="true" type="xsd:string" name="IFC4_Entity" form="unqualified"/>
                              <xsd:element minOccurs="0" nillable="true" type="xsd:string" name="IFC4_EntityType" form="unqualified"/>
                              <xsd:element minOccurs="0" nillable="true" type="xsd:string" name="IFC4_EnumerationType" form="unqualified"/>
                              <xsd:element minOccurs="0" nillable="true" type="xsd:string" name="IFC4_Properties" form="unqualified"/>
                              <xsd:element minOccurs="0" nillable="true" type="xsd:string" name="IFC2X3_Entity" form="unqualified"/>
                              <xsd:element minOccurs="0" nillable="true" type="xsd:string" name="IFC2X3_EntityType" form="unqualified"/>
                              <xsd:element minOccurs="0" nillable="true" type="xsd:string" name="IFC2X3_EnumerationType" form="unqualified"/>
                              <xsd:element minOccurs="0" nillable="true" type="xsd:string" name="IFC2X3_Properties" form="unqualified"/>
                              <xsd:element minOccurs="0" nillable="true" type="xsd:string" name="IFC_Note_dk" form="unqualified"/>
                            </xsd:sequence>
                          </xsd:complexType>
                        </xsd:element>
                        <xsd:element minOccurs="0" nillable="true" name="RelatedClassifications" form="unqualified">
                          <xsd:complexType>
                            <xsd:sequence minOccurs="0">
                              <xsd:element minOccurs="0" nillable="true" type="xsd:string" name="BIP" form="unqualified"/>
                              <xsd:element minOccurs="0" nillable="true" type="xsd:string" name="BSABe" form="unqualified"/>
                              <xsd:element minOccurs="0" nillable="true" type="xsd:string" name="BSABwr" form="unqualified"/>
                              <xsd:element minOccurs="0" nillable="true" type="xsd:string" name="CCSClassification" form="unqualified"/>
                              <xsd:element minOccurs="0" nillable="true" type="xsd:string" name="CoClass" form="unqualified"/>
                              <xsd:element minOccurs="0" nillable="true" type="xsd:string" name="Forvaltningklassifikation" form="unqualified"/>
                              <xsd:element minOccurs="0" nillable="true" type="xsd:string" name="SfB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6" Name="BIM TypeCode_2019-11-11" RootElement="System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6DF406-23D2-4D21-B41A-8A0A37F763E6}" name="BIMTypeCode" displayName="BIMTypeCode" ref="A1:V696" tableType="xml" totalsRowShown="0" connectionId="2">
  <autoFilter ref="A1:V696" xr:uid="{F0E6C04F-0D9E-4409-A141-B0B13B196973}">
    <filterColumn colId="0">
      <filters>
        <filter val="60"/>
        <filter val="601"/>
        <filter val="6011"/>
        <filter val="6012"/>
        <filter val="6013"/>
        <filter val="6014"/>
        <filter val="6015"/>
        <filter val="602"/>
        <filter val="6021"/>
        <filter val="6022"/>
        <filter val="6023"/>
        <filter val="6024"/>
        <filter val="603"/>
        <filter val="6031"/>
        <filter val="6032"/>
        <filter val="6033"/>
        <filter val="6034"/>
        <filter val="6035"/>
        <filter val="6036"/>
        <filter val="6037"/>
        <filter val="604"/>
        <filter val="6041"/>
        <filter val="605"/>
        <filter val="6051"/>
        <filter val="6052"/>
        <filter val="6053"/>
        <filter val="6054"/>
        <filter val="6055"/>
        <filter val="61"/>
        <filter val="611"/>
        <filter val="6111"/>
        <filter val="6112"/>
        <filter val="6113"/>
        <filter val="612"/>
        <filter val="6121"/>
        <filter val="613"/>
        <filter val="6131"/>
        <filter val="6132"/>
        <filter val="6133"/>
        <filter val="614"/>
        <filter val="6141"/>
        <filter val="615"/>
        <filter val="6151"/>
        <filter val="6152"/>
        <filter val="616"/>
        <filter val="6161"/>
        <filter val="6162"/>
        <filter val="619"/>
        <filter val="6191"/>
        <filter val="6192"/>
        <filter val="62"/>
        <filter val="621"/>
        <filter val="6211"/>
        <filter val="6212"/>
        <filter val="6213"/>
        <filter val="6214"/>
        <filter val="6215"/>
        <filter val="6216"/>
        <filter val="622"/>
        <filter val="6221"/>
        <filter val="6222"/>
        <filter val="623"/>
        <filter val="6231"/>
        <filter val="6232"/>
        <filter val="6233"/>
        <filter val="63"/>
        <filter val="631"/>
        <filter val="6311"/>
        <filter val="6312"/>
        <filter val="6313"/>
        <filter val="6314"/>
        <filter val="6315"/>
        <filter val="6316"/>
        <filter val="632"/>
        <filter val="6321"/>
        <filter val="6322"/>
        <filter val="6323"/>
        <filter val="6324"/>
        <filter val="6325"/>
        <filter val="6329"/>
        <filter val="633"/>
        <filter val="6331"/>
        <filter val="6332"/>
        <filter val="6333"/>
        <filter val="6334"/>
        <filter val="6335"/>
        <filter val="6336"/>
        <filter val="6337"/>
        <filter val="6339"/>
        <filter val="634"/>
        <filter val="6341"/>
        <filter val="6342"/>
        <filter val="6343"/>
        <filter val="635"/>
        <filter val="6351"/>
        <filter val="6352"/>
        <filter val="6353"/>
        <filter val="6354"/>
        <filter val="6355"/>
        <filter val="636"/>
        <filter val="6361"/>
        <filter val="6362"/>
        <filter val="6363"/>
        <filter val="637"/>
        <filter val="6371"/>
        <filter val="6372"/>
        <filter val="6373"/>
        <filter val="6374"/>
        <filter val="6375"/>
        <filter val="638"/>
        <filter val="6381"/>
        <filter val="64"/>
        <filter val="641"/>
        <filter val="6411"/>
        <filter val="6412"/>
        <filter val="6413"/>
        <filter val="642"/>
        <filter val="6421"/>
        <filter val="6422"/>
        <filter val="6423"/>
        <filter val="643"/>
        <filter val="6431"/>
        <filter val="6432"/>
        <filter val="6433"/>
        <filter val="6434"/>
        <filter val="6435"/>
        <filter val="6436"/>
        <filter val="644"/>
        <filter val="6441"/>
        <filter val="6442"/>
        <filter val="6443"/>
        <filter val="65"/>
        <filter val="651"/>
        <filter val="6511"/>
        <filter val="6512"/>
        <filter val="6513"/>
        <filter val="652"/>
        <filter val="6521"/>
        <filter val="6522"/>
        <filter val="6523"/>
        <filter val="6524"/>
        <filter val="6525"/>
        <filter val="6526"/>
        <filter val="653"/>
        <filter val="6531"/>
        <filter val="6532"/>
        <filter val="6533"/>
        <filter val="6534"/>
        <filter val="6535"/>
        <filter val="6536"/>
        <filter val="66"/>
        <filter val="661"/>
        <filter val="6611"/>
        <filter val="662"/>
        <filter val="6621"/>
        <filter val="6622"/>
        <filter val="67"/>
        <filter val="671"/>
        <filter val="6711"/>
        <filter val="672"/>
        <filter val="6721"/>
        <filter val="6722"/>
        <filter val="6723"/>
        <filter val="68"/>
        <filter val="681"/>
        <filter val="6811"/>
        <filter val="6812"/>
        <filter val="6813"/>
        <filter val="6814"/>
        <filter val="682"/>
        <filter val="6821"/>
        <filter val="6822"/>
        <filter val="6823"/>
        <filter val="6824"/>
      </filters>
    </filterColumn>
    <filterColumn colId="7">
      <filters>
        <filter val="2"/>
        <filter val="3"/>
        <filter val="4"/>
      </filters>
    </filterColumn>
  </autoFilter>
  <tableColumns count="22">
    <tableColumn id="1" xr3:uid="{4F7D4A0E-49E3-477E-A358-D55EAA961110}" uniqueName="Identification" name="Identification" dataDxfId="45">
      <xmlColumnPr mapId="6" xpath="/System/Items/Item/Identification" xmlDataType="integer"/>
    </tableColumn>
    <tableColumn id="2" xr3:uid="{D644E689-EE49-4931-BC66-9BBDAC847C9C}" uniqueName="Name_dk" name="Name_dk">
      <xmlColumnPr mapId="6" xpath="/System/Items/Item/Name_dk" xmlDataType="string"/>
    </tableColumn>
    <tableColumn id="3" xr3:uid="{B5FCCDA9-E131-4888-AA95-92435D018161}" uniqueName="Name_de" name="Name_de">
      <xmlColumnPr mapId="6" xpath="/System/Items/Item/Name_de" xmlDataType="string"/>
    </tableColumn>
    <tableColumn id="4" xr3:uid="{B4FD580F-14A8-44AD-9D94-8B1AF340888F}" uniqueName="Name_en" name="Name_en">
      <xmlColumnPr mapId="6" xpath="/System/Items/Item/Name_en" xmlDataType="string"/>
    </tableColumn>
    <tableColumn id="6" xr3:uid="{5025ED5C-3733-44E3-9E56-A56631E93AD9}" uniqueName="Description_dk" name="Description_dk">
      <xmlColumnPr mapId="6" xpath="/System/Items/Item/Description_dk" xmlDataType="string"/>
    </tableColumn>
    <tableColumn id="7" xr3:uid="{7DC992D8-B57D-4941-87B7-F57ADCAD431A}" uniqueName="Description_de" name="Description_de">
      <xmlColumnPr mapId="6" xpath="/System/Items/Item/Description_de" xmlDataType="string"/>
    </tableColumn>
    <tableColumn id="8" xr3:uid="{80F19D90-652C-46CE-9825-48F477A71517}" uniqueName="Description_en" name="Description_en">
      <xmlColumnPr mapId="6" xpath="/System/Items/Item/Description_en" xmlDataType="string"/>
    </tableColumn>
    <tableColumn id="10" xr3:uid="{5FE753BB-3752-4890-9E55-A32CF962DB29}" uniqueName="Sort" name="Sort">
      <xmlColumnPr mapId="6" xpath="/System/Items/Item/Sort" xmlDataType="integer"/>
    </tableColumn>
    <tableColumn id="11" xr3:uid="{FA9C274E-C792-4262-8A4F-06B9D0B7B4C4}" uniqueName="ReferencedSource" name="ReferencedSource" dataDxfId="44">
      <xmlColumnPr mapId="6" xpath="/System/Items/Item/ReferencedSource" xmlDataType="string"/>
    </tableColumn>
    <tableColumn id="12" xr3:uid="{C5DA01E3-B761-4A25-B70B-085A9E2FD64E}" uniqueName="HasReferences" name="HasReferences">
      <xmlColumnPr mapId="6" xpath="/System/Items/Item/HasReferences" xmlDataType="string"/>
    </tableColumn>
    <tableColumn id="13" xr3:uid="{8DD4DEEF-9D1A-4C60-A798-A3A7D78A1E35}" uniqueName="IFC4_Entity" name="IFC4_Entity" dataDxfId="43">
      <xmlColumnPr mapId="6" xpath="/System/Items/Item/RelatedObjects/IFC4_Entity" xmlDataType="string"/>
    </tableColumn>
    <tableColumn id="14" xr3:uid="{7B89FB13-7F55-48DD-BF84-800542D60249}" uniqueName="IFC4_EntityType" name="IFC4_EntityType" dataDxfId="42">
      <xmlColumnPr mapId="6" xpath="/System/Items/Item/RelatedObjects/IFC4_EntityType" xmlDataType="string"/>
    </tableColumn>
    <tableColumn id="15" xr3:uid="{115E10BA-24A7-4497-8323-C10899E9AAA0}" uniqueName="IFC4_EnumerationType" name="IFC4_EnumerationType" dataDxfId="41">
      <xmlColumnPr mapId="6" xpath="/System/Items/Item/RelatedObjects/IFC4_EnumerationType" xmlDataType="string"/>
    </tableColumn>
    <tableColumn id="16" xr3:uid="{593588C6-FD13-4B10-A242-3C538450164E}" uniqueName="IFC4_Properties" name="IFC4_Properties" dataDxfId="40">
      <xmlColumnPr mapId="6" xpath="/System/Items/Item/RelatedObjects/IFC4_Properties" xmlDataType="string"/>
    </tableColumn>
    <tableColumn id="17" xr3:uid="{EA6332B8-E862-467F-8700-C0D91B48260B}" uniqueName="IFC2X3_Entity" name="IFC2X3_Entity" dataDxfId="39">
      <xmlColumnPr mapId="6" xpath="/System/Items/Item/RelatedObjects/IFC2X3_Entity" xmlDataType="string"/>
    </tableColumn>
    <tableColumn id="18" xr3:uid="{1E3219C0-8FB7-40D3-87B9-6E432717D4C8}" uniqueName="IFC2X3_EntityType" name="IFC2X3_EntityType" dataDxfId="38">
      <xmlColumnPr mapId="6" xpath="/System/Items/Item/RelatedObjects/IFC2X3_EntityType" xmlDataType="string"/>
    </tableColumn>
    <tableColumn id="19" xr3:uid="{E4D10EE5-7D74-4AC1-B009-CEFA829AA3AD}" uniqueName="IFC2X3_EnumerationType" name="IFC2X3_EnumerationType" dataDxfId="37">
      <xmlColumnPr mapId="6" xpath="/System/Items/Item/RelatedObjects/IFC2X3_EnumerationType" xmlDataType="string"/>
    </tableColumn>
    <tableColumn id="20" xr3:uid="{567E1D50-B17B-452C-A33C-9F89611AFF83}" uniqueName="IFC2X3_Properties" name="IFC2X3_Properties" dataDxfId="36">
      <xmlColumnPr mapId="6" xpath="/System/Items/Item/RelatedObjects/IFC2X3_Properties" xmlDataType="string"/>
    </tableColumn>
    <tableColumn id="21" xr3:uid="{4B11E4AF-F4DB-4E1E-B815-6FD47792EFBB}" uniqueName="IFC_Note_dk" name="IFC_Note_dk" dataDxfId="35">
      <xmlColumnPr mapId="6" xpath="/System/Items/Item/RelatedObjects/IFC_Note_dk" xmlDataType="string"/>
    </tableColumn>
    <tableColumn id="25" xr3:uid="{B5D74583-4AEF-4E07-9DDF-201DA929B97A}" uniqueName="CCSClassification" name="CCSClassification" dataDxfId="34">
      <xmlColumnPr mapId="6" xpath="/System/Items/Item/RelatedClassifications/CCSClassification" xmlDataType="string"/>
    </tableColumn>
    <tableColumn id="27" xr3:uid="{266D7DA0-37B5-43C1-BDED-DF72961229CB}" uniqueName="Forvaltningklassifikation" name="Forvaltningklassifikation" dataDxfId="33">
      <xmlColumnPr mapId="6" xpath="/System/Items/Item/RelatedClassifications/Forvaltningklassifikation" xmlDataType="string"/>
    </tableColumn>
    <tableColumn id="28" xr3:uid="{4B599C45-93F7-4410-A352-0C5807FF9597}" uniqueName="SfB" name="SfB" dataDxfId="32">
      <xmlColumnPr mapId="6" xpath="/System/Items/Item/RelatedClassifications/SfB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A770A6-B953-4AFD-9BD5-C0F804537712}" name="Table11" displayName="Table11" ref="A1:D696" totalsRowShown="0">
  <autoFilter ref="A1:D696" xr:uid="{E7D0F2AE-C1AE-46FB-923C-91519407CD72}"/>
  <tableColumns count="4">
    <tableColumn id="1" xr3:uid="{385892DF-2D51-423E-B888-8F9B9D88E37D}" name="ID" dataDxfId="31">
      <calculatedColumnFormula>BIMTypeCode[[#This Row],[Identification]]</calculatedColumnFormula>
    </tableColumn>
    <tableColumn id="2" xr3:uid="{A51FDA9F-C5F5-4B2F-BFE2-1EE90EFAA7E4}" name="Navn" dataDxfId="30">
      <calculatedColumnFormula>IF(BIMTypeCode[[#This Row],[Name_dk]]&lt;&gt;"",BIMTypeCode[[#This Row],[Name_dk]],"")</calculatedColumnFormula>
    </tableColumn>
    <tableColumn id="3" xr3:uid="{C6EB453C-EB9C-4370-929A-4D9AC7B5CB18}" name="Beskrivelse" dataDxfId="29">
      <calculatedColumnFormula>IF(BIMTypeCode[[#This Row],[Description_dk]]&lt;&gt;"",BIMTypeCode[[#This Row],[Description_dk]],"")</calculatedColumnFormula>
    </tableColumn>
    <tableColumn id="4" xr3:uid="{6EAEF2BA-6F0C-4BEE-8776-9B9BC2D1719C}" name="Niveau" dataDxfId="28">
      <calculatedColumnFormula>IF(BIMTypeCode[[#This Row],[Sort]]&lt;&gt;"",BIMTypeCode[[#This Row],[Sort]],"")</calculatedColumnFormula>
    </tableColumn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3B2465C-8B5C-4561-A6F3-4B3F39781E2D}" name="Table1118" displayName="Table1118" ref="A1:C696" totalsRowShown="0">
  <autoFilter ref="A1:C696" xr:uid="{29B23354-3C44-4A36-B760-408280BF1A77}"/>
  <tableColumns count="3">
    <tableColumn id="1" xr3:uid="{747B0FCA-D9A6-4353-8FE4-0383D375D445}" name="ID" dataDxfId="27">
      <calculatedColumnFormula>BIMTypeCode[[#This Row],[Identification]]</calculatedColumnFormula>
    </tableColumn>
    <tableColumn id="2" xr3:uid="{BC41C5E5-8B34-47E0-8221-C410B0C3614B}" name="Navn" dataDxfId="26">
      <calculatedColumnFormula>IF(BIMTypeCode[[#This Row],[Name_de]]&lt;&gt;"",BIMTypeCode[[#This Row],[Name_de]],"")</calculatedColumnFormula>
    </tableColumn>
    <tableColumn id="4" xr3:uid="{E7240014-04AA-4281-9C7F-7BD0744CE7FE}" name="Niveau" dataDxfId="25">
      <calculatedColumnFormula>IF(BIMTypeCode[[#This Row],[Sort]]&lt;&gt;"",BIMTypeCode[[#This Row],[Sort]],"")</calculatedColumnFormula>
    </tableColumn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875FC63-426D-49DF-94A5-356048EE8F31}" name="Table1119" displayName="Table1119" ref="A1:C696" totalsRowShown="0">
  <autoFilter ref="A1:C696" xr:uid="{800301DC-5CDF-4507-B302-AFB5FE780409}"/>
  <tableColumns count="3">
    <tableColumn id="1" xr3:uid="{1761C8F4-BF16-4E4B-96E3-5022AEAB3D38}" name="ID">
      <calculatedColumnFormula>#REF!</calculatedColumnFormula>
    </tableColumn>
    <tableColumn id="2" xr3:uid="{AD584E29-DF5D-47AB-B493-26810632BCC3}" name="Navn" dataDxfId="24">
      <calculatedColumnFormula>IF(#REF!&lt;&gt;"",#REF!,"")</calculatedColumnFormula>
    </tableColumn>
    <tableColumn id="4" xr3:uid="{37AF96C4-F899-44DC-A42D-72C7E84F4087}" name="Niveau" dataDxfId="23">
      <calculatedColumnFormula>IF(BIMTypeCode[[#This Row],[Sort]]&lt;&gt;"",BIMTypeCode[[#This Row],[Sort]],"")</calculatedColumnFormula>
    </tableColumn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BBBE75-BD41-4F9A-8529-CCD75AF94094}" name="Table1120" displayName="Table1120" ref="A1:C696" totalsRowShown="0">
  <autoFilter ref="A1:C696" xr:uid="{E38C7C86-88BC-4EC3-92D8-A92AEEAE465F}"/>
  <tableColumns count="3">
    <tableColumn id="1" xr3:uid="{61A8BB77-6A2F-49D5-9B6A-504613AC2486}" name="ID">
      <calculatedColumnFormula>#REF!</calculatedColumnFormula>
    </tableColumn>
    <tableColumn id="2" xr3:uid="{7778A9BF-9675-4BB1-B53B-73CFA91A7389}" name="Navn" dataDxfId="22">
      <calculatedColumnFormula>IF(#REF!&lt;&gt;"",#REF!,"")</calculatedColumnFormula>
    </tableColumn>
    <tableColumn id="4" xr3:uid="{5E7D99C3-3DA7-47D6-893D-86009953291D}" name="Niveau" dataDxfId="21">
      <calculatedColumnFormula>IF(BIMTypeCode[[#This Row],[Sort]]&lt;&gt;"",BIMTypeCode[[#This Row],[Sort]],"")</calculatedColumnFormula>
    </tableColumn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D80E9EC-884F-444D-AC58-65A242B70C76}" name="Table1113" displayName="Table1113" ref="A1:F696" totalsRowShown="0">
  <autoFilter ref="A1:F696" xr:uid="{6BABFD2C-B007-49E5-8869-95ED11FC64B1}"/>
  <tableColumns count="6">
    <tableColumn id="1" xr3:uid="{DAE345E4-0876-4225-A0AC-696A55941B87}" name="ID">
      <calculatedColumnFormula>#REF!</calculatedColumnFormula>
    </tableColumn>
    <tableColumn id="2" xr3:uid="{DC0BF8C8-E2F6-4536-847C-BD0C8C3F065B}" name="Navn" dataDxfId="20">
      <calculatedColumnFormula>#REF!</calculatedColumnFormula>
    </tableColumn>
    <tableColumn id="3" xr3:uid="{12DB6609-5332-41DD-95BB-F939159AD8BB}" name="IFC4 Entity" dataDxfId="19">
      <calculatedColumnFormula>IF(#REF!&lt;&gt;"",#REF!,"")</calculatedColumnFormula>
    </tableColumn>
    <tableColumn id="4" xr3:uid="{56B47ACC-3B12-4CC0-96F4-ED8629ED2628}" name="IFC4 Entity Type" dataDxfId="18">
      <calculatedColumnFormula>IF(#REF!&lt;&gt;"",#REF!,"")</calculatedColumnFormula>
    </tableColumn>
    <tableColumn id="5" xr3:uid="{EEFA6194-C9EA-41B1-A2FD-954356B9D9FF}" name="IFC4 Enumeration Type" dataDxfId="17">
      <calculatedColumnFormula>IF(#REF!&lt;&gt;"",#REF!,"")</calculatedColumnFormula>
    </tableColumn>
    <tableColumn id="6" xr3:uid="{12257DE6-A689-465D-BD6B-C7013F4522B8}" name="IFC4 Properties" dataDxfId="16">
      <calculatedColumnFormula>IF(#REF!&lt;&gt;"",#REF!,"")</calculatedColumnFormula>
    </tableColumn>
  </tableColumns>
  <tableStyleInfo name="TableStyleMedium2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52BAD2C-235A-4679-892D-213C27431DEF}" name="Table111314" displayName="Table111314" ref="A1:F696" totalsRowShown="0">
  <autoFilter ref="A1:F696" xr:uid="{6BABFD2C-B007-49E5-8869-95ED11FC64B1}"/>
  <tableColumns count="6">
    <tableColumn id="1" xr3:uid="{597C2F5B-43B3-47D1-BCBD-E11D372BF347}" name="ID">
      <calculatedColumnFormula>#REF!</calculatedColumnFormula>
    </tableColumn>
    <tableColumn id="2" xr3:uid="{B4599FF1-18C7-4954-9905-28C88F1370FB}" name="Navn" dataDxfId="15">
      <calculatedColumnFormula>#REF!</calculatedColumnFormula>
    </tableColumn>
    <tableColumn id="3" xr3:uid="{A6396FDD-12AB-4942-81D8-9673FFC97AFD}" name="IFC2X3 Entity" dataDxfId="14">
      <calculatedColumnFormula>IF(#REF!&lt;&gt;"",#REF!,"")</calculatedColumnFormula>
    </tableColumn>
    <tableColumn id="4" xr3:uid="{13B0A0BE-0BD5-4811-899F-30DDFEA7EB50}" name="IFC2X3 Entity Type" dataDxfId="13">
      <calculatedColumnFormula>IF(#REF!&lt;&gt;"",#REF!,"")</calculatedColumnFormula>
    </tableColumn>
    <tableColumn id="5" xr3:uid="{7CC7D69A-0B09-489C-96A9-74F2770A5429}" name="IFC2X3 Enumeration Type" dataDxfId="12">
      <calculatedColumnFormula>IF(#REF!&lt;&gt;"",#REF!,"")</calculatedColumnFormula>
    </tableColumn>
    <tableColumn id="6" xr3:uid="{3E9BC8CB-686D-4C3F-9DAF-811F13C7D34F}" name="IFC2X3 Properties" dataDxfId="11">
      <calculatedColumnFormula>IF(#REF!&lt;&gt;"",#REF!,"")</calculatedColumnFormula>
    </tableColumn>
  </tableColumns>
  <tableStyleInfo name="TableStyleMedium2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511CF9-EBE0-46D3-8402-5ECDF450F2B9}" name="Table1121" displayName="Table1121" ref="A1:F696" totalsRowShown="0">
  <autoFilter ref="A1:F696" xr:uid="{E069A876-776A-4C1A-A8BE-F57662A9A6D4}"/>
  <tableColumns count="6">
    <tableColumn id="1" xr3:uid="{4D29F252-26EC-407C-A92B-B59DF6328A7B}" name="ID">
      <calculatedColumnFormula>#REF!</calculatedColumnFormula>
    </tableColumn>
    <tableColumn id="2" xr3:uid="{4C82700D-4B24-47B9-99E8-214C344D692F}" name="Navn" dataDxfId="10">
      <calculatedColumnFormula>IF(#REF!&lt;&gt;"",#REF!,"")</calculatedColumnFormula>
    </tableColumn>
    <tableColumn id="3" xr3:uid="{DC1F0966-0D47-4A9E-ABCF-9ABE956F89B9}" name="BC-SfB 1980" dataDxfId="9">
      <calculatedColumnFormula>IF(#REF!&lt;&gt;"",#REF!,"")</calculatedColumnFormula>
    </tableColumn>
    <tableColumn id="5" xr3:uid="{BFB27F55-4B00-41DD-A237-C3E6130669A4}" name="CCS R1" dataDxfId="8">
      <calculatedColumnFormula>IF(#REF!&lt;&gt;"",#REF!,"")</calculatedColumnFormula>
    </tableColumn>
    <tableColumn id="7" xr3:uid="{001FD5D2-C336-469B-90B2-40150D7862FC}" name="Forvaltningsklassifikation" dataDxfId="7">
      <calculatedColumnFormula>IF(#REF!&lt;&gt;"",#REF!,"")</calculatedColumnFormula>
    </tableColumn>
    <tableColumn id="4" xr3:uid="{19482229-3BAB-4EC0-84EA-375E7D93C1CE}" name="Niveau" dataDxfId="6">
      <calculatedColumnFormula>IF(BIMTypeCode[[#This Row],[Sort]]&lt;&gt;"",BIMTypeCode[[#This Row],[Sort]],"")</calculatedColumnFormula>
    </tableColumn>
  </tableColumns>
  <tableStyleInfo name="TableStyleMedium2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84DC348-D28D-4FFE-9780-FD20D4649070}" name="Table112122" displayName="Table112122" ref="A1:F696" totalsRowShown="0">
  <autoFilter ref="A1:F696" xr:uid="{8AC1265D-5588-4E2F-8BDE-2B499DFC799E}"/>
  <tableColumns count="6">
    <tableColumn id="1" xr3:uid="{F20B8A6B-1666-44E8-ABE6-149BE21041F0}" name="ID" dataDxfId="5">
      <calculatedColumnFormula>BIMTypeCode[[#This Row],[Identification]]</calculatedColumnFormula>
    </tableColumn>
    <tableColumn id="2" xr3:uid="{F508E9E2-3058-4D9B-B434-2A43B7D7CD48}" name="Navn" dataDxfId="4">
      <calculatedColumnFormula>IF(BIMTypeCode[[#This Row],[Name_dk]]&lt;&gt;"",BIMTypeCode[[#This Row],[Name_dk]],"")</calculatedColumnFormula>
    </tableColumn>
    <tableColumn id="3" xr3:uid="{C6207306-B160-4CE5-B71D-B531E5E97E16}" name="BSABe" dataDxfId="3">
      <calculatedColumnFormula>IF(#REF!&lt;&gt;"",#REF!,"")</calculatedColumnFormula>
    </tableColumn>
    <tableColumn id="5" xr3:uid="{9C529457-7125-463E-9DB9-79831DCDB429}" name="BSABwr" dataDxfId="2">
      <calculatedColumnFormula>IF(#REF!&lt;&gt;"",#REF!,"")</calculatedColumnFormula>
    </tableColumn>
    <tableColumn id="7" xr3:uid="{8B9FE8B8-1ADE-4123-88BE-6423AD271FA8}" name="CoClass" dataDxfId="1">
      <calculatedColumnFormula>IF(#REF!&lt;&gt;"",#REF!,"")</calculatedColumnFormula>
    </tableColumn>
    <tableColumn id="4" xr3:uid="{F096D57C-A380-4413-BB6E-FFE28A951E4A}" name="Niveau" dataDxfId="0">
      <calculatedColumnFormula>IF(BIMTypeCode[[#This Row],[Sort]]&lt;&gt;"",BIMTypeCode[[#This Row],[Sort]],"")</calculatedColumnFormula>
    </tableColumn>
  </tableColumns>
  <tableStyleInfo name="TableStyleMedium2" showFirstColumn="1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8" xr6:uid="{6B9894F5-7623-4C0C-8366-F1709EA59977}" r="B1" connectionId="2">
    <xmlCellPr id="1" xr6:uid="{ADA920CE-DE12-4615-8B9D-EA2C5F7864AF}" uniqueName="Source">
      <xmlPr mapId="6" xpath="/System/Source" xmlDataType="string"/>
    </xmlCellPr>
  </singleXmlCell>
  <singleXmlCell id="14" xr6:uid="{DD29D91F-495D-43E4-94D5-E90B52F03C6D}" r="B5" connectionId="2">
    <xmlCellPr id="1" xr6:uid="{0F8687AE-1BFB-46CF-A2F7-148F3FBB9553}" uniqueName="Location">
      <xmlPr mapId="6" xpath="/System/Location" xmlDataType="string"/>
    </xmlCellPr>
  </singleXmlCell>
  <singleXmlCell id="15" xr6:uid="{9A0B5D30-B7A3-426C-8968-269E3EE26DB6}" r="B2" connectionId="2">
    <xmlCellPr id="1" xr6:uid="{A8C673AC-BB7B-45A1-A48A-E8D9C230BC0F}" uniqueName="Edition">
      <xmlPr mapId="6" xpath="/System/Edition" xmlDataType="string"/>
    </xmlCellPr>
  </singleXmlCell>
  <singleXmlCell id="16" xr6:uid="{C5D8AB33-48BC-4CF9-8968-1E76B2A5A75C}" r="B3" connectionId="2">
    <xmlCellPr id="1" xr6:uid="{E265C797-5AA3-4C96-A3D0-5F818A1A6B14}" uniqueName="EditionDate">
      <xmlPr mapId="6" xpath="/System/EditionDate" xmlDataType="string"/>
    </xmlCellPr>
  </singleXmlCell>
  <singleXmlCell id="22" xr6:uid="{2B3ED63D-2AAE-424E-A1D9-106B73C92ABC}" r="B4" connectionId="2">
    <xmlCellPr id="1" xr6:uid="{AA85EB90-E24F-4930-8FB0-22721372C072}" uniqueName="Name">
      <xmlPr mapId="6" xpath="/System/Name" xmlDataType="string"/>
    </xmlCellPr>
  </singleXmlCell>
  <singleXmlCell id="23" xr6:uid="{06222868-384D-41FB-BCEF-8D7750215857}" r="B8" connectionId="2">
    <xmlCellPr id="1" xr6:uid="{5B606CDD-4335-4B74-9CF9-13111946C84F}" uniqueName="Description_en">
      <xmlPr mapId="6" xpath="/System/Description_en" xmlDataType="string"/>
    </xmlCellPr>
  </singleXmlCell>
  <singleXmlCell id="24" xr6:uid="{5FAC0E3D-F739-4700-90EA-31E1F42FACEA}" r="B7" connectionId="2">
    <xmlCellPr id="1" xr6:uid="{AC20BE40-1314-4D8E-91CE-891F5F4FF380}" uniqueName="Description_de">
      <xmlPr mapId="6" xpath="/System/Description_de" xmlDataType="string"/>
    </xmlCellPr>
  </singleXmlCell>
  <singleXmlCell id="25" xr6:uid="{123C9920-32BB-4386-A9C7-7E4F257AA465}" r="B6" connectionId="2">
    <xmlCellPr id="1" xr6:uid="{CB7461C4-18E8-4B27-97F7-FBC4267648D0}" uniqueName="Description_dk">
      <xmlPr mapId="6" xpath="/System/Description_dk" xmlDataType="string"/>
    </xmlCellPr>
  </singleXmlCell>
  <singleXmlCell id="26" xr6:uid="{64BB5195-BE78-4D08-99FE-B7FC692902E7}" r="B9" connectionId="2">
    <xmlCellPr id="1" xr6:uid="{7418429B-C539-4E79-AE89-1FDCB17D8F99}" uniqueName="Description_se">
      <xmlPr mapId="6" xpath="/System/Description_se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8AEF-FDE1-4061-91F6-CF1F42BCC318}">
  <dimension ref="A1:B9"/>
  <sheetViews>
    <sheetView workbookViewId="0">
      <selection activeCell="M19" sqref="M19"/>
    </sheetView>
  </sheetViews>
  <sheetFormatPr defaultRowHeight="15" x14ac:dyDescent="0.25"/>
  <cols>
    <col min="1" max="1" width="14.140625" bestFit="1" customWidth="1"/>
    <col min="2" max="2" width="34.42578125" bestFit="1" customWidth="1"/>
  </cols>
  <sheetData>
    <row r="1" spans="1:2" x14ac:dyDescent="0.25">
      <c r="A1" s="1" t="s">
        <v>2192</v>
      </c>
      <c r="B1" s="1" t="s">
        <v>1530</v>
      </c>
    </row>
    <row r="2" spans="1:2" x14ac:dyDescent="0.25">
      <c r="A2" s="1" t="s">
        <v>2193</v>
      </c>
      <c r="B2" s="1" t="s">
        <v>2179</v>
      </c>
    </row>
    <row r="3" spans="1:2" x14ac:dyDescent="0.25">
      <c r="A3" s="1" t="s">
        <v>2194</v>
      </c>
      <c r="B3" s="1" t="s">
        <v>18</v>
      </c>
    </row>
    <row r="4" spans="1:2" x14ac:dyDescent="0.25">
      <c r="A4" s="1" t="s">
        <v>2195</v>
      </c>
      <c r="B4" s="1" t="s">
        <v>19</v>
      </c>
    </row>
    <row r="5" spans="1:2" x14ac:dyDescent="0.25">
      <c r="A5" s="1" t="s">
        <v>2198</v>
      </c>
      <c r="B5" s="1" t="s">
        <v>1530</v>
      </c>
    </row>
    <row r="6" spans="1:2" x14ac:dyDescent="0.25">
      <c r="A6" s="1" t="s">
        <v>2196</v>
      </c>
      <c r="B6" s="1" t="s">
        <v>20</v>
      </c>
    </row>
    <row r="7" spans="1:2" x14ac:dyDescent="0.25">
      <c r="A7" s="1" t="s">
        <v>2199</v>
      </c>
      <c r="B7" s="1" t="s">
        <v>1530</v>
      </c>
    </row>
    <row r="8" spans="1:2" x14ac:dyDescent="0.25">
      <c r="A8" s="1" t="s">
        <v>2197</v>
      </c>
      <c r="B8" s="1" t="s">
        <v>21</v>
      </c>
    </row>
    <row r="9" spans="1:2" x14ac:dyDescent="0.25">
      <c r="A9" s="1" t="s">
        <v>2200</v>
      </c>
      <c r="B9" s="1" t="s">
        <v>1530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371E-F377-412B-9978-879D33334B66}">
  <sheetPr>
    <tabColor rgb="FFFECC00"/>
  </sheetPr>
  <dimension ref="A1:F696"/>
  <sheetViews>
    <sheetView workbookViewId="0">
      <selection activeCell="F4" sqref="F4"/>
    </sheetView>
  </sheetViews>
  <sheetFormatPr defaultRowHeight="15" x14ac:dyDescent="0.25"/>
  <cols>
    <col min="2" max="2" width="44.28515625" bestFit="1" customWidth="1"/>
    <col min="3" max="3" width="13.28515625" bestFit="1" customWidth="1"/>
    <col min="4" max="4" width="25" bestFit="1" customWidth="1"/>
    <col min="5" max="5" width="24.7109375" bestFit="1" customWidth="1"/>
    <col min="6" max="6" width="9.140625" bestFit="1" customWidth="1"/>
  </cols>
  <sheetData>
    <row r="1" spans="1:6" x14ac:dyDescent="0.25">
      <c r="A1" t="s">
        <v>2180</v>
      </c>
      <c r="B1" t="s">
        <v>2181</v>
      </c>
      <c r="C1" t="s">
        <v>15</v>
      </c>
      <c r="D1" t="s">
        <v>16</v>
      </c>
      <c r="E1" t="s">
        <v>17</v>
      </c>
      <c r="F1" t="s">
        <v>2183</v>
      </c>
    </row>
    <row r="2" spans="1:6" x14ac:dyDescent="0.25">
      <c r="A2">
        <f>BIMTypeCode[[#This Row],[Identification]]</f>
        <v>0</v>
      </c>
      <c r="B2" t="str">
        <f>IF(BIMTypeCode[[#This Row],[Name_dk]]&lt;&gt;"",BIMTypeCode[[#This Row],[Name_dk]],"")</f>
        <v>Generiske objekter</v>
      </c>
      <c r="C2" t="e">
        <f>IF(#REF!&lt;&gt;"",#REF!,"")</f>
        <v>#REF!</v>
      </c>
      <c r="D2" t="e">
        <f>IF(#REF!&lt;&gt;"",#REF!,"")</f>
        <v>#REF!</v>
      </c>
      <c r="E2" t="e">
        <f>IF(#REF!&lt;&gt;"",#REF!,"")</f>
        <v>#REF!</v>
      </c>
      <c r="F2">
        <f>IF(BIMTypeCode[[#This Row],[Sort]]&lt;&gt;"",BIMTypeCode[[#This Row],[Sort]],"")</f>
        <v>1</v>
      </c>
    </row>
    <row r="3" spans="1:6" x14ac:dyDescent="0.25">
      <c r="A3" t="str">
        <f>BIMTypeCode[[#This Row],[Identification]]</f>
        <v>01</v>
      </c>
      <c r="B3" t="str">
        <f>IF(BIMTypeCode[[#This Row],[Name_dk]]&lt;&gt;"",BIMTypeCode[[#This Row],[Name_dk]],"")</f>
        <v>Generiske objekter ARK</v>
      </c>
      <c r="C3" t="e">
        <f>IF(#REF!&lt;&gt;"",#REF!,"")</f>
        <v>#REF!</v>
      </c>
      <c r="D3" t="e">
        <f>IF(#REF!&lt;&gt;"",#REF!,"")</f>
        <v>#REF!</v>
      </c>
      <c r="E3" t="e">
        <f>IF(#REF!&lt;&gt;"",#REF!,"")</f>
        <v>#REF!</v>
      </c>
      <c r="F3">
        <f>IF(BIMTypeCode[[#This Row],[Sort]]&lt;&gt;"",BIMTypeCode[[#This Row],[Sort]],"")</f>
        <v>2</v>
      </c>
    </row>
    <row r="4" spans="1:6" x14ac:dyDescent="0.25">
      <c r="A4" t="str">
        <f>BIMTypeCode[[#This Row],[Identification]]</f>
        <v>011</v>
      </c>
      <c r="B4" t="str">
        <f>IF(BIMTypeCode[[#This Row],[Name_dk]]&lt;&gt;"",BIMTypeCode[[#This Row],[Name_dk]],"")</f>
        <v>FRI</v>
      </c>
      <c r="C4" t="e">
        <f>IF(#REF!&lt;&gt;"",#REF!,"")</f>
        <v>#REF!</v>
      </c>
      <c r="D4" t="e">
        <f>IF(#REF!&lt;&gt;"",#REF!,"")</f>
        <v>#REF!</v>
      </c>
      <c r="E4" t="e">
        <f>IF(#REF!&lt;&gt;"",#REF!,"")</f>
        <v>#REF!</v>
      </c>
      <c r="F4">
        <f>IF(BIMTypeCode[[#This Row],[Sort]]&lt;&gt;"",BIMTypeCode[[#This Row],[Sort]],"")</f>
        <v>3</v>
      </c>
    </row>
    <row r="5" spans="1:6" x14ac:dyDescent="0.25">
      <c r="A5" t="str">
        <f>BIMTypeCode[[#This Row],[Identification]]</f>
        <v>02</v>
      </c>
      <c r="B5" t="str">
        <f>IF(BIMTypeCode[[#This Row],[Name_dk]]&lt;&gt;"",BIMTypeCode[[#This Row],[Name_dk]],"")</f>
        <v>Generiske objekter KON</v>
      </c>
      <c r="C5" t="e">
        <f>IF(#REF!&lt;&gt;"",#REF!,"")</f>
        <v>#REF!</v>
      </c>
      <c r="D5" t="e">
        <f>IF(#REF!&lt;&gt;"",#REF!,"")</f>
        <v>#REF!</v>
      </c>
      <c r="E5" t="e">
        <f>IF(#REF!&lt;&gt;"",#REF!,"")</f>
        <v>#REF!</v>
      </c>
      <c r="F5">
        <f>IF(BIMTypeCode[[#This Row],[Sort]]&lt;&gt;"",BIMTypeCode[[#This Row],[Sort]],"")</f>
        <v>2</v>
      </c>
    </row>
    <row r="6" spans="1:6" x14ac:dyDescent="0.25">
      <c r="A6" t="str">
        <f>BIMTypeCode[[#This Row],[Identification]]</f>
        <v>021</v>
      </c>
      <c r="B6" t="str">
        <f>IF(BIMTypeCode[[#This Row],[Name_dk]]&lt;&gt;"",BIMTypeCode[[#This Row],[Name_dk]],"")</f>
        <v>FRI</v>
      </c>
      <c r="C6" t="e">
        <f>IF(#REF!&lt;&gt;"",#REF!,"")</f>
        <v>#REF!</v>
      </c>
      <c r="D6" t="e">
        <f>IF(#REF!&lt;&gt;"",#REF!,"")</f>
        <v>#REF!</v>
      </c>
      <c r="E6" t="e">
        <f>IF(#REF!&lt;&gt;"",#REF!,"")</f>
        <v>#REF!</v>
      </c>
      <c r="F6">
        <f>IF(BIMTypeCode[[#This Row],[Sort]]&lt;&gt;"",BIMTypeCode[[#This Row],[Sort]],"")</f>
        <v>3</v>
      </c>
    </row>
    <row r="7" spans="1:6" x14ac:dyDescent="0.25">
      <c r="A7" t="str">
        <f>BIMTypeCode[[#This Row],[Identification]]</f>
        <v>03</v>
      </c>
      <c r="B7" t="str">
        <f>IF(BIMTypeCode[[#This Row],[Name_dk]]&lt;&gt;"",BIMTypeCode[[#This Row],[Name_dk]],"")</f>
        <v>Generiske objekter VENT</v>
      </c>
      <c r="C7" t="e">
        <f>IF(#REF!&lt;&gt;"",#REF!,"")</f>
        <v>#REF!</v>
      </c>
      <c r="D7" t="e">
        <f>IF(#REF!&lt;&gt;"",#REF!,"")</f>
        <v>#REF!</v>
      </c>
      <c r="E7" t="e">
        <f>IF(#REF!&lt;&gt;"",#REF!,"")</f>
        <v>#REF!</v>
      </c>
      <c r="F7">
        <f>IF(BIMTypeCode[[#This Row],[Sort]]&lt;&gt;"",BIMTypeCode[[#This Row],[Sort]],"")</f>
        <v>2</v>
      </c>
    </row>
    <row r="8" spans="1:6" x14ac:dyDescent="0.25">
      <c r="A8" t="str">
        <f>BIMTypeCode[[#This Row],[Identification]]</f>
        <v>031</v>
      </c>
      <c r="B8" t="str">
        <f>IF(BIMTypeCode[[#This Row],[Name_dk]]&lt;&gt;"",BIMTypeCode[[#This Row],[Name_dk]],"")</f>
        <v>FRI</v>
      </c>
      <c r="C8" t="e">
        <f>IF(#REF!&lt;&gt;"",#REF!,"")</f>
        <v>#REF!</v>
      </c>
      <c r="D8" t="e">
        <f>IF(#REF!&lt;&gt;"",#REF!,"")</f>
        <v>#REF!</v>
      </c>
      <c r="E8" t="e">
        <f>IF(#REF!&lt;&gt;"",#REF!,"")</f>
        <v>#REF!</v>
      </c>
      <c r="F8">
        <f>IF(BIMTypeCode[[#This Row],[Sort]]&lt;&gt;"",BIMTypeCode[[#This Row],[Sort]],"")</f>
        <v>3</v>
      </c>
    </row>
    <row r="9" spans="1:6" x14ac:dyDescent="0.25">
      <c r="A9" t="str">
        <f>BIMTypeCode[[#This Row],[Identification]]</f>
        <v>04</v>
      </c>
      <c r="B9" t="str">
        <f>IF(BIMTypeCode[[#This Row],[Name_dk]]&lt;&gt;"",BIMTypeCode[[#This Row],[Name_dk]],"")</f>
        <v>Generiske objekter VVS</v>
      </c>
      <c r="C9" t="e">
        <f>IF(#REF!&lt;&gt;"",#REF!,"")</f>
        <v>#REF!</v>
      </c>
      <c r="D9" t="e">
        <f>IF(#REF!&lt;&gt;"",#REF!,"")</f>
        <v>#REF!</v>
      </c>
      <c r="E9" t="e">
        <f>IF(#REF!&lt;&gt;"",#REF!,"")</f>
        <v>#REF!</v>
      </c>
      <c r="F9">
        <f>IF(BIMTypeCode[[#This Row],[Sort]]&lt;&gt;"",BIMTypeCode[[#This Row],[Sort]],"")</f>
        <v>2</v>
      </c>
    </row>
    <row r="10" spans="1:6" x14ac:dyDescent="0.25">
      <c r="A10" t="str">
        <f>BIMTypeCode[[#This Row],[Identification]]</f>
        <v>041</v>
      </c>
      <c r="B10" t="str">
        <f>IF(BIMTypeCode[[#This Row],[Name_dk]]&lt;&gt;"",BIMTypeCode[[#This Row],[Name_dk]],"")</f>
        <v>FRI</v>
      </c>
      <c r="C10" t="e">
        <f>IF(#REF!&lt;&gt;"",#REF!,"")</f>
        <v>#REF!</v>
      </c>
      <c r="D10" t="e">
        <f>IF(#REF!&lt;&gt;"",#REF!,"")</f>
        <v>#REF!</v>
      </c>
      <c r="E10" t="e">
        <f>IF(#REF!&lt;&gt;"",#REF!,"")</f>
        <v>#REF!</v>
      </c>
      <c r="F10">
        <f>IF(BIMTypeCode[[#This Row],[Sort]]&lt;&gt;"",BIMTypeCode[[#This Row],[Sort]],"")</f>
        <v>3</v>
      </c>
    </row>
    <row r="11" spans="1:6" x14ac:dyDescent="0.25">
      <c r="A11" t="str">
        <f>BIMTypeCode[[#This Row],[Identification]]</f>
        <v>05</v>
      </c>
      <c r="B11" t="str">
        <f>IF(BIMTypeCode[[#This Row],[Name_dk]]&lt;&gt;"",BIMTypeCode[[#This Row],[Name_dk]],"")</f>
        <v>Generiske objekter EL</v>
      </c>
      <c r="C11" t="e">
        <f>IF(#REF!&lt;&gt;"",#REF!,"")</f>
        <v>#REF!</v>
      </c>
      <c r="D11" t="e">
        <f>IF(#REF!&lt;&gt;"",#REF!,"")</f>
        <v>#REF!</v>
      </c>
      <c r="E11" t="e">
        <f>IF(#REF!&lt;&gt;"",#REF!,"")</f>
        <v>#REF!</v>
      </c>
      <c r="F11">
        <f>IF(BIMTypeCode[[#This Row],[Sort]]&lt;&gt;"",BIMTypeCode[[#This Row],[Sort]],"")</f>
        <v>2</v>
      </c>
    </row>
    <row r="12" spans="1:6" x14ac:dyDescent="0.25">
      <c r="A12" t="str">
        <f>BIMTypeCode[[#This Row],[Identification]]</f>
        <v>051</v>
      </c>
      <c r="B12" t="str">
        <f>IF(BIMTypeCode[[#This Row],[Name_dk]]&lt;&gt;"",BIMTypeCode[[#This Row],[Name_dk]],"")</f>
        <v>FRI</v>
      </c>
      <c r="C12" t="e">
        <f>IF(#REF!&lt;&gt;"",#REF!,"")</f>
        <v>#REF!</v>
      </c>
      <c r="D12" t="e">
        <f>IF(#REF!&lt;&gt;"",#REF!,"")</f>
        <v>#REF!</v>
      </c>
      <c r="E12" t="e">
        <f>IF(#REF!&lt;&gt;"",#REF!,"")</f>
        <v>#REF!</v>
      </c>
      <c r="F12">
        <f>IF(BIMTypeCode[[#This Row],[Sort]]&lt;&gt;"",BIMTypeCode[[#This Row],[Sort]],"")</f>
        <v>3</v>
      </c>
    </row>
    <row r="13" spans="1:6" x14ac:dyDescent="0.25">
      <c r="A13" t="str">
        <f>BIMTypeCode[[#This Row],[Identification]]</f>
        <v>06</v>
      </c>
      <c r="B13" t="str">
        <f>IF(BIMTypeCode[[#This Row],[Name_dk]]&lt;&gt;"",BIMTypeCode[[#This Row],[Name_dk]],"")</f>
        <v>Generiske objekter LAND</v>
      </c>
      <c r="C13" t="e">
        <f>IF(#REF!&lt;&gt;"",#REF!,"")</f>
        <v>#REF!</v>
      </c>
      <c r="D13" t="e">
        <f>IF(#REF!&lt;&gt;"",#REF!,"")</f>
        <v>#REF!</v>
      </c>
      <c r="E13" t="e">
        <f>IF(#REF!&lt;&gt;"",#REF!,"")</f>
        <v>#REF!</v>
      </c>
      <c r="F13">
        <f>IF(BIMTypeCode[[#This Row],[Sort]]&lt;&gt;"",BIMTypeCode[[#This Row],[Sort]],"")</f>
        <v>2</v>
      </c>
    </row>
    <row r="14" spans="1:6" x14ac:dyDescent="0.25">
      <c r="A14" t="str">
        <f>BIMTypeCode[[#This Row],[Identification]]</f>
        <v>061</v>
      </c>
      <c r="B14" t="str">
        <f>IF(BIMTypeCode[[#This Row],[Name_dk]]&lt;&gt;"",BIMTypeCode[[#This Row],[Name_dk]],"")</f>
        <v>FRI</v>
      </c>
      <c r="C14" t="e">
        <f>IF(#REF!&lt;&gt;"",#REF!,"")</f>
        <v>#REF!</v>
      </c>
      <c r="D14" t="e">
        <f>IF(#REF!&lt;&gt;"",#REF!,"")</f>
        <v>#REF!</v>
      </c>
      <c r="E14" t="e">
        <f>IF(#REF!&lt;&gt;"",#REF!,"")</f>
        <v>#REF!</v>
      </c>
      <c r="F14">
        <f>IF(BIMTypeCode[[#This Row],[Sort]]&lt;&gt;"",BIMTypeCode[[#This Row],[Sort]],"")</f>
        <v>3</v>
      </c>
    </row>
    <row r="15" spans="1:6" x14ac:dyDescent="0.25">
      <c r="A15" t="str">
        <f>BIMTypeCode[[#This Row],[Identification]]</f>
        <v>07</v>
      </c>
      <c r="B15" t="str">
        <f>IF(BIMTypeCode[[#This Row],[Name_dk]]&lt;&gt;"",BIMTypeCode[[#This Row],[Name_dk]],"")</f>
        <v>Generiske objekter Entreprenør Leverandør</v>
      </c>
      <c r="C15" t="e">
        <f>IF(#REF!&lt;&gt;"",#REF!,"")</f>
        <v>#REF!</v>
      </c>
      <c r="D15" t="e">
        <f>IF(#REF!&lt;&gt;"",#REF!,"")</f>
        <v>#REF!</v>
      </c>
      <c r="E15" t="e">
        <f>IF(#REF!&lt;&gt;"",#REF!,"")</f>
        <v>#REF!</v>
      </c>
      <c r="F15">
        <f>IF(BIMTypeCode[[#This Row],[Sort]]&lt;&gt;"",BIMTypeCode[[#This Row],[Sort]],"")</f>
        <v>2</v>
      </c>
    </row>
    <row r="16" spans="1:6" x14ac:dyDescent="0.25">
      <c r="A16" t="str">
        <f>BIMTypeCode[[#This Row],[Identification]]</f>
        <v>071</v>
      </c>
      <c r="B16" t="str">
        <f>IF(BIMTypeCode[[#This Row],[Name_dk]]&lt;&gt;"",BIMTypeCode[[#This Row],[Name_dk]],"")</f>
        <v>FRI</v>
      </c>
      <c r="C16" t="e">
        <f>IF(#REF!&lt;&gt;"",#REF!,"")</f>
        <v>#REF!</v>
      </c>
      <c r="D16" t="e">
        <f>IF(#REF!&lt;&gt;"",#REF!,"")</f>
        <v>#REF!</v>
      </c>
      <c r="E16" t="e">
        <f>IF(#REF!&lt;&gt;"",#REF!,"")</f>
        <v>#REF!</v>
      </c>
      <c r="F16">
        <f>IF(BIMTypeCode[[#This Row],[Sort]]&lt;&gt;"",BIMTypeCode[[#This Row],[Sort]],"")</f>
        <v>3</v>
      </c>
    </row>
    <row r="17" spans="1:6" x14ac:dyDescent="0.25">
      <c r="A17">
        <f>BIMTypeCode[[#This Row],[Identification]]</f>
        <v>1</v>
      </c>
      <c r="B17" t="str">
        <f>IF(BIMTypeCode[[#This Row],[Name_dk]]&lt;&gt;"",BIMTypeCode[[#This Row],[Name_dk]],"")</f>
        <v>Bygningsbasis</v>
      </c>
      <c r="C17" t="e">
        <f>IF(#REF!&lt;&gt;"",#REF!,"")</f>
        <v>#REF!</v>
      </c>
      <c r="D17" t="e">
        <f>IF(#REF!&lt;&gt;"",#REF!,"")</f>
        <v>#REF!</v>
      </c>
      <c r="E17" t="e">
        <f>IF(#REF!&lt;&gt;"",#REF!,"")</f>
        <v>#REF!</v>
      </c>
      <c r="F17">
        <f>IF(BIMTypeCode[[#This Row],[Sort]]&lt;&gt;"",BIMTypeCode[[#This Row],[Sort]],"")</f>
        <v>2</v>
      </c>
    </row>
    <row r="18" spans="1:6" x14ac:dyDescent="0.25">
      <c r="A18">
        <f>BIMTypeCode[[#This Row],[Identification]]</f>
        <v>10</v>
      </c>
      <c r="B18" t="str">
        <f>IF(BIMTypeCode[[#This Row],[Name_dk]]&lt;&gt;"",BIMTypeCode[[#This Row],[Name_dk]],"")</f>
        <v>Terræn</v>
      </c>
      <c r="C18" t="e">
        <f>IF(#REF!&lt;&gt;"",#REF!,"")</f>
        <v>#REF!</v>
      </c>
      <c r="D18" t="e">
        <f>IF(#REF!&lt;&gt;"",#REF!,"")</f>
        <v>#REF!</v>
      </c>
      <c r="E18" t="e">
        <f>IF(#REF!&lt;&gt;"",#REF!,"")</f>
        <v>#REF!</v>
      </c>
      <c r="F18">
        <f>IF(BIMTypeCode[[#This Row],[Sort]]&lt;&gt;"",BIMTypeCode[[#This Row],[Sort]],"")</f>
        <v>1</v>
      </c>
    </row>
    <row r="19" spans="1:6" x14ac:dyDescent="0.25">
      <c r="A19">
        <f>BIMTypeCode[[#This Row],[Identification]]</f>
        <v>101</v>
      </c>
      <c r="B19" t="str">
        <f>IF(BIMTypeCode[[#This Row],[Name_dk]]&lt;&gt;"",BIMTypeCode[[#This Row],[Name_dk]],"")</f>
        <v>Forberedt grund</v>
      </c>
      <c r="C19" t="e">
        <f>IF(#REF!&lt;&gt;"",#REF!,"")</f>
        <v>#REF!</v>
      </c>
      <c r="D19" t="e">
        <f>IF(#REF!&lt;&gt;"",#REF!,"")</f>
        <v>#REF!</v>
      </c>
      <c r="E19" t="e">
        <f>IF(#REF!&lt;&gt;"",#REF!,"")</f>
        <v>#REF!</v>
      </c>
      <c r="F19">
        <f>IF(BIMTypeCode[[#This Row],[Sort]]&lt;&gt;"",BIMTypeCode[[#This Row],[Sort]],"")</f>
        <v>3</v>
      </c>
    </row>
    <row r="20" spans="1:6" x14ac:dyDescent="0.25">
      <c r="A20">
        <f>BIMTypeCode[[#This Row],[Identification]]</f>
        <v>102</v>
      </c>
      <c r="B20" t="str">
        <f>IF(BIMTypeCode[[#This Row],[Name_dk]]&lt;&gt;"",BIMTypeCode[[#This Row],[Name_dk]],"")</f>
        <v>Byggegrube inkl. afstivning</v>
      </c>
      <c r="C20" t="e">
        <f>IF(#REF!&lt;&gt;"",#REF!,"")</f>
        <v>#REF!</v>
      </c>
      <c r="D20" t="e">
        <f>IF(#REF!&lt;&gt;"",#REF!,"")</f>
        <v>#REF!</v>
      </c>
      <c r="E20" t="e">
        <f>IF(#REF!&lt;&gt;"",#REF!,"")</f>
        <v>#REF!</v>
      </c>
      <c r="F20">
        <f>IF(BIMTypeCode[[#This Row],[Sort]]&lt;&gt;"",BIMTypeCode[[#This Row],[Sort]],"")</f>
        <v>3</v>
      </c>
    </row>
    <row r="21" spans="1:6" x14ac:dyDescent="0.25">
      <c r="A21">
        <f>BIMTypeCode[[#This Row],[Identification]]</f>
        <v>103</v>
      </c>
      <c r="B21" t="str">
        <f>IF(BIMTypeCode[[#This Row],[Name_dk]]&lt;&gt;"",BIMTypeCode[[#This Row],[Name_dk]],"")</f>
        <v>Spunsvægge</v>
      </c>
      <c r="C21" t="e">
        <f>IF(#REF!&lt;&gt;"",#REF!,"")</f>
        <v>#REF!</v>
      </c>
      <c r="D21" t="e">
        <f>IF(#REF!&lt;&gt;"",#REF!,"")</f>
        <v>#REF!</v>
      </c>
      <c r="E21" t="e">
        <f>IF(#REF!&lt;&gt;"",#REF!,"")</f>
        <v>#REF!</v>
      </c>
      <c r="F21">
        <f>IF(BIMTypeCode[[#This Row],[Sort]]&lt;&gt;"",BIMTypeCode[[#This Row],[Sort]],"")</f>
        <v>3</v>
      </c>
    </row>
    <row r="22" spans="1:6" x14ac:dyDescent="0.25">
      <c r="A22">
        <f>BIMTypeCode[[#This Row],[Identification]]</f>
        <v>104</v>
      </c>
      <c r="B22" t="str">
        <f>IF(BIMTypeCode[[#This Row],[Name_dk]]&lt;&gt;"",BIMTypeCode[[#This Row],[Name_dk]],"")</f>
        <v>Byggeplads</v>
      </c>
      <c r="C22" t="e">
        <f>IF(#REF!&lt;&gt;"",#REF!,"")</f>
        <v>#REF!</v>
      </c>
      <c r="D22" t="e">
        <f>IF(#REF!&lt;&gt;"",#REF!,"")</f>
        <v>#REF!</v>
      </c>
      <c r="E22" t="e">
        <f>IF(#REF!&lt;&gt;"",#REF!,"")</f>
        <v>#REF!</v>
      </c>
      <c r="F22">
        <f>IF(BIMTypeCode[[#This Row],[Sort]]&lt;&gt;"",BIMTypeCode[[#This Row],[Sort]],"")</f>
        <v>3</v>
      </c>
    </row>
    <row r="23" spans="1:6" x14ac:dyDescent="0.25">
      <c r="A23">
        <f>BIMTypeCode[[#This Row],[Identification]]</f>
        <v>12</v>
      </c>
      <c r="B23" t="str">
        <f>IF(BIMTypeCode[[#This Row],[Name_dk]]&lt;&gt;"",BIMTypeCode[[#This Row],[Name_dk]],"")</f>
        <v>Fundamenter</v>
      </c>
      <c r="C23" t="e">
        <f>IF(#REF!&lt;&gt;"",#REF!,"")</f>
        <v>#REF!</v>
      </c>
      <c r="D23" t="e">
        <f>IF(#REF!&lt;&gt;"",#REF!,"")</f>
        <v>#REF!</v>
      </c>
      <c r="E23" t="e">
        <f>IF(#REF!&lt;&gt;"",#REF!,"")</f>
        <v>#REF!</v>
      </c>
      <c r="F23">
        <f>IF(BIMTypeCode[[#This Row],[Sort]]&lt;&gt;"",BIMTypeCode[[#This Row],[Sort]],"")</f>
        <v>2</v>
      </c>
    </row>
    <row r="24" spans="1:6" x14ac:dyDescent="0.25">
      <c r="A24">
        <f>BIMTypeCode[[#This Row],[Identification]]</f>
        <v>121</v>
      </c>
      <c r="B24" t="str">
        <f>IF(BIMTypeCode[[#This Row],[Name_dk]]&lt;&gt;"",BIMTypeCode[[#This Row],[Name_dk]],"")</f>
        <v>Liniefundamenter</v>
      </c>
      <c r="C24" t="e">
        <f>IF(#REF!&lt;&gt;"",#REF!,"")</f>
        <v>#REF!</v>
      </c>
      <c r="D24" t="e">
        <f>IF(#REF!&lt;&gt;"",#REF!,"")</f>
        <v>#REF!</v>
      </c>
      <c r="E24" t="e">
        <f>IF(#REF!&lt;&gt;"",#REF!,"")</f>
        <v>#REF!</v>
      </c>
      <c r="F24">
        <f>IF(BIMTypeCode[[#This Row],[Sort]]&lt;&gt;"",BIMTypeCode[[#This Row],[Sort]],"")</f>
        <v>3</v>
      </c>
    </row>
    <row r="25" spans="1:6" x14ac:dyDescent="0.25">
      <c r="A25">
        <f>BIMTypeCode[[#This Row],[Identification]]</f>
        <v>122</v>
      </c>
      <c r="B25" t="str">
        <f>IF(BIMTypeCode[[#This Row],[Name_dk]]&lt;&gt;"",BIMTypeCode[[#This Row],[Name_dk]],"")</f>
        <v>Punktfundamenter</v>
      </c>
      <c r="C25" t="e">
        <f>IF(#REF!&lt;&gt;"",#REF!,"")</f>
        <v>#REF!</v>
      </c>
      <c r="D25" t="e">
        <f>IF(#REF!&lt;&gt;"",#REF!,"")</f>
        <v>#REF!</v>
      </c>
      <c r="E25" t="e">
        <f>IF(#REF!&lt;&gt;"",#REF!,"")</f>
        <v>#REF!</v>
      </c>
      <c r="F25">
        <f>IF(BIMTypeCode[[#This Row],[Sort]]&lt;&gt;"",BIMTypeCode[[#This Row],[Sort]],"")</f>
        <v>3</v>
      </c>
    </row>
    <row r="26" spans="1:6" x14ac:dyDescent="0.25">
      <c r="A26">
        <f>BIMTypeCode[[#This Row],[Identification]]</f>
        <v>123</v>
      </c>
      <c r="B26" t="str">
        <f>IF(BIMTypeCode[[#This Row],[Name_dk]]&lt;&gt;"",BIMTypeCode[[#This Row],[Name_dk]],"")</f>
        <v>Pladefundamenter</v>
      </c>
      <c r="C26" t="e">
        <f>IF(#REF!&lt;&gt;"",#REF!,"")</f>
        <v>#REF!</v>
      </c>
      <c r="D26" t="e">
        <f>IF(#REF!&lt;&gt;"",#REF!,"")</f>
        <v>#REF!</v>
      </c>
      <c r="E26" t="e">
        <f>IF(#REF!&lt;&gt;"",#REF!,"")</f>
        <v>#REF!</v>
      </c>
      <c r="F26">
        <f>IF(BIMTypeCode[[#This Row],[Sort]]&lt;&gt;"",BIMTypeCode[[#This Row],[Sort]],"")</f>
        <v>3</v>
      </c>
    </row>
    <row r="27" spans="1:6" x14ac:dyDescent="0.25">
      <c r="A27">
        <f>BIMTypeCode[[#This Row],[Identification]]</f>
        <v>124</v>
      </c>
      <c r="B27" t="str">
        <f>IF(BIMTypeCode[[#This Row],[Name_dk]]&lt;&gt;"",BIMTypeCode[[#This Row],[Name_dk]],"")</f>
        <v>Opmurede fundamenter</v>
      </c>
      <c r="C27" t="e">
        <f>IF(#REF!&lt;&gt;"",#REF!,"")</f>
        <v>#REF!</v>
      </c>
      <c r="D27" t="e">
        <f>IF(#REF!&lt;&gt;"",#REF!,"")</f>
        <v>#REF!</v>
      </c>
      <c r="E27" t="e">
        <f>IF(#REF!&lt;&gt;"",#REF!,"")</f>
        <v>#REF!</v>
      </c>
      <c r="F27">
        <f>IF(BIMTypeCode[[#This Row],[Sort]]&lt;&gt;"",BIMTypeCode[[#This Row],[Sort]],"")</f>
        <v>3</v>
      </c>
    </row>
    <row r="28" spans="1:6" x14ac:dyDescent="0.25">
      <c r="A28">
        <f>BIMTypeCode[[#This Row],[Identification]]</f>
        <v>125</v>
      </c>
      <c r="B28" t="str">
        <f>IF(BIMTypeCode[[#This Row],[Name_dk]]&lt;&gt;"",BIMTypeCode[[#This Row],[Name_dk]],"")</f>
        <v>Maskinfundamenter</v>
      </c>
      <c r="C28" t="e">
        <f>IF(#REF!&lt;&gt;"",#REF!,"")</f>
        <v>#REF!</v>
      </c>
      <c r="D28" t="e">
        <f>IF(#REF!&lt;&gt;"",#REF!,"")</f>
        <v>#REF!</v>
      </c>
      <c r="E28" t="e">
        <f>IF(#REF!&lt;&gt;"",#REF!,"")</f>
        <v>#REF!</v>
      </c>
      <c r="F28">
        <f>IF(BIMTypeCode[[#This Row],[Sort]]&lt;&gt;"",BIMTypeCode[[#This Row],[Sort]],"")</f>
        <v>3</v>
      </c>
    </row>
    <row r="29" spans="1:6" x14ac:dyDescent="0.25">
      <c r="A29">
        <f>BIMTypeCode[[#This Row],[Identification]]</f>
        <v>126</v>
      </c>
      <c r="B29" t="str">
        <f>IF(BIMTypeCode[[#This Row],[Name_dk]]&lt;&gt;"",BIMTypeCode[[#This Row],[Name_dk]],"")</f>
        <v>Pælefundamenter og brøndfundamenter</v>
      </c>
      <c r="C29" t="e">
        <f>IF(#REF!&lt;&gt;"",#REF!,"")</f>
        <v>#REF!</v>
      </c>
      <c r="D29" t="e">
        <f>IF(#REF!&lt;&gt;"",#REF!,"")</f>
        <v>#REF!</v>
      </c>
      <c r="E29" t="e">
        <f>IF(#REF!&lt;&gt;"",#REF!,"")</f>
        <v>#REF!</v>
      </c>
      <c r="F29">
        <f>IF(BIMTypeCode[[#This Row],[Sort]]&lt;&gt;"",BIMTypeCode[[#This Row],[Sort]],"")</f>
        <v>3</v>
      </c>
    </row>
    <row r="30" spans="1:6" x14ac:dyDescent="0.25">
      <c r="A30">
        <f>BIMTypeCode[[#This Row],[Identification]]</f>
        <v>127</v>
      </c>
      <c r="B30" t="str">
        <f>IF(BIMTypeCode[[#This Row],[Name_dk]]&lt;&gt;"",BIMTypeCode[[#This Row],[Name_dk]],"")</f>
        <v>Fundamenter i terræn</v>
      </c>
      <c r="C30" t="e">
        <f>IF(#REF!&lt;&gt;"",#REF!,"")</f>
        <v>#REF!</v>
      </c>
      <c r="D30" t="e">
        <f>IF(#REF!&lt;&gt;"",#REF!,"")</f>
        <v>#REF!</v>
      </c>
      <c r="E30" t="e">
        <f>IF(#REF!&lt;&gt;"",#REF!,"")</f>
        <v>#REF!</v>
      </c>
      <c r="F30">
        <f>IF(BIMTypeCode[[#This Row],[Sort]]&lt;&gt;"",BIMTypeCode[[#This Row],[Sort]],"")</f>
        <v>3</v>
      </c>
    </row>
    <row r="31" spans="1:6" x14ac:dyDescent="0.25">
      <c r="A31">
        <f>BIMTypeCode[[#This Row],[Identification]]</f>
        <v>13</v>
      </c>
      <c r="B31" t="str">
        <f>IF(BIMTypeCode[[#This Row],[Name_dk]]&lt;&gt;"",BIMTypeCode[[#This Row],[Name_dk]],"")</f>
        <v>Bygning</v>
      </c>
      <c r="C31" t="e">
        <f>IF(#REF!&lt;&gt;"",#REF!,"")</f>
        <v>#REF!</v>
      </c>
      <c r="D31" t="e">
        <f>IF(#REF!&lt;&gt;"",#REF!,"")</f>
        <v>#REF!</v>
      </c>
      <c r="E31" t="e">
        <f>IF(#REF!&lt;&gt;"",#REF!,"")</f>
        <v>#REF!</v>
      </c>
      <c r="F31">
        <f>IF(BIMTypeCode[[#This Row],[Sort]]&lt;&gt;"",BIMTypeCode[[#This Row],[Sort]],"")</f>
        <v>2</v>
      </c>
    </row>
    <row r="32" spans="1:6" x14ac:dyDescent="0.25">
      <c r="A32">
        <f>BIMTypeCode[[#This Row],[Identification]]</f>
        <v>131</v>
      </c>
      <c r="B32" t="str">
        <f>IF(BIMTypeCode[[#This Row],[Name_dk]]&lt;&gt;"",BIMTypeCode[[#This Row],[Name_dk]],"")</f>
        <v>Terrændæk</v>
      </c>
      <c r="C32" t="e">
        <f>IF(#REF!&lt;&gt;"",#REF!,"")</f>
        <v>#REF!</v>
      </c>
      <c r="D32" t="e">
        <f>IF(#REF!&lt;&gt;"",#REF!,"")</f>
        <v>#REF!</v>
      </c>
      <c r="E32" t="e">
        <f>IF(#REF!&lt;&gt;"",#REF!,"")</f>
        <v>#REF!</v>
      </c>
      <c r="F32">
        <f>IF(BIMTypeCode[[#This Row],[Sort]]&lt;&gt;"",BIMTypeCode[[#This Row],[Sort]],"")</f>
        <v>3</v>
      </c>
    </row>
    <row r="33" spans="1:6" x14ac:dyDescent="0.25">
      <c r="A33">
        <f>BIMTypeCode[[#This Row],[Identification]]</f>
        <v>18</v>
      </c>
      <c r="B33" t="str">
        <f>IF(BIMTypeCode[[#This Row],[Name_dk]]&lt;&gt;"",BIMTypeCode[[#This Row],[Name_dk]],"")</f>
        <v>Bygningsbasis bygning, øvrige</v>
      </c>
      <c r="C33" t="e">
        <f>IF(#REF!&lt;&gt;"",#REF!,"")</f>
        <v>#REF!</v>
      </c>
      <c r="D33" t="e">
        <f>IF(#REF!&lt;&gt;"",#REF!,"")</f>
        <v>#REF!</v>
      </c>
      <c r="E33" t="e">
        <f>IF(#REF!&lt;&gt;"",#REF!,"")</f>
        <v>#REF!</v>
      </c>
      <c r="F33">
        <f>IF(BIMTypeCode[[#This Row],[Sort]]&lt;&gt;"",BIMTypeCode[[#This Row],[Sort]],"")</f>
        <v>2</v>
      </c>
    </row>
    <row r="34" spans="1:6" x14ac:dyDescent="0.25">
      <c r="A34">
        <f>BIMTypeCode[[#This Row],[Identification]]</f>
        <v>181</v>
      </c>
      <c r="B34" t="str">
        <f>IF(BIMTypeCode[[#This Row],[Name_dk]]&lt;&gt;"",BIMTypeCode[[#This Row],[Name_dk]],"")</f>
        <v>Kanaler under terrændæk</v>
      </c>
      <c r="C34" t="e">
        <f>IF(#REF!&lt;&gt;"",#REF!,"")</f>
        <v>#REF!</v>
      </c>
      <c r="D34" t="e">
        <f>IF(#REF!&lt;&gt;"",#REF!,"")</f>
        <v>#REF!</v>
      </c>
      <c r="E34" t="e">
        <f>IF(#REF!&lt;&gt;"",#REF!,"")</f>
        <v>#REF!</v>
      </c>
      <c r="F34">
        <f>IF(BIMTypeCode[[#This Row],[Sort]]&lt;&gt;"",BIMTypeCode[[#This Row],[Sort]],"")</f>
        <v>3</v>
      </c>
    </row>
    <row r="35" spans="1:6" x14ac:dyDescent="0.25">
      <c r="A35">
        <f>BIMTypeCode[[#This Row],[Identification]]</f>
        <v>182</v>
      </c>
      <c r="B35" t="str">
        <f>IF(BIMTypeCode[[#This Row],[Name_dk]]&lt;&gt;"",BIMTypeCode[[#This Row],[Name_dk]],"")</f>
        <v>Gruber og sumpe</v>
      </c>
      <c r="C35" t="e">
        <f>IF(#REF!&lt;&gt;"",#REF!,"")</f>
        <v>#REF!</v>
      </c>
      <c r="D35" t="e">
        <f>IF(#REF!&lt;&gt;"",#REF!,"")</f>
        <v>#REF!</v>
      </c>
      <c r="E35" t="e">
        <f>IF(#REF!&lt;&gt;"",#REF!,"")</f>
        <v>#REF!</v>
      </c>
      <c r="F35">
        <f>IF(BIMTypeCode[[#This Row],[Sort]]&lt;&gt;"",BIMTypeCode[[#This Row],[Sort]],"")</f>
        <v>3</v>
      </c>
    </row>
    <row r="36" spans="1:6" x14ac:dyDescent="0.25">
      <c r="A36">
        <f>BIMTypeCode[[#This Row],[Identification]]</f>
        <v>2</v>
      </c>
      <c r="B36" t="str">
        <f>IF(BIMTypeCode[[#This Row],[Name_dk]]&lt;&gt;"",BIMTypeCode[[#This Row],[Name_dk]],"")</f>
        <v>Primære bygningsdele</v>
      </c>
      <c r="C36" t="e">
        <f>IF(#REF!&lt;&gt;"",#REF!,"")</f>
        <v>#REF!</v>
      </c>
      <c r="D36" t="e">
        <f>IF(#REF!&lt;&gt;"",#REF!,"")</f>
        <v>#REF!</v>
      </c>
      <c r="E36" t="e">
        <f>IF(#REF!&lt;&gt;"",#REF!,"")</f>
        <v>#REF!</v>
      </c>
      <c r="F36">
        <f>IF(BIMTypeCode[[#This Row],[Sort]]&lt;&gt;"",BIMTypeCode[[#This Row],[Sort]],"")</f>
        <v>1</v>
      </c>
    </row>
    <row r="37" spans="1:6" x14ac:dyDescent="0.25">
      <c r="A37">
        <f>BIMTypeCode[[#This Row],[Identification]]</f>
        <v>20</v>
      </c>
      <c r="B37" t="str">
        <f>IF(BIMTypeCode[[#This Row],[Name_dk]]&lt;&gt;"",BIMTypeCode[[#This Row],[Name_dk]],"")</f>
        <v>Terræn</v>
      </c>
      <c r="C37" t="e">
        <f>IF(#REF!&lt;&gt;"",#REF!,"")</f>
        <v>#REF!</v>
      </c>
      <c r="D37" t="e">
        <f>IF(#REF!&lt;&gt;"",#REF!,"")</f>
        <v>#REF!</v>
      </c>
      <c r="E37" t="e">
        <f>IF(#REF!&lt;&gt;"",#REF!,"")</f>
        <v>#REF!</v>
      </c>
      <c r="F37">
        <f>IF(BIMTypeCode[[#This Row],[Sort]]&lt;&gt;"",BIMTypeCode[[#This Row],[Sort]],"")</f>
        <v>2</v>
      </c>
    </row>
    <row r="38" spans="1:6" x14ac:dyDescent="0.25">
      <c r="A38">
        <f>BIMTypeCode[[#This Row],[Identification]]</f>
        <v>201</v>
      </c>
      <c r="B38" t="str">
        <f>IF(BIMTypeCode[[#This Row],[Name_dk]]&lt;&gt;"",BIMTypeCode[[#This Row],[Name_dk]],"")</f>
        <v>Hegnsmure</v>
      </c>
      <c r="C38" t="e">
        <f>IF(#REF!&lt;&gt;"",#REF!,"")</f>
        <v>#REF!</v>
      </c>
      <c r="D38" t="e">
        <f>IF(#REF!&lt;&gt;"",#REF!,"")</f>
        <v>#REF!</v>
      </c>
      <c r="E38" t="e">
        <f>IF(#REF!&lt;&gt;"",#REF!,"")</f>
        <v>#REF!</v>
      </c>
      <c r="F38">
        <f>IF(BIMTypeCode[[#This Row],[Sort]]&lt;&gt;"",BIMTypeCode[[#This Row],[Sort]],"")</f>
        <v>3</v>
      </c>
    </row>
    <row r="39" spans="1:6" x14ac:dyDescent="0.25">
      <c r="A39">
        <f>BIMTypeCode[[#This Row],[Identification]]</f>
        <v>202</v>
      </c>
      <c r="B39" t="str">
        <f>IF(BIMTypeCode[[#This Row],[Name_dk]]&lt;&gt;"",BIMTypeCode[[#This Row],[Name_dk]],"")</f>
        <v>Støttemure</v>
      </c>
      <c r="C39" t="e">
        <f>IF(#REF!&lt;&gt;"",#REF!,"")</f>
        <v>#REF!</v>
      </c>
      <c r="D39" t="e">
        <f>IF(#REF!&lt;&gt;"",#REF!,"")</f>
        <v>#REF!</v>
      </c>
      <c r="E39" t="e">
        <f>IF(#REF!&lt;&gt;"",#REF!,"")</f>
        <v>#REF!</v>
      </c>
      <c r="F39">
        <f>IF(BIMTypeCode[[#This Row],[Sort]]&lt;&gt;"",BIMTypeCode[[#This Row],[Sort]],"")</f>
        <v>3</v>
      </c>
    </row>
    <row r="40" spans="1:6" x14ac:dyDescent="0.25">
      <c r="A40">
        <f>BIMTypeCode[[#This Row],[Identification]]</f>
        <v>203</v>
      </c>
      <c r="B40" t="str">
        <f>IF(BIMTypeCode[[#This Row],[Name_dk]]&lt;&gt;"",BIMTypeCode[[#This Row],[Name_dk]],"")</f>
        <v>Teknikgange i terræn inkl. rørbroer og tunneler</v>
      </c>
      <c r="C40" t="e">
        <f>IF(#REF!&lt;&gt;"",#REF!,"")</f>
        <v>#REF!</v>
      </c>
      <c r="D40" t="e">
        <f>IF(#REF!&lt;&gt;"",#REF!,"")</f>
        <v>#REF!</v>
      </c>
      <c r="E40" t="e">
        <f>IF(#REF!&lt;&gt;"",#REF!,"")</f>
        <v>#REF!</v>
      </c>
      <c r="F40">
        <f>IF(BIMTypeCode[[#This Row],[Sort]]&lt;&gt;"",BIMTypeCode[[#This Row],[Sort]],"")</f>
        <v>3</v>
      </c>
    </row>
    <row r="41" spans="1:6" x14ac:dyDescent="0.25">
      <c r="A41">
        <f>BIMTypeCode[[#This Row],[Identification]]</f>
        <v>204</v>
      </c>
      <c r="B41" t="str">
        <f>IF(BIMTypeCode[[#This Row],[Name_dk]]&lt;&gt;"",BIMTypeCode[[#This Row],[Name_dk]],"")</f>
        <v>Fodgængerbroer, viadukter m.m.</v>
      </c>
      <c r="C41" t="e">
        <f>IF(#REF!&lt;&gt;"",#REF!,"")</f>
        <v>#REF!</v>
      </c>
      <c r="D41" t="e">
        <f>IF(#REF!&lt;&gt;"",#REF!,"")</f>
        <v>#REF!</v>
      </c>
      <c r="E41" t="e">
        <f>IF(#REF!&lt;&gt;"",#REF!,"")</f>
        <v>#REF!</v>
      </c>
      <c r="F41">
        <f>IF(BIMTypeCode[[#This Row],[Sort]]&lt;&gt;"",BIMTypeCode[[#This Row],[Sort]],"")</f>
        <v>3</v>
      </c>
    </row>
    <row r="42" spans="1:6" x14ac:dyDescent="0.25">
      <c r="A42">
        <f>BIMTypeCode[[#This Row],[Identification]]</f>
        <v>205</v>
      </c>
      <c r="B42" t="str">
        <f>IF(BIMTypeCode[[#This Row],[Name_dk]]&lt;&gt;"",BIMTypeCode[[#This Row],[Name_dk]],"")</f>
        <v>Trapper og ramper i terræn</v>
      </c>
      <c r="C42" t="e">
        <f>IF(#REF!&lt;&gt;"",#REF!,"")</f>
        <v>#REF!</v>
      </c>
      <c r="D42" t="e">
        <f>IF(#REF!&lt;&gt;"",#REF!,"")</f>
        <v>#REF!</v>
      </c>
      <c r="E42" t="e">
        <f>IF(#REF!&lt;&gt;"",#REF!,"")</f>
        <v>#REF!</v>
      </c>
      <c r="F42">
        <f>IF(BIMTypeCode[[#This Row],[Sort]]&lt;&gt;"",BIMTypeCode[[#This Row],[Sort]],"")</f>
        <v>3</v>
      </c>
    </row>
    <row r="43" spans="1:6" x14ac:dyDescent="0.25">
      <c r="A43">
        <f>BIMTypeCode[[#This Row],[Identification]]</f>
        <v>21</v>
      </c>
      <c r="B43" t="str">
        <f>IF(BIMTypeCode[[#This Row],[Name_dk]]&lt;&gt;"",BIMTypeCode[[#This Row],[Name_dk]],"")</f>
        <v>Ydervægge</v>
      </c>
      <c r="C43" t="e">
        <f>IF(#REF!&lt;&gt;"",#REF!,"")</f>
        <v>#REF!</v>
      </c>
      <c r="D43" t="e">
        <f>IF(#REF!&lt;&gt;"",#REF!,"")</f>
        <v>#REF!</v>
      </c>
      <c r="E43" t="e">
        <f>IF(#REF!&lt;&gt;"",#REF!,"")</f>
        <v>#REF!</v>
      </c>
      <c r="F43">
        <f>IF(BIMTypeCode[[#This Row],[Sort]]&lt;&gt;"",BIMTypeCode[[#This Row],[Sort]],"")</f>
        <v>2</v>
      </c>
    </row>
    <row r="44" spans="1:6" x14ac:dyDescent="0.25">
      <c r="A44">
        <f>BIMTypeCode[[#This Row],[Identification]]</f>
        <v>211</v>
      </c>
      <c r="B44" t="str">
        <f>IF(BIMTypeCode[[#This Row],[Name_dk]]&lt;&gt;"",BIMTypeCode[[#This Row],[Name_dk]],"")</f>
        <v>Vægelementer</v>
      </c>
      <c r="C44" t="e">
        <f>IF(#REF!&lt;&gt;"",#REF!,"")</f>
        <v>#REF!</v>
      </c>
      <c r="D44" t="e">
        <f>IF(#REF!&lt;&gt;"",#REF!,"")</f>
        <v>#REF!</v>
      </c>
      <c r="E44" t="e">
        <f>IF(#REF!&lt;&gt;"",#REF!,"")</f>
        <v>#REF!</v>
      </c>
      <c r="F44">
        <f>IF(BIMTypeCode[[#This Row],[Sort]]&lt;&gt;"",BIMTypeCode[[#This Row],[Sort]],"")</f>
        <v>3</v>
      </c>
    </row>
    <row r="45" spans="1:6" x14ac:dyDescent="0.25">
      <c r="A45">
        <f>BIMTypeCode[[#This Row],[Identification]]</f>
        <v>212</v>
      </c>
      <c r="B45" t="str">
        <f>IF(BIMTypeCode[[#This Row],[Name_dk]]&lt;&gt;"",BIMTypeCode[[#This Row],[Name_dk]],"")</f>
        <v>Pladsstøbte vægge</v>
      </c>
      <c r="C45" t="e">
        <f>IF(#REF!&lt;&gt;"",#REF!,"")</f>
        <v>#REF!</v>
      </c>
      <c r="D45" t="e">
        <f>IF(#REF!&lt;&gt;"",#REF!,"")</f>
        <v>#REF!</v>
      </c>
      <c r="E45" t="e">
        <f>IF(#REF!&lt;&gt;"",#REF!,"")</f>
        <v>#REF!</v>
      </c>
      <c r="F45">
        <f>IF(BIMTypeCode[[#This Row],[Sort]]&lt;&gt;"",BIMTypeCode[[#This Row],[Sort]],"")</f>
        <v>3</v>
      </c>
    </row>
    <row r="46" spans="1:6" x14ac:dyDescent="0.25">
      <c r="A46">
        <f>BIMTypeCode[[#This Row],[Identification]]</f>
        <v>213</v>
      </c>
      <c r="B46" t="str">
        <f>IF(BIMTypeCode[[#This Row],[Name_dk]]&lt;&gt;"",BIMTypeCode[[#This Row],[Name_dk]],"")</f>
        <v>Opmurede vægge</v>
      </c>
      <c r="C46" t="e">
        <f>IF(#REF!&lt;&gt;"",#REF!,"")</f>
        <v>#REF!</v>
      </c>
      <c r="D46" t="e">
        <f>IF(#REF!&lt;&gt;"",#REF!,"")</f>
        <v>#REF!</v>
      </c>
      <c r="E46" t="e">
        <f>IF(#REF!&lt;&gt;"",#REF!,"")</f>
        <v>#REF!</v>
      </c>
      <c r="F46">
        <f>IF(BIMTypeCode[[#This Row],[Sort]]&lt;&gt;"",BIMTypeCode[[#This Row],[Sort]],"")</f>
        <v>3</v>
      </c>
    </row>
    <row r="47" spans="1:6" x14ac:dyDescent="0.25">
      <c r="A47">
        <f>BIMTypeCode[[#This Row],[Identification]]</f>
        <v>214</v>
      </c>
      <c r="B47" t="str">
        <f>IF(BIMTypeCode[[#This Row],[Name_dk]]&lt;&gt;"",BIMTypeCode[[#This Row],[Name_dk]],"")</f>
        <v>Skeletkonstruerede vægge</v>
      </c>
      <c r="C47" t="e">
        <f>IF(#REF!&lt;&gt;"",#REF!,"")</f>
        <v>#REF!</v>
      </c>
      <c r="D47" t="e">
        <f>IF(#REF!&lt;&gt;"",#REF!,"")</f>
        <v>#REF!</v>
      </c>
      <c r="E47" t="e">
        <f>IF(#REF!&lt;&gt;"",#REF!,"")</f>
        <v>#REF!</v>
      </c>
      <c r="F47">
        <f>IF(BIMTypeCode[[#This Row],[Sort]]&lt;&gt;"",BIMTypeCode[[#This Row],[Sort]],"")</f>
        <v>3</v>
      </c>
    </row>
    <row r="48" spans="1:6" x14ac:dyDescent="0.25">
      <c r="A48">
        <f>BIMTypeCode[[#This Row],[Identification]]</f>
        <v>215</v>
      </c>
      <c r="B48" t="str">
        <f>IF(BIMTypeCode[[#This Row],[Name_dk]]&lt;&gt;"",BIMTypeCode[[#This Row],[Name_dk]],"")</f>
        <v>Skeletkonstruerede vægskørter</v>
      </c>
      <c r="C48" t="e">
        <f>IF(#REF!&lt;&gt;"",#REF!,"")</f>
        <v>#REF!</v>
      </c>
      <c r="D48" t="e">
        <f>IF(#REF!&lt;&gt;"",#REF!,"")</f>
        <v>#REF!</v>
      </c>
      <c r="E48" t="e">
        <f>IF(#REF!&lt;&gt;"",#REF!,"")</f>
        <v>#REF!</v>
      </c>
      <c r="F48">
        <f>IF(BIMTypeCode[[#This Row],[Sort]]&lt;&gt;"",BIMTypeCode[[#This Row],[Sort]],"")</f>
        <v>3</v>
      </c>
    </row>
    <row r="49" spans="1:6" x14ac:dyDescent="0.25">
      <c r="A49">
        <f>BIMTypeCode[[#This Row],[Identification]]</f>
        <v>216</v>
      </c>
      <c r="B49" t="str">
        <f>IF(BIMTypeCode[[#This Row],[Name_dk]]&lt;&gt;"",BIMTypeCode[[#This Row],[Name_dk]],"")</f>
        <v>Facadesystemer</v>
      </c>
      <c r="C49" t="e">
        <f>IF(#REF!&lt;&gt;"",#REF!,"")</f>
        <v>#REF!</v>
      </c>
      <c r="D49" t="e">
        <f>IF(#REF!&lt;&gt;"",#REF!,"")</f>
        <v>#REF!</v>
      </c>
      <c r="E49" t="e">
        <f>IF(#REF!&lt;&gt;"",#REF!,"")</f>
        <v>#REF!</v>
      </c>
      <c r="F49">
        <f>IF(BIMTypeCode[[#This Row],[Sort]]&lt;&gt;"",BIMTypeCode[[#This Row],[Sort]],"")</f>
        <v>3</v>
      </c>
    </row>
    <row r="50" spans="1:6" x14ac:dyDescent="0.25">
      <c r="A50">
        <f>BIMTypeCode[[#This Row],[Identification]]</f>
        <v>217</v>
      </c>
      <c r="B50" t="str">
        <f>IF(BIMTypeCode[[#This Row],[Name_dk]]&lt;&gt;"",BIMTypeCode[[#This Row],[Name_dk]],"")</f>
        <v>Isoleringsvægsystemer</v>
      </c>
      <c r="C50" t="e">
        <f>IF(#REF!&lt;&gt;"",#REF!,"")</f>
        <v>#REF!</v>
      </c>
      <c r="D50" t="e">
        <f>IF(#REF!&lt;&gt;"",#REF!,"")</f>
        <v>#REF!</v>
      </c>
      <c r="E50" t="e">
        <f>IF(#REF!&lt;&gt;"",#REF!,"")</f>
        <v>#REF!</v>
      </c>
      <c r="F50">
        <f>IF(BIMTypeCode[[#This Row],[Sort]]&lt;&gt;"",BIMTypeCode[[#This Row],[Sort]],"")</f>
        <v>3</v>
      </c>
    </row>
    <row r="51" spans="1:6" x14ac:dyDescent="0.25">
      <c r="A51">
        <f>BIMTypeCode[[#This Row],[Identification]]</f>
        <v>218</v>
      </c>
      <c r="B51" t="str">
        <f>IF(BIMTypeCode[[#This Row],[Name_dk]]&lt;&gt;"",BIMTypeCode[[#This Row],[Name_dk]],"")</f>
        <v>Lyskasser</v>
      </c>
      <c r="C51" t="e">
        <f>IF(#REF!&lt;&gt;"",#REF!,"")</f>
        <v>#REF!</v>
      </c>
      <c r="D51" t="e">
        <f>IF(#REF!&lt;&gt;"",#REF!,"")</f>
        <v>#REF!</v>
      </c>
      <c r="E51" t="e">
        <f>IF(#REF!&lt;&gt;"",#REF!,"")</f>
        <v>#REF!</v>
      </c>
      <c r="F51">
        <f>IF(BIMTypeCode[[#This Row],[Sort]]&lt;&gt;"",BIMTypeCode[[#This Row],[Sort]],"")</f>
        <v>3</v>
      </c>
    </row>
    <row r="52" spans="1:6" x14ac:dyDescent="0.25">
      <c r="A52">
        <f>BIMTypeCode[[#This Row],[Identification]]</f>
        <v>22</v>
      </c>
      <c r="B52" t="str">
        <f>IF(BIMTypeCode[[#This Row],[Name_dk]]&lt;&gt;"",BIMTypeCode[[#This Row],[Name_dk]],"")</f>
        <v>Indervægge</v>
      </c>
      <c r="C52" t="e">
        <f>IF(#REF!&lt;&gt;"",#REF!,"")</f>
        <v>#REF!</v>
      </c>
      <c r="D52" t="e">
        <f>IF(#REF!&lt;&gt;"",#REF!,"")</f>
        <v>#REF!</v>
      </c>
      <c r="E52" t="e">
        <f>IF(#REF!&lt;&gt;"",#REF!,"")</f>
        <v>#REF!</v>
      </c>
      <c r="F52">
        <f>IF(BIMTypeCode[[#This Row],[Sort]]&lt;&gt;"",BIMTypeCode[[#This Row],[Sort]],"")</f>
        <v>2</v>
      </c>
    </row>
    <row r="53" spans="1:6" x14ac:dyDescent="0.25">
      <c r="A53">
        <f>BIMTypeCode[[#This Row],[Identification]]</f>
        <v>221</v>
      </c>
      <c r="B53" t="str">
        <f>IF(BIMTypeCode[[#This Row],[Name_dk]]&lt;&gt;"",BIMTypeCode[[#This Row],[Name_dk]],"")</f>
        <v>Vægelementer</v>
      </c>
      <c r="C53" t="e">
        <f>IF(#REF!&lt;&gt;"",#REF!,"")</f>
        <v>#REF!</v>
      </c>
      <c r="D53" t="e">
        <f>IF(#REF!&lt;&gt;"",#REF!,"")</f>
        <v>#REF!</v>
      </c>
      <c r="E53" t="e">
        <f>IF(#REF!&lt;&gt;"",#REF!,"")</f>
        <v>#REF!</v>
      </c>
      <c r="F53">
        <f>IF(BIMTypeCode[[#This Row],[Sort]]&lt;&gt;"",BIMTypeCode[[#This Row],[Sort]],"")</f>
        <v>3</v>
      </c>
    </row>
    <row r="54" spans="1:6" x14ac:dyDescent="0.25">
      <c r="A54">
        <f>BIMTypeCode[[#This Row],[Identification]]</f>
        <v>222</v>
      </c>
      <c r="B54" t="str">
        <f>IF(BIMTypeCode[[#This Row],[Name_dk]]&lt;&gt;"",BIMTypeCode[[#This Row],[Name_dk]],"")</f>
        <v>Pladsstøbte vægge</v>
      </c>
      <c r="C54" t="e">
        <f>IF(#REF!&lt;&gt;"",#REF!,"")</f>
        <v>#REF!</v>
      </c>
      <c r="D54" t="e">
        <f>IF(#REF!&lt;&gt;"",#REF!,"")</f>
        <v>#REF!</v>
      </c>
      <c r="E54" t="e">
        <f>IF(#REF!&lt;&gt;"",#REF!,"")</f>
        <v>#REF!</v>
      </c>
      <c r="F54">
        <f>IF(BIMTypeCode[[#This Row],[Sort]]&lt;&gt;"",BIMTypeCode[[#This Row],[Sort]],"")</f>
        <v>3</v>
      </c>
    </row>
    <row r="55" spans="1:6" x14ac:dyDescent="0.25">
      <c r="A55">
        <f>BIMTypeCode[[#This Row],[Identification]]</f>
        <v>223</v>
      </c>
      <c r="B55" t="str">
        <f>IF(BIMTypeCode[[#This Row],[Name_dk]]&lt;&gt;"",BIMTypeCode[[#This Row],[Name_dk]],"")</f>
        <v>Opmurede vægge</v>
      </c>
      <c r="C55" t="e">
        <f>IF(#REF!&lt;&gt;"",#REF!,"")</f>
        <v>#REF!</v>
      </c>
      <c r="D55" t="e">
        <f>IF(#REF!&lt;&gt;"",#REF!,"")</f>
        <v>#REF!</v>
      </c>
      <c r="E55" t="e">
        <f>IF(#REF!&lt;&gt;"",#REF!,"")</f>
        <v>#REF!</v>
      </c>
      <c r="F55">
        <f>IF(BIMTypeCode[[#This Row],[Sort]]&lt;&gt;"",BIMTypeCode[[#This Row],[Sort]],"")</f>
        <v>3</v>
      </c>
    </row>
    <row r="56" spans="1:6" x14ac:dyDescent="0.25">
      <c r="A56">
        <f>BIMTypeCode[[#This Row],[Identification]]</f>
        <v>224</v>
      </c>
      <c r="B56" t="str">
        <f>IF(BIMTypeCode[[#This Row],[Name_dk]]&lt;&gt;"",BIMTypeCode[[#This Row],[Name_dk]],"")</f>
        <v>Skeletkonstruerede vægge</v>
      </c>
      <c r="C56" t="e">
        <f>IF(#REF!&lt;&gt;"",#REF!,"")</f>
        <v>#REF!</v>
      </c>
      <c r="D56" t="e">
        <f>IF(#REF!&lt;&gt;"",#REF!,"")</f>
        <v>#REF!</v>
      </c>
      <c r="E56" t="e">
        <f>IF(#REF!&lt;&gt;"",#REF!,"")</f>
        <v>#REF!</v>
      </c>
      <c r="F56">
        <f>IF(BIMTypeCode[[#This Row],[Sort]]&lt;&gt;"",BIMTypeCode[[#This Row],[Sort]],"")</f>
        <v>3</v>
      </c>
    </row>
    <row r="57" spans="1:6" x14ac:dyDescent="0.25">
      <c r="A57">
        <f>BIMTypeCode[[#This Row],[Identification]]</f>
        <v>225</v>
      </c>
      <c r="B57" t="str">
        <f>IF(BIMTypeCode[[#This Row],[Name_dk]]&lt;&gt;"",BIMTypeCode[[#This Row],[Name_dk]],"")</f>
        <v>Skeletkonstruerede vægskørter</v>
      </c>
      <c r="C57" t="e">
        <f>IF(#REF!&lt;&gt;"",#REF!,"")</f>
        <v>#REF!</v>
      </c>
      <c r="D57" t="e">
        <f>IF(#REF!&lt;&gt;"",#REF!,"")</f>
        <v>#REF!</v>
      </c>
      <c r="E57" t="e">
        <f>IF(#REF!&lt;&gt;"",#REF!,"")</f>
        <v>#REF!</v>
      </c>
      <c r="F57">
        <f>IF(BIMTypeCode[[#This Row],[Sort]]&lt;&gt;"",BIMTypeCode[[#This Row],[Sort]],"")</f>
        <v>3</v>
      </c>
    </row>
    <row r="58" spans="1:6" x14ac:dyDescent="0.25">
      <c r="A58">
        <f>BIMTypeCode[[#This Row],[Identification]]</f>
        <v>226</v>
      </c>
      <c r="B58" t="str">
        <f>IF(BIMTypeCode[[#This Row],[Name_dk]]&lt;&gt;"",BIMTypeCode[[#This Row],[Name_dk]],"")</f>
        <v>Glasvægsystemer</v>
      </c>
      <c r="C58" t="e">
        <f>IF(#REF!&lt;&gt;"",#REF!,"")</f>
        <v>#REF!</v>
      </c>
      <c r="D58" t="e">
        <f>IF(#REF!&lt;&gt;"",#REF!,"")</f>
        <v>#REF!</v>
      </c>
      <c r="E58" t="e">
        <f>IF(#REF!&lt;&gt;"",#REF!,"")</f>
        <v>#REF!</v>
      </c>
      <c r="F58">
        <f>IF(BIMTypeCode[[#This Row],[Sort]]&lt;&gt;"",BIMTypeCode[[#This Row],[Sort]],"")</f>
        <v>3</v>
      </c>
    </row>
    <row r="59" spans="1:6" x14ac:dyDescent="0.25">
      <c r="A59">
        <f>BIMTypeCode[[#This Row],[Identification]]</f>
        <v>23</v>
      </c>
      <c r="B59" t="str">
        <f>IF(BIMTypeCode[[#This Row],[Name_dk]]&lt;&gt;"",BIMTypeCode[[#This Row],[Name_dk]],"")</f>
        <v>Dæk</v>
      </c>
      <c r="C59" t="e">
        <f>IF(#REF!&lt;&gt;"",#REF!,"")</f>
        <v>#REF!</v>
      </c>
      <c r="D59" t="e">
        <f>IF(#REF!&lt;&gt;"",#REF!,"")</f>
        <v>#REF!</v>
      </c>
      <c r="E59" t="e">
        <f>IF(#REF!&lt;&gt;"",#REF!,"")</f>
        <v>#REF!</v>
      </c>
      <c r="F59">
        <f>IF(BIMTypeCode[[#This Row],[Sort]]&lt;&gt;"",BIMTypeCode[[#This Row],[Sort]],"")</f>
        <v>2</v>
      </c>
    </row>
    <row r="60" spans="1:6" x14ac:dyDescent="0.25">
      <c r="A60">
        <f>BIMTypeCode[[#This Row],[Identification]]</f>
        <v>231</v>
      </c>
      <c r="B60" t="str">
        <f>IF(BIMTypeCode[[#This Row],[Name_dk]]&lt;&gt;"",BIMTypeCode[[#This Row],[Name_dk]],"")</f>
        <v>Dækelementer</v>
      </c>
      <c r="C60" t="e">
        <f>IF(#REF!&lt;&gt;"",#REF!,"")</f>
        <v>#REF!</v>
      </c>
      <c r="D60" t="e">
        <f>IF(#REF!&lt;&gt;"",#REF!,"")</f>
        <v>#REF!</v>
      </c>
      <c r="E60" t="e">
        <f>IF(#REF!&lt;&gt;"",#REF!,"")</f>
        <v>#REF!</v>
      </c>
      <c r="F60">
        <f>IF(BIMTypeCode[[#This Row],[Sort]]&lt;&gt;"",BIMTypeCode[[#This Row],[Sort]],"")</f>
        <v>3</v>
      </c>
    </row>
    <row r="61" spans="1:6" x14ac:dyDescent="0.25">
      <c r="A61">
        <f>BIMTypeCode[[#This Row],[Identification]]</f>
        <v>232</v>
      </c>
      <c r="B61" t="str">
        <f>IF(BIMTypeCode[[#This Row],[Name_dk]]&lt;&gt;"",BIMTypeCode[[#This Row],[Name_dk]],"")</f>
        <v>Pladsstøbte dæk</v>
      </c>
      <c r="C61" t="e">
        <f>IF(#REF!&lt;&gt;"",#REF!,"")</f>
        <v>#REF!</v>
      </c>
      <c r="D61" t="e">
        <f>IF(#REF!&lt;&gt;"",#REF!,"")</f>
        <v>#REF!</v>
      </c>
      <c r="E61" t="e">
        <f>IF(#REF!&lt;&gt;"",#REF!,"")</f>
        <v>#REF!</v>
      </c>
      <c r="F61">
        <f>IF(BIMTypeCode[[#This Row],[Sort]]&lt;&gt;"",BIMTypeCode[[#This Row],[Sort]],"")</f>
        <v>3</v>
      </c>
    </row>
    <row r="62" spans="1:6" x14ac:dyDescent="0.25">
      <c r="A62">
        <f>BIMTypeCode[[#This Row],[Identification]]</f>
        <v>233</v>
      </c>
      <c r="B62" t="str">
        <f>IF(BIMTypeCode[[#This Row],[Name_dk]]&lt;&gt;"",BIMTypeCode[[#This Row],[Name_dk]],"")</f>
        <v>Skeletkonstruerede dæk</v>
      </c>
      <c r="C62" t="e">
        <f>IF(#REF!&lt;&gt;"",#REF!,"")</f>
        <v>#REF!</v>
      </c>
      <c r="D62" t="e">
        <f>IF(#REF!&lt;&gt;"",#REF!,"")</f>
        <v>#REF!</v>
      </c>
      <c r="E62" t="e">
        <f>IF(#REF!&lt;&gt;"",#REF!,"")</f>
        <v>#REF!</v>
      </c>
      <c r="F62">
        <f>IF(BIMTypeCode[[#This Row],[Sort]]&lt;&gt;"",BIMTypeCode[[#This Row],[Sort]],"")</f>
        <v>3</v>
      </c>
    </row>
    <row r="63" spans="1:6" x14ac:dyDescent="0.25">
      <c r="A63">
        <f>BIMTypeCode[[#This Row],[Identification]]</f>
        <v>234</v>
      </c>
      <c r="B63" t="str">
        <f>IF(BIMTypeCode[[#This Row],[Name_dk]]&lt;&gt;"",BIMTypeCode[[#This Row],[Name_dk]],"")</f>
        <v>Afretningslag</v>
      </c>
      <c r="C63" t="e">
        <f>IF(#REF!&lt;&gt;"",#REF!,"")</f>
        <v>#REF!</v>
      </c>
      <c r="D63" t="e">
        <f>IF(#REF!&lt;&gt;"",#REF!,"")</f>
        <v>#REF!</v>
      </c>
      <c r="E63" t="e">
        <f>IF(#REF!&lt;&gt;"",#REF!,"")</f>
        <v>#REF!</v>
      </c>
      <c r="F63">
        <f>IF(BIMTypeCode[[#This Row],[Sort]]&lt;&gt;"",BIMTypeCode[[#This Row],[Sort]],"")</f>
        <v>3</v>
      </c>
    </row>
    <row r="64" spans="1:6" x14ac:dyDescent="0.25">
      <c r="A64">
        <f>BIMTypeCode[[#This Row],[Identification]]</f>
        <v>239</v>
      </c>
      <c r="B64" t="str">
        <f>IF(BIMTypeCode[[#This Row],[Name_dk]]&lt;&gt;"",BIMTypeCode[[#This Row],[Name_dk]],"")</f>
        <v>Øvrige dæk</v>
      </c>
      <c r="C64" t="e">
        <f>IF(#REF!&lt;&gt;"",#REF!,"")</f>
        <v>#REF!</v>
      </c>
      <c r="D64" t="e">
        <f>IF(#REF!&lt;&gt;"",#REF!,"")</f>
        <v>#REF!</v>
      </c>
      <c r="E64" t="e">
        <f>IF(#REF!&lt;&gt;"",#REF!,"")</f>
        <v>#REF!</v>
      </c>
      <c r="F64">
        <f>IF(BIMTypeCode[[#This Row],[Sort]]&lt;&gt;"",BIMTypeCode[[#This Row],[Sort]],"")</f>
        <v>3</v>
      </c>
    </row>
    <row r="65" spans="1:6" x14ac:dyDescent="0.25">
      <c r="A65">
        <f>BIMTypeCode[[#This Row],[Identification]]</f>
        <v>24</v>
      </c>
      <c r="B65" t="str">
        <f>IF(BIMTypeCode[[#This Row],[Name_dk]]&lt;&gt;"",BIMTypeCode[[#This Row],[Name_dk]],"")</f>
        <v>Trapper og ramper</v>
      </c>
      <c r="C65" t="e">
        <f>IF(#REF!&lt;&gt;"",#REF!,"")</f>
        <v>#REF!</v>
      </c>
      <c r="D65" t="e">
        <f>IF(#REF!&lt;&gt;"",#REF!,"")</f>
        <v>#REF!</v>
      </c>
      <c r="E65" t="e">
        <f>IF(#REF!&lt;&gt;"",#REF!,"")</f>
        <v>#REF!</v>
      </c>
      <c r="F65">
        <f>IF(BIMTypeCode[[#This Row],[Sort]]&lt;&gt;"",BIMTypeCode[[#This Row],[Sort]],"")</f>
        <v>2</v>
      </c>
    </row>
    <row r="66" spans="1:6" x14ac:dyDescent="0.25">
      <c r="A66">
        <f>BIMTypeCode[[#This Row],[Identification]]</f>
        <v>241</v>
      </c>
      <c r="B66" t="str">
        <f>IF(BIMTypeCode[[#This Row],[Name_dk]]&lt;&gt;"",BIMTypeCode[[#This Row],[Name_dk]],"")</f>
        <v>Elementtrapper</v>
      </c>
      <c r="C66" t="e">
        <f>IF(#REF!&lt;&gt;"",#REF!,"")</f>
        <v>#REF!</v>
      </c>
      <c r="D66" t="e">
        <f>IF(#REF!&lt;&gt;"",#REF!,"")</f>
        <v>#REF!</v>
      </c>
      <c r="E66" t="e">
        <f>IF(#REF!&lt;&gt;"",#REF!,"")</f>
        <v>#REF!</v>
      </c>
      <c r="F66">
        <f>IF(BIMTypeCode[[#This Row],[Sort]]&lt;&gt;"",BIMTypeCode[[#This Row],[Sort]],"")</f>
        <v>3</v>
      </c>
    </row>
    <row r="67" spans="1:6" x14ac:dyDescent="0.25">
      <c r="A67">
        <f>BIMTypeCode[[#This Row],[Identification]]</f>
        <v>242</v>
      </c>
      <c r="B67" t="str">
        <f>IF(BIMTypeCode[[#This Row],[Name_dk]]&lt;&gt;"",BIMTypeCode[[#This Row],[Name_dk]],"")</f>
        <v>Pladsstøbte trapper</v>
      </c>
      <c r="C67" t="e">
        <f>IF(#REF!&lt;&gt;"",#REF!,"")</f>
        <v>#REF!</v>
      </c>
      <c r="D67" t="e">
        <f>IF(#REF!&lt;&gt;"",#REF!,"")</f>
        <v>#REF!</v>
      </c>
      <c r="E67" t="e">
        <f>IF(#REF!&lt;&gt;"",#REF!,"")</f>
        <v>#REF!</v>
      </c>
      <c r="F67">
        <f>IF(BIMTypeCode[[#This Row],[Sort]]&lt;&gt;"",BIMTypeCode[[#This Row],[Sort]],"")</f>
        <v>3</v>
      </c>
    </row>
    <row r="68" spans="1:6" x14ac:dyDescent="0.25">
      <c r="A68">
        <f>BIMTypeCode[[#This Row],[Identification]]</f>
        <v>243</v>
      </c>
      <c r="B68" t="str">
        <f>IF(BIMTypeCode[[#This Row],[Name_dk]]&lt;&gt;"",BIMTypeCode[[#This Row],[Name_dk]],"")</f>
        <v>Sammensatte trapper</v>
      </c>
      <c r="C68" t="e">
        <f>IF(#REF!&lt;&gt;"",#REF!,"")</f>
        <v>#REF!</v>
      </c>
      <c r="D68" t="e">
        <f>IF(#REF!&lt;&gt;"",#REF!,"")</f>
        <v>#REF!</v>
      </c>
      <c r="E68" t="e">
        <f>IF(#REF!&lt;&gt;"",#REF!,"")</f>
        <v>#REF!</v>
      </c>
      <c r="F68">
        <f>IF(BIMTypeCode[[#This Row],[Sort]]&lt;&gt;"",BIMTypeCode[[#This Row],[Sort]],"")</f>
        <v>3</v>
      </c>
    </row>
    <row r="69" spans="1:6" x14ac:dyDescent="0.25">
      <c r="A69">
        <f>BIMTypeCode[[#This Row],[Identification]]</f>
        <v>244</v>
      </c>
      <c r="B69" t="str">
        <f>IF(BIMTypeCode[[#This Row],[Name_dk]]&lt;&gt;"",BIMTypeCode[[#This Row],[Name_dk]],"")</f>
        <v>Element ramper</v>
      </c>
      <c r="C69" t="e">
        <f>IF(#REF!&lt;&gt;"",#REF!,"")</f>
        <v>#REF!</v>
      </c>
      <c r="D69" t="e">
        <f>IF(#REF!&lt;&gt;"",#REF!,"")</f>
        <v>#REF!</v>
      </c>
      <c r="E69" t="e">
        <f>IF(#REF!&lt;&gt;"",#REF!,"")</f>
        <v>#REF!</v>
      </c>
      <c r="F69">
        <f>IF(BIMTypeCode[[#This Row],[Sort]]&lt;&gt;"",BIMTypeCode[[#This Row],[Sort]],"")</f>
        <v>3</v>
      </c>
    </row>
    <row r="70" spans="1:6" x14ac:dyDescent="0.25">
      <c r="A70">
        <f>BIMTypeCode[[#This Row],[Identification]]</f>
        <v>245</v>
      </c>
      <c r="B70" t="str">
        <f>IF(BIMTypeCode[[#This Row],[Name_dk]]&lt;&gt;"",BIMTypeCode[[#This Row],[Name_dk]],"")</f>
        <v>Pladsstøbte ramper</v>
      </c>
      <c r="C70" t="e">
        <f>IF(#REF!&lt;&gt;"",#REF!,"")</f>
        <v>#REF!</v>
      </c>
      <c r="D70" t="e">
        <f>IF(#REF!&lt;&gt;"",#REF!,"")</f>
        <v>#REF!</v>
      </c>
      <c r="E70" t="e">
        <f>IF(#REF!&lt;&gt;"",#REF!,"")</f>
        <v>#REF!</v>
      </c>
      <c r="F70">
        <f>IF(BIMTypeCode[[#This Row],[Sort]]&lt;&gt;"",BIMTypeCode[[#This Row],[Sort]],"")</f>
        <v>3</v>
      </c>
    </row>
    <row r="71" spans="1:6" x14ac:dyDescent="0.25">
      <c r="A71">
        <f>BIMTypeCode[[#This Row],[Identification]]</f>
        <v>246</v>
      </c>
      <c r="B71" t="str">
        <f>IF(BIMTypeCode[[#This Row],[Name_dk]]&lt;&gt;"",BIMTypeCode[[#This Row],[Name_dk]],"")</f>
        <v>Sammensatte ramper</v>
      </c>
      <c r="C71" t="e">
        <f>IF(#REF!&lt;&gt;"",#REF!,"")</f>
        <v>#REF!</v>
      </c>
      <c r="D71" t="e">
        <f>IF(#REF!&lt;&gt;"",#REF!,"")</f>
        <v>#REF!</v>
      </c>
      <c r="E71" t="e">
        <f>IF(#REF!&lt;&gt;"",#REF!,"")</f>
        <v>#REF!</v>
      </c>
      <c r="F71">
        <f>IF(BIMTypeCode[[#This Row],[Sort]]&lt;&gt;"",BIMTypeCode[[#This Row],[Sort]],"")</f>
        <v>3</v>
      </c>
    </row>
    <row r="72" spans="1:6" x14ac:dyDescent="0.25">
      <c r="A72">
        <f>BIMTypeCode[[#This Row],[Identification]]</f>
        <v>247</v>
      </c>
      <c r="B72" t="str">
        <f>IF(BIMTypeCode[[#This Row],[Name_dk]]&lt;&gt;"",BIMTypeCode[[#This Row],[Name_dk]],"")</f>
        <v>Faste stiger, lejdere og trin</v>
      </c>
      <c r="C72" t="e">
        <f>IF(#REF!&lt;&gt;"",#REF!,"")</f>
        <v>#REF!</v>
      </c>
      <c r="D72" t="e">
        <f>IF(#REF!&lt;&gt;"",#REF!,"")</f>
        <v>#REF!</v>
      </c>
      <c r="E72" t="e">
        <f>IF(#REF!&lt;&gt;"",#REF!,"")</f>
        <v>#REF!</v>
      </c>
      <c r="F72">
        <f>IF(BIMTypeCode[[#This Row],[Sort]]&lt;&gt;"",BIMTypeCode[[#This Row],[Sort]],"")</f>
        <v>3</v>
      </c>
    </row>
    <row r="73" spans="1:6" x14ac:dyDescent="0.25">
      <c r="A73">
        <f>BIMTypeCode[[#This Row],[Identification]]</f>
        <v>25</v>
      </c>
      <c r="B73" t="str">
        <f>IF(BIMTypeCode[[#This Row],[Name_dk]]&lt;&gt;"",BIMTypeCode[[#This Row],[Name_dk]],"")</f>
        <v>Bærende bjælker og søjler</v>
      </c>
      <c r="C73" t="e">
        <f>IF(#REF!&lt;&gt;"",#REF!,"")</f>
        <v>#REF!</v>
      </c>
      <c r="D73" t="e">
        <f>IF(#REF!&lt;&gt;"",#REF!,"")</f>
        <v>#REF!</v>
      </c>
      <c r="E73" t="e">
        <f>IF(#REF!&lt;&gt;"",#REF!,"")</f>
        <v>#REF!</v>
      </c>
      <c r="F73">
        <f>IF(BIMTypeCode[[#This Row],[Sort]]&lt;&gt;"",BIMTypeCode[[#This Row],[Sort]],"")</f>
        <v>2</v>
      </c>
    </row>
    <row r="74" spans="1:6" x14ac:dyDescent="0.25">
      <c r="A74">
        <f>BIMTypeCode[[#This Row],[Identification]]</f>
        <v>251</v>
      </c>
      <c r="B74" t="str">
        <f>IF(BIMTypeCode[[#This Row],[Name_dk]]&lt;&gt;"",BIMTypeCode[[#This Row],[Name_dk]],"")</f>
        <v>Elementbjælker</v>
      </c>
      <c r="C74" t="e">
        <f>IF(#REF!&lt;&gt;"",#REF!,"")</f>
        <v>#REF!</v>
      </c>
      <c r="D74" t="e">
        <f>IF(#REF!&lt;&gt;"",#REF!,"")</f>
        <v>#REF!</v>
      </c>
      <c r="E74" t="e">
        <f>IF(#REF!&lt;&gt;"",#REF!,"")</f>
        <v>#REF!</v>
      </c>
      <c r="F74">
        <f>IF(BIMTypeCode[[#This Row],[Sort]]&lt;&gt;"",BIMTypeCode[[#This Row],[Sort]],"")</f>
        <v>3</v>
      </c>
    </row>
    <row r="75" spans="1:6" x14ac:dyDescent="0.25">
      <c r="A75">
        <f>BIMTypeCode[[#This Row],[Identification]]</f>
        <v>252</v>
      </c>
      <c r="B75" t="str">
        <f>IF(BIMTypeCode[[#This Row],[Name_dk]]&lt;&gt;"",BIMTypeCode[[#This Row],[Name_dk]],"")</f>
        <v>Pladsstøbte bjælker</v>
      </c>
      <c r="C75" t="e">
        <f>IF(#REF!&lt;&gt;"",#REF!,"")</f>
        <v>#REF!</v>
      </c>
      <c r="D75" t="e">
        <f>IF(#REF!&lt;&gt;"",#REF!,"")</f>
        <v>#REF!</v>
      </c>
      <c r="E75" t="e">
        <f>IF(#REF!&lt;&gt;"",#REF!,"")</f>
        <v>#REF!</v>
      </c>
      <c r="F75">
        <f>IF(BIMTypeCode[[#This Row],[Sort]]&lt;&gt;"",BIMTypeCode[[#This Row],[Sort]],"")</f>
        <v>3</v>
      </c>
    </row>
    <row r="76" spans="1:6" x14ac:dyDescent="0.25">
      <c r="A76">
        <f>BIMTypeCode[[#This Row],[Identification]]</f>
        <v>253</v>
      </c>
      <c r="B76" t="str">
        <f>IF(BIMTypeCode[[#This Row],[Name_dk]]&lt;&gt;"",BIMTypeCode[[#This Row],[Name_dk]],"")</f>
        <v>Stålbjælker</v>
      </c>
      <c r="C76" t="e">
        <f>IF(#REF!&lt;&gt;"",#REF!,"")</f>
        <v>#REF!</v>
      </c>
      <c r="D76" t="e">
        <f>IF(#REF!&lt;&gt;"",#REF!,"")</f>
        <v>#REF!</v>
      </c>
      <c r="E76" t="e">
        <f>IF(#REF!&lt;&gt;"",#REF!,"")</f>
        <v>#REF!</v>
      </c>
      <c r="F76">
        <f>IF(BIMTypeCode[[#This Row],[Sort]]&lt;&gt;"",BIMTypeCode[[#This Row],[Sort]],"")</f>
        <v>3</v>
      </c>
    </row>
    <row r="77" spans="1:6" x14ac:dyDescent="0.25">
      <c r="A77">
        <f>BIMTypeCode[[#This Row],[Identification]]</f>
        <v>254</v>
      </c>
      <c r="B77" t="str">
        <f>IF(BIMTypeCode[[#This Row],[Name_dk]]&lt;&gt;"",BIMTypeCode[[#This Row],[Name_dk]],"")</f>
        <v>Øvrige bjælker</v>
      </c>
      <c r="C77" t="e">
        <f>IF(#REF!&lt;&gt;"",#REF!,"")</f>
        <v>#REF!</v>
      </c>
      <c r="D77" t="e">
        <f>IF(#REF!&lt;&gt;"",#REF!,"")</f>
        <v>#REF!</v>
      </c>
      <c r="E77" t="e">
        <f>IF(#REF!&lt;&gt;"",#REF!,"")</f>
        <v>#REF!</v>
      </c>
      <c r="F77">
        <f>IF(BIMTypeCode[[#This Row],[Sort]]&lt;&gt;"",BIMTypeCode[[#This Row],[Sort]],"")</f>
        <v>3</v>
      </c>
    </row>
    <row r="78" spans="1:6" x14ac:dyDescent="0.25">
      <c r="A78">
        <f>BIMTypeCode[[#This Row],[Identification]]</f>
        <v>255</v>
      </c>
      <c r="B78" t="str">
        <f>IF(BIMTypeCode[[#This Row],[Name_dk]]&lt;&gt;"",BIMTypeCode[[#This Row],[Name_dk]],"")</f>
        <v>Elementsøjler</v>
      </c>
      <c r="C78" t="e">
        <f>IF(#REF!&lt;&gt;"",#REF!,"")</f>
        <v>#REF!</v>
      </c>
      <c r="D78" t="e">
        <f>IF(#REF!&lt;&gt;"",#REF!,"")</f>
        <v>#REF!</v>
      </c>
      <c r="E78" t="e">
        <f>IF(#REF!&lt;&gt;"",#REF!,"")</f>
        <v>#REF!</v>
      </c>
      <c r="F78">
        <f>IF(BIMTypeCode[[#This Row],[Sort]]&lt;&gt;"",BIMTypeCode[[#This Row],[Sort]],"")</f>
        <v>3</v>
      </c>
    </row>
    <row r="79" spans="1:6" x14ac:dyDescent="0.25">
      <c r="A79">
        <f>BIMTypeCode[[#This Row],[Identification]]</f>
        <v>256</v>
      </c>
      <c r="B79" t="str">
        <f>IF(BIMTypeCode[[#This Row],[Name_dk]]&lt;&gt;"",BIMTypeCode[[#This Row],[Name_dk]],"")</f>
        <v>Pladsstøbte søjler</v>
      </c>
      <c r="C79" t="e">
        <f>IF(#REF!&lt;&gt;"",#REF!,"")</f>
        <v>#REF!</v>
      </c>
      <c r="D79" t="e">
        <f>IF(#REF!&lt;&gt;"",#REF!,"")</f>
        <v>#REF!</v>
      </c>
      <c r="E79" t="e">
        <f>IF(#REF!&lt;&gt;"",#REF!,"")</f>
        <v>#REF!</v>
      </c>
      <c r="F79">
        <f>IF(BIMTypeCode[[#This Row],[Sort]]&lt;&gt;"",BIMTypeCode[[#This Row],[Sort]],"")</f>
        <v>3</v>
      </c>
    </row>
    <row r="80" spans="1:6" x14ac:dyDescent="0.25">
      <c r="A80">
        <f>BIMTypeCode[[#This Row],[Identification]]</f>
        <v>257</v>
      </c>
      <c r="B80" t="str">
        <f>IF(BIMTypeCode[[#This Row],[Name_dk]]&lt;&gt;"",BIMTypeCode[[#This Row],[Name_dk]],"")</f>
        <v>Stålsøjler</v>
      </c>
      <c r="C80" t="e">
        <f>IF(#REF!&lt;&gt;"",#REF!,"")</f>
        <v>#REF!</v>
      </c>
      <c r="D80" t="e">
        <f>IF(#REF!&lt;&gt;"",#REF!,"")</f>
        <v>#REF!</v>
      </c>
      <c r="E80" t="e">
        <f>IF(#REF!&lt;&gt;"",#REF!,"")</f>
        <v>#REF!</v>
      </c>
      <c r="F80">
        <f>IF(BIMTypeCode[[#This Row],[Sort]]&lt;&gt;"",BIMTypeCode[[#This Row],[Sort]],"")</f>
        <v>3</v>
      </c>
    </row>
    <row r="81" spans="1:6" x14ac:dyDescent="0.25">
      <c r="A81">
        <f>BIMTypeCode[[#This Row],[Identification]]</f>
        <v>259</v>
      </c>
      <c r="B81" t="str">
        <f>IF(BIMTypeCode[[#This Row],[Name_dk]]&lt;&gt;"",BIMTypeCode[[#This Row],[Name_dk]],"")</f>
        <v>Øvrige søjler</v>
      </c>
      <c r="C81" t="e">
        <f>IF(#REF!&lt;&gt;"",#REF!,"")</f>
        <v>#REF!</v>
      </c>
      <c r="D81" t="e">
        <f>IF(#REF!&lt;&gt;"",#REF!,"")</f>
        <v>#REF!</v>
      </c>
      <c r="E81" t="e">
        <f>IF(#REF!&lt;&gt;"",#REF!,"")</f>
        <v>#REF!</v>
      </c>
      <c r="F81">
        <f>IF(BIMTypeCode[[#This Row],[Sort]]&lt;&gt;"",BIMTypeCode[[#This Row],[Sort]],"")</f>
        <v>3</v>
      </c>
    </row>
    <row r="82" spans="1:6" x14ac:dyDescent="0.25">
      <c r="A82">
        <f>BIMTypeCode[[#This Row],[Identification]]</f>
        <v>26</v>
      </c>
      <c r="B82" t="str">
        <f>IF(BIMTypeCode[[#This Row],[Name_dk]]&lt;&gt;"",BIMTypeCode[[#This Row],[Name_dk]],"")</f>
        <v>Altaner og altangange</v>
      </c>
      <c r="C82" t="e">
        <f>IF(#REF!&lt;&gt;"",#REF!,"")</f>
        <v>#REF!</v>
      </c>
      <c r="D82" t="e">
        <f>IF(#REF!&lt;&gt;"",#REF!,"")</f>
        <v>#REF!</v>
      </c>
      <c r="E82" t="e">
        <f>IF(#REF!&lt;&gt;"",#REF!,"")</f>
        <v>#REF!</v>
      </c>
      <c r="F82">
        <f>IF(BIMTypeCode[[#This Row],[Sort]]&lt;&gt;"",BIMTypeCode[[#This Row],[Sort]],"")</f>
        <v>2</v>
      </c>
    </row>
    <row r="83" spans="1:6" x14ac:dyDescent="0.25">
      <c r="A83">
        <f>BIMTypeCode[[#This Row],[Identification]]</f>
        <v>261</v>
      </c>
      <c r="B83" t="str">
        <f>IF(BIMTypeCode[[#This Row],[Name_dk]]&lt;&gt;"",BIMTypeCode[[#This Row],[Name_dk]],"")</f>
        <v>Elementaltaner og altangange</v>
      </c>
      <c r="C83" t="e">
        <f>IF(#REF!&lt;&gt;"",#REF!,"")</f>
        <v>#REF!</v>
      </c>
      <c r="D83" t="e">
        <f>IF(#REF!&lt;&gt;"",#REF!,"")</f>
        <v>#REF!</v>
      </c>
      <c r="E83" t="e">
        <f>IF(#REF!&lt;&gt;"",#REF!,"")</f>
        <v>#REF!</v>
      </c>
      <c r="F83">
        <f>IF(BIMTypeCode[[#This Row],[Sort]]&lt;&gt;"",BIMTypeCode[[#This Row],[Sort]],"")</f>
        <v>3</v>
      </c>
    </row>
    <row r="84" spans="1:6" x14ac:dyDescent="0.25">
      <c r="A84">
        <f>BIMTypeCode[[#This Row],[Identification]]</f>
        <v>262</v>
      </c>
      <c r="B84" t="str">
        <f>IF(BIMTypeCode[[#This Row],[Name_dk]]&lt;&gt;"",BIMTypeCode[[#This Row],[Name_dk]],"")</f>
        <v>Pladsstøbte altaner og altangange</v>
      </c>
      <c r="C84" t="e">
        <f>IF(#REF!&lt;&gt;"",#REF!,"")</f>
        <v>#REF!</v>
      </c>
      <c r="D84" t="e">
        <f>IF(#REF!&lt;&gt;"",#REF!,"")</f>
        <v>#REF!</v>
      </c>
      <c r="E84" t="e">
        <f>IF(#REF!&lt;&gt;"",#REF!,"")</f>
        <v>#REF!</v>
      </c>
      <c r="F84">
        <f>IF(BIMTypeCode[[#This Row],[Sort]]&lt;&gt;"",BIMTypeCode[[#This Row],[Sort]],"")</f>
        <v>3</v>
      </c>
    </row>
    <row r="85" spans="1:6" x14ac:dyDescent="0.25">
      <c r="A85">
        <f>BIMTypeCode[[#This Row],[Identification]]</f>
        <v>263</v>
      </c>
      <c r="B85" t="str">
        <f>IF(BIMTypeCode[[#This Row],[Name_dk]]&lt;&gt;"",BIMTypeCode[[#This Row],[Name_dk]],"")</f>
        <v>Sammmensatte altaner, altangange</v>
      </c>
      <c r="C85" t="e">
        <f>IF(#REF!&lt;&gt;"",#REF!,"")</f>
        <v>#REF!</v>
      </c>
      <c r="D85" t="e">
        <f>IF(#REF!&lt;&gt;"",#REF!,"")</f>
        <v>#REF!</v>
      </c>
      <c r="E85" t="e">
        <f>IF(#REF!&lt;&gt;"",#REF!,"")</f>
        <v>#REF!</v>
      </c>
      <c r="F85">
        <f>IF(BIMTypeCode[[#This Row],[Sort]]&lt;&gt;"",BIMTypeCode[[#This Row],[Sort]],"")</f>
        <v>3</v>
      </c>
    </row>
    <row r="86" spans="1:6" x14ac:dyDescent="0.25">
      <c r="A86">
        <f>BIMTypeCode[[#This Row],[Identification]]</f>
        <v>27</v>
      </c>
      <c r="B86" t="str">
        <f>IF(BIMTypeCode[[#This Row],[Name_dk]]&lt;&gt;"",BIMTypeCode[[#This Row],[Name_dk]],"")</f>
        <v>Tage</v>
      </c>
      <c r="C86" t="e">
        <f>IF(#REF!&lt;&gt;"",#REF!,"")</f>
        <v>#REF!</v>
      </c>
      <c r="D86" t="e">
        <f>IF(#REF!&lt;&gt;"",#REF!,"")</f>
        <v>#REF!</v>
      </c>
      <c r="E86" t="e">
        <f>IF(#REF!&lt;&gt;"",#REF!,"")</f>
        <v>#REF!</v>
      </c>
      <c r="F86">
        <f>IF(BIMTypeCode[[#This Row],[Sort]]&lt;&gt;"",BIMTypeCode[[#This Row],[Sort]],"")</f>
        <v>2</v>
      </c>
    </row>
    <row r="87" spans="1:6" x14ac:dyDescent="0.25">
      <c r="A87">
        <f>BIMTypeCode[[#This Row],[Identification]]</f>
        <v>271</v>
      </c>
      <c r="B87" t="str">
        <f>IF(BIMTypeCode[[#This Row],[Name_dk]]&lt;&gt;"",BIMTypeCode[[#This Row],[Name_dk]],"")</f>
        <v>Spærtage</v>
      </c>
      <c r="C87" t="e">
        <f>IF(#REF!&lt;&gt;"",#REF!,"")</f>
        <v>#REF!</v>
      </c>
      <c r="D87" t="e">
        <f>IF(#REF!&lt;&gt;"",#REF!,"")</f>
        <v>#REF!</v>
      </c>
      <c r="E87" t="e">
        <f>IF(#REF!&lt;&gt;"",#REF!,"")</f>
        <v>#REF!</v>
      </c>
      <c r="F87">
        <f>IF(BIMTypeCode[[#This Row],[Sort]]&lt;&gt;"",BIMTypeCode[[#This Row],[Sort]],"")</f>
        <v>3</v>
      </c>
    </row>
    <row r="88" spans="1:6" x14ac:dyDescent="0.25">
      <c r="A88">
        <f>BIMTypeCode[[#This Row],[Identification]]</f>
        <v>272</v>
      </c>
      <c r="B88" t="str">
        <f>IF(BIMTypeCode[[#This Row],[Name_dk]]&lt;&gt;"",BIMTypeCode[[#This Row],[Name_dk]],"")</f>
        <v>Tagkassetter</v>
      </c>
      <c r="C88" t="e">
        <f>IF(#REF!&lt;&gt;"",#REF!,"")</f>
        <v>#REF!</v>
      </c>
      <c r="D88" t="e">
        <f>IF(#REF!&lt;&gt;"",#REF!,"")</f>
        <v>#REF!</v>
      </c>
      <c r="E88" t="e">
        <f>IF(#REF!&lt;&gt;"",#REF!,"")</f>
        <v>#REF!</v>
      </c>
      <c r="F88">
        <f>IF(BIMTypeCode[[#This Row],[Sort]]&lt;&gt;"",BIMTypeCode[[#This Row],[Sort]],"")</f>
        <v>3</v>
      </c>
    </row>
    <row r="89" spans="1:6" x14ac:dyDescent="0.25">
      <c r="A89">
        <f>BIMTypeCode[[#This Row],[Identification]]</f>
        <v>273</v>
      </c>
      <c r="B89" t="str">
        <f>IF(BIMTypeCode[[#This Row],[Name_dk]]&lt;&gt;"",BIMTypeCode[[#This Row],[Name_dk]],"")</f>
        <v>Varme tage</v>
      </c>
      <c r="C89" t="e">
        <f>IF(#REF!&lt;&gt;"",#REF!,"")</f>
        <v>#REF!</v>
      </c>
      <c r="D89" t="e">
        <f>IF(#REF!&lt;&gt;"",#REF!,"")</f>
        <v>#REF!</v>
      </c>
      <c r="E89" t="e">
        <f>IF(#REF!&lt;&gt;"",#REF!,"")</f>
        <v>#REF!</v>
      </c>
      <c r="F89">
        <f>IF(BIMTypeCode[[#This Row],[Sort]]&lt;&gt;"",BIMTypeCode[[#This Row],[Sort]],"")</f>
        <v>3</v>
      </c>
    </row>
    <row r="90" spans="1:6" x14ac:dyDescent="0.25">
      <c r="A90">
        <f>BIMTypeCode[[#This Row],[Identification]]</f>
        <v>274</v>
      </c>
      <c r="B90" t="str">
        <f>IF(BIMTypeCode[[#This Row],[Name_dk]]&lt;&gt;"",BIMTypeCode[[#This Row],[Name_dk]],"")</f>
        <v>Glastagssystemer</v>
      </c>
      <c r="C90" t="e">
        <f>IF(#REF!&lt;&gt;"",#REF!,"")</f>
        <v>#REF!</v>
      </c>
      <c r="D90" t="e">
        <f>IF(#REF!&lt;&gt;"",#REF!,"")</f>
        <v>#REF!</v>
      </c>
      <c r="E90" t="e">
        <f>IF(#REF!&lt;&gt;"",#REF!,"")</f>
        <v>#REF!</v>
      </c>
      <c r="F90">
        <f>IF(BIMTypeCode[[#This Row],[Sort]]&lt;&gt;"",BIMTypeCode[[#This Row],[Sort]],"")</f>
        <v>3</v>
      </c>
    </row>
    <row r="91" spans="1:6" x14ac:dyDescent="0.25">
      <c r="A91">
        <f>BIMTypeCode[[#This Row],[Identification]]</f>
        <v>275</v>
      </c>
      <c r="B91" t="str">
        <f>IF(BIMTypeCode[[#This Row],[Name_dk]]&lt;&gt;"",BIMTypeCode[[#This Row],[Name_dk]],"")</f>
        <v>Mobile tage</v>
      </c>
      <c r="C91" t="e">
        <f>IF(#REF!&lt;&gt;"",#REF!,"")</f>
        <v>#REF!</v>
      </c>
      <c r="D91" t="e">
        <f>IF(#REF!&lt;&gt;"",#REF!,"")</f>
        <v>#REF!</v>
      </c>
      <c r="E91" t="e">
        <f>IF(#REF!&lt;&gt;"",#REF!,"")</f>
        <v>#REF!</v>
      </c>
      <c r="F91">
        <f>IF(BIMTypeCode[[#This Row],[Sort]]&lt;&gt;"",BIMTypeCode[[#This Row],[Sort]],"")</f>
        <v>3</v>
      </c>
    </row>
    <row r="92" spans="1:6" x14ac:dyDescent="0.25">
      <c r="A92">
        <f>BIMTypeCode[[#This Row],[Identification]]</f>
        <v>276</v>
      </c>
      <c r="B92" t="str">
        <f>IF(BIMTypeCode[[#This Row],[Name_dk]]&lt;&gt;"",BIMTypeCode[[#This Row],[Name_dk]],"")</f>
        <v>Baldakiner og overdækninger</v>
      </c>
      <c r="C92" t="e">
        <f>IF(#REF!&lt;&gt;"",#REF!,"")</f>
        <v>#REF!</v>
      </c>
      <c r="D92" t="e">
        <f>IF(#REF!&lt;&gt;"",#REF!,"")</f>
        <v>#REF!</v>
      </c>
      <c r="E92" t="e">
        <f>IF(#REF!&lt;&gt;"",#REF!,"")</f>
        <v>#REF!</v>
      </c>
      <c r="F92">
        <f>IF(BIMTypeCode[[#This Row],[Sort]]&lt;&gt;"",BIMTypeCode[[#This Row],[Sort]],"")</f>
        <v>3</v>
      </c>
    </row>
    <row r="93" spans="1:6" x14ac:dyDescent="0.25">
      <c r="A93">
        <f>BIMTypeCode[[#This Row],[Identification]]</f>
        <v>279</v>
      </c>
      <c r="B93" t="str">
        <f>IF(BIMTypeCode[[#This Row],[Name_dk]]&lt;&gt;"",BIMTypeCode[[#This Row],[Name_dk]],"")</f>
        <v>Øvrige tagværker</v>
      </c>
      <c r="C93" t="e">
        <f>IF(#REF!&lt;&gt;"",#REF!,"")</f>
        <v>#REF!</v>
      </c>
      <c r="D93" t="e">
        <f>IF(#REF!&lt;&gt;"",#REF!,"")</f>
        <v>#REF!</v>
      </c>
      <c r="E93" t="e">
        <f>IF(#REF!&lt;&gt;"",#REF!,"")</f>
        <v>#REF!</v>
      </c>
      <c r="F93">
        <f>IF(BIMTypeCode[[#This Row],[Sort]]&lt;&gt;"",BIMTypeCode[[#This Row],[Sort]],"")</f>
        <v>3</v>
      </c>
    </row>
    <row r="94" spans="1:6" x14ac:dyDescent="0.25">
      <c r="A94">
        <f>BIMTypeCode[[#This Row],[Identification]]</f>
        <v>28</v>
      </c>
      <c r="B94" t="str">
        <f>IF(BIMTypeCode[[#This Row],[Name_dk]]&lt;&gt;"",BIMTypeCode[[#This Row],[Name_dk]],"")</f>
        <v>Primære bygningsdele, øvrige</v>
      </c>
      <c r="C94" t="e">
        <f>IF(#REF!&lt;&gt;"",#REF!,"")</f>
        <v>#REF!</v>
      </c>
      <c r="D94" t="e">
        <f>IF(#REF!&lt;&gt;"",#REF!,"")</f>
        <v>#REF!</v>
      </c>
      <c r="E94" t="e">
        <f>IF(#REF!&lt;&gt;"",#REF!,"")</f>
        <v>#REF!</v>
      </c>
      <c r="F94">
        <f>IF(BIMTypeCode[[#This Row],[Sort]]&lt;&gt;"",BIMTypeCode[[#This Row],[Sort]],"")</f>
        <v>2</v>
      </c>
    </row>
    <row r="95" spans="1:6" x14ac:dyDescent="0.25">
      <c r="A95">
        <f>BIMTypeCode[[#This Row],[Identification]]</f>
        <v>3</v>
      </c>
      <c r="B95" t="str">
        <f>IF(BIMTypeCode[[#This Row],[Name_dk]]&lt;&gt;"",BIMTypeCode[[#This Row],[Name_dk]],"")</f>
        <v>Kompletterende bygningsdele</v>
      </c>
      <c r="C95" t="e">
        <f>IF(#REF!&lt;&gt;"",#REF!,"")</f>
        <v>#REF!</v>
      </c>
      <c r="D95" t="e">
        <f>IF(#REF!&lt;&gt;"",#REF!,"")</f>
        <v>#REF!</v>
      </c>
      <c r="E95" t="e">
        <f>IF(#REF!&lt;&gt;"",#REF!,"")</f>
        <v>#REF!</v>
      </c>
      <c r="F95">
        <f>IF(BIMTypeCode[[#This Row],[Sort]]&lt;&gt;"",BIMTypeCode[[#This Row],[Sort]],"")</f>
        <v>1</v>
      </c>
    </row>
    <row r="96" spans="1:6" x14ac:dyDescent="0.25">
      <c r="A96">
        <f>BIMTypeCode[[#This Row],[Identification]]</f>
        <v>30</v>
      </c>
      <c r="B96" t="str">
        <f>IF(BIMTypeCode[[#This Row],[Name_dk]]&lt;&gt;"",BIMTypeCode[[#This Row],[Name_dk]],"")</f>
        <v>Terræn</v>
      </c>
      <c r="C96" t="e">
        <f>IF(#REF!&lt;&gt;"",#REF!,"")</f>
        <v>#REF!</v>
      </c>
      <c r="D96" t="e">
        <f>IF(#REF!&lt;&gt;"",#REF!,"")</f>
        <v>#REF!</v>
      </c>
      <c r="E96" t="e">
        <f>IF(#REF!&lt;&gt;"",#REF!,"")</f>
        <v>#REF!</v>
      </c>
      <c r="F96">
        <f>IF(BIMTypeCode[[#This Row],[Sort]]&lt;&gt;"",BIMTypeCode[[#This Row],[Sort]],"")</f>
        <v>2</v>
      </c>
    </row>
    <row r="97" spans="1:6" x14ac:dyDescent="0.25">
      <c r="A97">
        <f>BIMTypeCode[[#This Row],[Identification]]</f>
        <v>301</v>
      </c>
      <c r="B97" t="str">
        <f>IF(BIMTypeCode[[#This Row],[Name_dk]]&lt;&gt;"",BIMTypeCode[[#This Row],[Name_dk]],"")</f>
        <v>Hegn, afskærmninger</v>
      </c>
      <c r="C97" t="e">
        <f>IF(#REF!&lt;&gt;"",#REF!,"")</f>
        <v>#REF!</v>
      </c>
      <c r="D97" t="e">
        <f>IF(#REF!&lt;&gt;"",#REF!,"")</f>
        <v>#REF!</v>
      </c>
      <c r="E97" t="e">
        <f>IF(#REF!&lt;&gt;"",#REF!,"")</f>
        <v>#REF!</v>
      </c>
      <c r="F97">
        <f>IF(BIMTypeCode[[#This Row],[Sort]]&lt;&gt;"",BIMTypeCode[[#This Row],[Sort]],"")</f>
        <v>3</v>
      </c>
    </row>
    <row r="98" spans="1:6" x14ac:dyDescent="0.25">
      <c r="A98">
        <f>BIMTypeCode[[#This Row],[Identification]]</f>
        <v>302</v>
      </c>
      <c r="B98" t="str">
        <f>IF(BIMTypeCode[[#This Row],[Name_dk]]&lt;&gt;"",BIMTypeCode[[#This Row],[Name_dk]],"")</f>
        <v>Trapper og ramper</v>
      </c>
      <c r="C98" t="e">
        <f>IF(#REF!&lt;&gt;"",#REF!,"")</f>
        <v>#REF!</v>
      </c>
      <c r="D98" t="e">
        <f>IF(#REF!&lt;&gt;"",#REF!,"")</f>
        <v>#REF!</v>
      </c>
      <c r="E98" t="e">
        <f>IF(#REF!&lt;&gt;"",#REF!,"")</f>
        <v>#REF!</v>
      </c>
      <c r="F98">
        <f>IF(BIMTypeCode[[#This Row],[Sort]]&lt;&gt;"",BIMTypeCode[[#This Row],[Sort]],"")</f>
        <v>3</v>
      </c>
    </row>
    <row r="99" spans="1:6" x14ac:dyDescent="0.25">
      <c r="A99">
        <f>BIMTypeCode[[#This Row],[Identification]]</f>
        <v>303</v>
      </c>
      <c r="B99" t="str">
        <f>IF(BIMTypeCode[[#This Row],[Name_dk]]&lt;&gt;"",BIMTypeCode[[#This Row],[Name_dk]],"")</f>
        <v>Overgange</v>
      </c>
      <c r="C99" t="e">
        <f>IF(#REF!&lt;&gt;"",#REF!,"")</f>
        <v>#REF!</v>
      </c>
      <c r="D99" t="e">
        <f>IF(#REF!&lt;&gt;"",#REF!,"")</f>
        <v>#REF!</v>
      </c>
      <c r="E99" t="e">
        <f>IF(#REF!&lt;&gt;"",#REF!,"")</f>
        <v>#REF!</v>
      </c>
      <c r="F99">
        <f>IF(BIMTypeCode[[#This Row],[Sort]]&lt;&gt;"",BIMTypeCode[[#This Row],[Sort]],"")</f>
        <v>3</v>
      </c>
    </row>
    <row r="100" spans="1:6" x14ac:dyDescent="0.25">
      <c r="A100">
        <f>BIMTypeCode[[#This Row],[Identification]]</f>
        <v>31</v>
      </c>
      <c r="B100" t="str">
        <f>IF(BIMTypeCode[[#This Row],[Name_dk]]&lt;&gt;"",BIMTypeCode[[#This Row],[Name_dk]],"")</f>
        <v>Ydervægge</v>
      </c>
      <c r="C100" t="e">
        <f>IF(#REF!&lt;&gt;"",#REF!,"")</f>
        <v>#REF!</v>
      </c>
      <c r="D100" t="e">
        <f>IF(#REF!&lt;&gt;"",#REF!,"")</f>
        <v>#REF!</v>
      </c>
      <c r="E100" t="e">
        <f>IF(#REF!&lt;&gt;"",#REF!,"")</f>
        <v>#REF!</v>
      </c>
      <c r="F100">
        <f>IF(BIMTypeCode[[#This Row],[Sort]]&lt;&gt;"",BIMTypeCode[[#This Row],[Sort]],"")</f>
        <v>2</v>
      </c>
    </row>
    <row r="101" spans="1:6" x14ac:dyDescent="0.25">
      <c r="A101">
        <f>BIMTypeCode[[#This Row],[Identification]]</f>
        <v>311</v>
      </c>
      <c r="B101" t="str">
        <f>IF(BIMTypeCode[[#This Row],[Name_dk]]&lt;&gt;"",BIMTypeCode[[#This Row],[Name_dk]],"")</f>
        <v>Døre</v>
      </c>
      <c r="C101" t="e">
        <f>IF(#REF!&lt;&gt;"",#REF!,"")</f>
        <v>#REF!</v>
      </c>
      <c r="D101" t="e">
        <f>IF(#REF!&lt;&gt;"",#REF!,"")</f>
        <v>#REF!</v>
      </c>
      <c r="E101" t="e">
        <f>IF(#REF!&lt;&gt;"",#REF!,"")</f>
        <v>#REF!</v>
      </c>
      <c r="F101">
        <f>IF(BIMTypeCode[[#This Row],[Sort]]&lt;&gt;"",BIMTypeCode[[#This Row],[Sort]],"")</f>
        <v>3</v>
      </c>
    </row>
    <row r="102" spans="1:6" x14ac:dyDescent="0.25">
      <c r="A102">
        <f>BIMTypeCode[[#This Row],[Identification]]</f>
        <v>312</v>
      </c>
      <c r="B102" t="str">
        <f>IF(BIMTypeCode[[#This Row],[Name_dk]]&lt;&gt;"",BIMTypeCode[[#This Row],[Name_dk]],"")</f>
        <v>Vinduer</v>
      </c>
      <c r="C102" t="e">
        <f>IF(#REF!&lt;&gt;"",#REF!,"")</f>
        <v>#REF!</v>
      </c>
      <c r="D102" t="e">
        <f>IF(#REF!&lt;&gt;"",#REF!,"")</f>
        <v>#REF!</v>
      </c>
      <c r="E102" t="e">
        <f>IF(#REF!&lt;&gt;"",#REF!,"")</f>
        <v>#REF!</v>
      </c>
      <c r="F102">
        <f>IF(BIMTypeCode[[#This Row],[Sort]]&lt;&gt;"",BIMTypeCode[[#This Row],[Sort]],"")</f>
        <v>3</v>
      </c>
    </row>
    <row r="103" spans="1:6" x14ac:dyDescent="0.25">
      <c r="A103">
        <f>BIMTypeCode[[#This Row],[Identification]]</f>
        <v>313</v>
      </c>
      <c r="B103" t="str">
        <f>IF(BIMTypeCode[[#This Row],[Name_dk]]&lt;&gt;"",BIMTypeCode[[#This Row],[Name_dk]],"")</f>
        <v>Døre, facadesystemer</v>
      </c>
      <c r="C103" t="e">
        <f>IF(#REF!&lt;&gt;"",#REF!,"")</f>
        <v>#REF!</v>
      </c>
      <c r="D103" t="e">
        <f>IF(#REF!&lt;&gt;"",#REF!,"")</f>
        <v>#REF!</v>
      </c>
      <c r="E103" t="e">
        <f>IF(#REF!&lt;&gt;"",#REF!,"")</f>
        <v>#REF!</v>
      </c>
      <c r="F103">
        <f>IF(BIMTypeCode[[#This Row],[Sort]]&lt;&gt;"",BIMTypeCode[[#This Row],[Sort]],"")</f>
        <v>3</v>
      </c>
    </row>
    <row r="104" spans="1:6" x14ac:dyDescent="0.25">
      <c r="A104">
        <f>BIMTypeCode[[#This Row],[Identification]]</f>
        <v>314</v>
      </c>
      <c r="B104" t="str">
        <f>IF(BIMTypeCode[[#This Row],[Name_dk]]&lt;&gt;"",BIMTypeCode[[#This Row],[Name_dk]],"")</f>
        <v>Vinduesopluk, facadesystemer</v>
      </c>
      <c r="C104" t="e">
        <f>IF(#REF!&lt;&gt;"",#REF!,"")</f>
        <v>#REF!</v>
      </c>
      <c r="D104" t="e">
        <f>IF(#REF!&lt;&gt;"",#REF!,"")</f>
        <v>#REF!</v>
      </c>
      <c r="E104" t="e">
        <f>IF(#REF!&lt;&gt;"",#REF!,"")</f>
        <v>#REF!</v>
      </c>
      <c r="F104">
        <f>IF(BIMTypeCode[[#This Row],[Sort]]&lt;&gt;"",BIMTypeCode[[#This Row],[Sort]],"")</f>
        <v>3</v>
      </c>
    </row>
    <row r="105" spans="1:6" x14ac:dyDescent="0.25">
      <c r="A105">
        <f>BIMTypeCode[[#This Row],[Identification]]</f>
        <v>315</v>
      </c>
      <c r="B105" t="str">
        <f>IF(BIMTypeCode[[#This Row],[Name_dk]]&lt;&gt;"",BIMTypeCode[[#This Row],[Name_dk]],"")</f>
        <v>Ruder, blændfelter og karmprofiler, facadesystemer</v>
      </c>
      <c r="C105" t="e">
        <f>IF(#REF!&lt;&gt;"",#REF!,"")</f>
        <v>#REF!</v>
      </c>
      <c r="D105" t="e">
        <f>IF(#REF!&lt;&gt;"",#REF!,"")</f>
        <v>#REF!</v>
      </c>
      <c r="E105" t="e">
        <f>IF(#REF!&lt;&gt;"",#REF!,"")</f>
        <v>#REF!</v>
      </c>
      <c r="F105">
        <f>IF(BIMTypeCode[[#This Row],[Sort]]&lt;&gt;"",BIMTypeCode[[#This Row],[Sort]],"")</f>
        <v>3</v>
      </c>
    </row>
    <row r="106" spans="1:6" x14ac:dyDescent="0.25">
      <c r="A106">
        <f>BIMTypeCode[[#This Row],[Identification]]</f>
        <v>316</v>
      </c>
      <c r="B106" t="str">
        <f>IF(BIMTypeCode[[#This Row],[Name_dk]]&lt;&gt;"",BIMTypeCode[[#This Row],[Name_dk]],"")</f>
        <v>Porte og karusseldøre</v>
      </c>
      <c r="C106" t="e">
        <f>IF(#REF!&lt;&gt;"",#REF!,"")</f>
        <v>#REF!</v>
      </c>
      <c r="D106" t="e">
        <f>IF(#REF!&lt;&gt;"",#REF!,"")</f>
        <v>#REF!</v>
      </c>
      <c r="E106" t="e">
        <f>IF(#REF!&lt;&gt;"",#REF!,"")</f>
        <v>#REF!</v>
      </c>
      <c r="F106">
        <f>IF(BIMTypeCode[[#This Row],[Sort]]&lt;&gt;"",BIMTypeCode[[#This Row],[Sort]],"")</f>
        <v>3</v>
      </c>
    </row>
    <row r="107" spans="1:6" x14ac:dyDescent="0.25">
      <c r="A107">
        <f>BIMTypeCode[[#This Row],[Identification]]</f>
        <v>317</v>
      </c>
      <c r="B107" t="str">
        <f>IF(BIMTypeCode[[#This Row],[Name_dk]]&lt;&gt;"",BIMTypeCode[[#This Row],[Name_dk]],"")</f>
        <v>Ydervægge, afskærmninger</v>
      </c>
      <c r="C107" t="e">
        <f>IF(#REF!&lt;&gt;"",#REF!,"")</f>
        <v>#REF!</v>
      </c>
      <c r="D107" t="e">
        <f>IF(#REF!&lt;&gt;"",#REF!,"")</f>
        <v>#REF!</v>
      </c>
      <c r="E107" t="e">
        <f>IF(#REF!&lt;&gt;"",#REF!,"")</f>
        <v>#REF!</v>
      </c>
      <c r="F107">
        <f>IF(BIMTypeCode[[#This Row],[Sort]]&lt;&gt;"",BIMTypeCode[[#This Row],[Sort]],"")</f>
        <v>3</v>
      </c>
    </row>
    <row r="108" spans="1:6" x14ac:dyDescent="0.25">
      <c r="A108">
        <f>BIMTypeCode[[#This Row],[Identification]]</f>
        <v>319</v>
      </c>
      <c r="B108" t="str">
        <f>IF(BIMTypeCode[[#This Row],[Name_dk]]&lt;&gt;"",BIMTypeCode[[#This Row],[Name_dk]],"")</f>
        <v>Øvrig ydervægs kompletteringer</v>
      </c>
      <c r="C108" t="e">
        <f>IF(#REF!&lt;&gt;"",#REF!,"")</f>
        <v>#REF!</v>
      </c>
      <c r="D108" t="e">
        <f>IF(#REF!&lt;&gt;"",#REF!,"")</f>
        <v>#REF!</v>
      </c>
      <c r="E108" t="e">
        <f>IF(#REF!&lt;&gt;"",#REF!,"")</f>
        <v>#REF!</v>
      </c>
      <c r="F108">
        <f>IF(BIMTypeCode[[#This Row],[Sort]]&lt;&gt;"",BIMTypeCode[[#This Row],[Sort]],"")</f>
        <v>3</v>
      </c>
    </row>
    <row r="109" spans="1:6" x14ac:dyDescent="0.25">
      <c r="A109">
        <f>BIMTypeCode[[#This Row],[Identification]]</f>
        <v>32</v>
      </c>
      <c r="B109" t="str">
        <f>IF(BIMTypeCode[[#This Row],[Name_dk]]&lt;&gt;"",BIMTypeCode[[#This Row],[Name_dk]],"")</f>
        <v>Indervægge</v>
      </c>
      <c r="C109" t="e">
        <f>IF(#REF!&lt;&gt;"",#REF!,"")</f>
        <v>#REF!</v>
      </c>
      <c r="D109" t="e">
        <f>IF(#REF!&lt;&gt;"",#REF!,"")</f>
        <v>#REF!</v>
      </c>
      <c r="E109" t="e">
        <f>IF(#REF!&lt;&gt;"",#REF!,"")</f>
        <v>#REF!</v>
      </c>
      <c r="F109">
        <f>IF(BIMTypeCode[[#This Row],[Sort]]&lt;&gt;"",BIMTypeCode[[#This Row],[Sort]],"")</f>
        <v>2</v>
      </c>
    </row>
    <row r="110" spans="1:6" x14ac:dyDescent="0.25">
      <c r="A110">
        <f>BIMTypeCode[[#This Row],[Identification]]</f>
        <v>321</v>
      </c>
      <c r="B110" t="str">
        <f>IF(BIMTypeCode[[#This Row],[Name_dk]]&lt;&gt;"",BIMTypeCode[[#This Row],[Name_dk]],"")</f>
        <v>Døre</v>
      </c>
      <c r="C110" t="e">
        <f>IF(#REF!&lt;&gt;"",#REF!,"")</f>
        <v>#REF!</v>
      </c>
      <c r="D110" t="e">
        <f>IF(#REF!&lt;&gt;"",#REF!,"")</f>
        <v>#REF!</v>
      </c>
      <c r="E110" t="e">
        <f>IF(#REF!&lt;&gt;"",#REF!,"")</f>
        <v>#REF!</v>
      </c>
      <c r="F110">
        <f>IF(BIMTypeCode[[#This Row],[Sort]]&lt;&gt;"",BIMTypeCode[[#This Row],[Sort]],"")</f>
        <v>3</v>
      </c>
    </row>
    <row r="111" spans="1:6" x14ac:dyDescent="0.25">
      <c r="A111">
        <f>BIMTypeCode[[#This Row],[Identification]]</f>
        <v>322</v>
      </c>
      <c r="B111" t="str">
        <f>IF(BIMTypeCode[[#This Row],[Name_dk]]&lt;&gt;"",BIMTypeCode[[#This Row],[Name_dk]],"")</f>
        <v>Vinduer, luger og lemme</v>
      </c>
      <c r="C111" t="e">
        <f>IF(#REF!&lt;&gt;"",#REF!,"")</f>
        <v>#REF!</v>
      </c>
      <c r="D111" t="e">
        <f>IF(#REF!&lt;&gt;"",#REF!,"")</f>
        <v>#REF!</v>
      </c>
      <c r="E111" t="e">
        <f>IF(#REF!&lt;&gt;"",#REF!,"")</f>
        <v>#REF!</v>
      </c>
      <c r="F111">
        <f>IF(BIMTypeCode[[#This Row],[Sort]]&lt;&gt;"",BIMTypeCode[[#This Row],[Sort]],"")</f>
        <v>3</v>
      </c>
    </row>
    <row r="112" spans="1:6" x14ac:dyDescent="0.25">
      <c r="A112">
        <f>BIMTypeCode[[#This Row],[Identification]]</f>
        <v>323</v>
      </c>
      <c r="B112" t="str">
        <f>IF(BIMTypeCode[[#This Row],[Name_dk]]&lt;&gt;"",BIMTypeCode[[#This Row],[Name_dk]],"")</f>
        <v>Døre, glasvægsystem</v>
      </c>
      <c r="C112" t="e">
        <f>IF(#REF!&lt;&gt;"",#REF!,"")</f>
        <v>#REF!</v>
      </c>
      <c r="D112" t="e">
        <f>IF(#REF!&lt;&gt;"",#REF!,"")</f>
        <v>#REF!</v>
      </c>
      <c r="E112" t="e">
        <f>IF(#REF!&lt;&gt;"",#REF!,"")</f>
        <v>#REF!</v>
      </c>
      <c r="F112">
        <f>IF(BIMTypeCode[[#This Row],[Sort]]&lt;&gt;"",BIMTypeCode[[#This Row],[Sort]],"")</f>
        <v>3</v>
      </c>
    </row>
    <row r="113" spans="1:6" x14ac:dyDescent="0.25">
      <c r="A113">
        <f>BIMTypeCode[[#This Row],[Identification]]</f>
        <v>324</v>
      </c>
      <c r="B113" t="str">
        <f>IF(BIMTypeCode[[#This Row],[Name_dk]]&lt;&gt;"",BIMTypeCode[[#This Row],[Name_dk]],"")</f>
        <v>Vinduesopluk, glasvægsystemer</v>
      </c>
      <c r="C113" t="e">
        <f>IF(#REF!&lt;&gt;"",#REF!,"")</f>
        <v>#REF!</v>
      </c>
      <c r="D113" t="e">
        <f>IF(#REF!&lt;&gt;"",#REF!,"")</f>
        <v>#REF!</v>
      </c>
      <c r="E113" t="e">
        <f>IF(#REF!&lt;&gt;"",#REF!,"")</f>
        <v>#REF!</v>
      </c>
      <c r="F113">
        <f>IF(BIMTypeCode[[#This Row],[Sort]]&lt;&gt;"",BIMTypeCode[[#This Row],[Sort]],"")</f>
        <v>3</v>
      </c>
    </row>
    <row r="114" spans="1:6" x14ac:dyDescent="0.25">
      <c r="A114">
        <f>BIMTypeCode[[#This Row],[Identification]]</f>
        <v>325</v>
      </c>
      <c r="B114" t="str">
        <f>IF(BIMTypeCode[[#This Row],[Name_dk]]&lt;&gt;"",BIMTypeCode[[#This Row],[Name_dk]],"")</f>
        <v>Ruder, blændfelter og karmprofiler,glasvægsystemer</v>
      </c>
      <c r="C114" t="e">
        <f>IF(#REF!&lt;&gt;"",#REF!,"")</f>
        <v>#REF!</v>
      </c>
      <c r="D114" t="e">
        <f>IF(#REF!&lt;&gt;"",#REF!,"")</f>
        <v>#REF!</v>
      </c>
      <c r="E114" t="e">
        <f>IF(#REF!&lt;&gt;"",#REF!,"")</f>
        <v>#REF!</v>
      </c>
      <c r="F114">
        <f>IF(BIMTypeCode[[#This Row],[Sort]]&lt;&gt;"",BIMTypeCode[[#This Row],[Sort]],"")</f>
        <v>3</v>
      </c>
    </row>
    <row r="115" spans="1:6" x14ac:dyDescent="0.25">
      <c r="A115">
        <f>BIMTypeCode[[#This Row],[Identification]]</f>
        <v>326</v>
      </c>
      <c r="B115" t="str">
        <f>IF(BIMTypeCode[[#This Row],[Name_dk]]&lt;&gt;"",BIMTypeCode[[#This Row],[Name_dk]],"")</f>
        <v>Indvendige porte og karruseldøre</v>
      </c>
      <c r="C115" t="e">
        <f>IF(#REF!&lt;&gt;"",#REF!,"")</f>
        <v>#REF!</v>
      </c>
      <c r="D115" t="e">
        <f>IF(#REF!&lt;&gt;"",#REF!,"")</f>
        <v>#REF!</v>
      </c>
      <c r="E115" t="e">
        <f>IF(#REF!&lt;&gt;"",#REF!,"")</f>
        <v>#REF!</v>
      </c>
      <c r="F115">
        <f>IF(BIMTypeCode[[#This Row],[Sort]]&lt;&gt;"",BIMTypeCode[[#This Row],[Sort]],"")</f>
        <v>3</v>
      </c>
    </row>
    <row r="116" spans="1:6" x14ac:dyDescent="0.25">
      <c r="A116">
        <f>BIMTypeCode[[#This Row],[Identification]]</f>
        <v>327</v>
      </c>
      <c r="B116" t="str">
        <f>IF(BIMTypeCode[[#This Row],[Name_dk]]&lt;&gt;"",BIMTypeCode[[#This Row],[Name_dk]],"")</f>
        <v>Bevægelige indervægge</v>
      </c>
      <c r="C116" t="e">
        <f>IF(#REF!&lt;&gt;"",#REF!,"")</f>
        <v>#REF!</v>
      </c>
      <c r="D116" t="e">
        <f>IF(#REF!&lt;&gt;"",#REF!,"")</f>
        <v>#REF!</v>
      </c>
      <c r="E116" t="e">
        <f>IF(#REF!&lt;&gt;"",#REF!,"")</f>
        <v>#REF!</v>
      </c>
      <c r="F116">
        <f>IF(BIMTypeCode[[#This Row],[Sort]]&lt;&gt;"",BIMTypeCode[[#This Row],[Sort]],"")</f>
        <v>3</v>
      </c>
    </row>
    <row r="117" spans="1:6" x14ac:dyDescent="0.25">
      <c r="A117">
        <f>BIMTypeCode[[#This Row],[Identification]]</f>
        <v>328</v>
      </c>
      <c r="B117" t="str">
        <f>IF(BIMTypeCode[[#This Row],[Name_dk]]&lt;&gt;"",BIMTypeCode[[#This Row],[Name_dk]],"")</f>
        <v>Indervægge, afskærmning</v>
      </c>
      <c r="C117" t="e">
        <f>IF(#REF!&lt;&gt;"",#REF!,"")</f>
        <v>#REF!</v>
      </c>
      <c r="D117" t="e">
        <f>IF(#REF!&lt;&gt;"",#REF!,"")</f>
        <v>#REF!</v>
      </c>
      <c r="E117" t="e">
        <f>IF(#REF!&lt;&gt;"",#REF!,"")</f>
        <v>#REF!</v>
      </c>
      <c r="F117">
        <f>IF(BIMTypeCode[[#This Row],[Sort]]&lt;&gt;"",BIMTypeCode[[#This Row],[Sort]],"")</f>
        <v>3</v>
      </c>
    </row>
    <row r="118" spans="1:6" x14ac:dyDescent="0.25">
      <c r="A118">
        <f>BIMTypeCode[[#This Row],[Identification]]</f>
        <v>329</v>
      </c>
      <c r="B118" t="str">
        <f>IF(BIMTypeCode[[#This Row],[Name_dk]]&lt;&gt;"",BIMTypeCode[[#This Row],[Name_dk]],"")</f>
        <v>Øvrig indervægs kompletteringer</v>
      </c>
      <c r="C118" t="e">
        <f>IF(#REF!&lt;&gt;"",#REF!,"")</f>
        <v>#REF!</v>
      </c>
      <c r="D118" t="e">
        <f>IF(#REF!&lt;&gt;"",#REF!,"")</f>
        <v>#REF!</v>
      </c>
      <c r="E118" t="e">
        <f>IF(#REF!&lt;&gt;"",#REF!,"")</f>
        <v>#REF!</v>
      </c>
      <c r="F118">
        <f>IF(BIMTypeCode[[#This Row],[Sort]]&lt;&gt;"",BIMTypeCode[[#This Row],[Sort]],"")</f>
        <v>3</v>
      </c>
    </row>
    <row r="119" spans="1:6" x14ac:dyDescent="0.25">
      <c r="A119">
        <f>BIMTypeCode[[#This Row],[Identification]]</f>
        <v>33</v>
      </c>
      <c r="B119" t="str">
        <f>IF(BIMTypeCode[[#This Row],[Name_dk]]&lt;&gt;"",BIMTypeCode[[#This Row],[Name_dk]],"")</f>
        <v>Dæk</v>
      </c>
      <c r="C119" t="e">
        <f>IF(#REF!&lt;&gt;"",#REF!,"")</f>
        <v>#REF!</v>
      </c>
      <c r="D119" t="e">
        <f>IF(#REF!&lt;&gt;"",#REF!,"")</f>
        <v>#REF!</v>
      </c>
      <c r="E119" t="e">
        <f>IF(#REF!&lt;&gt;"",#REF!,"")</f>
        <v>#REF!</v>
      </c>
      <c r="F119">
        <f>IF(BIMTypeCode[[#This Row],[Sort]]&lt;&gt;"",BIMTypeCode[[#This Row],[Sort]],"")</f>
        <v>2</v>
      </c>
    </row>
    <row r="120" spans="1:6" x14ac:dyDescent="0.25">
      <c r="A120">
        <f>BIMTypeCode[[#This Row],[Identification]]</f>
        <v>331</v>
      </c>
      <c r="B120" t="str">
        <f>IF(BIMTypeCode[[#This Row],[Name_dk]]&lt;&gt;"",BIMTypeCode[[#This Row],[Name_dk]],"")</f>
        <v>Opbyggede gulve</v>
      </c>
      <c r="C120" t="e">
        <f>IF(#REF!&lt;&gt;"",#REF!,"")</f>
        <v>#REF!</v>
      </c>
      <c r="D120" t="e">
        <f>IF(#REF!&lt;&gt;"",#REF!,"")</f>
        <v>#REF!</v>
      </c>
      <c r="E120" t="e">
        <f>IF(#REF!&lt;&gt;"",#REF!,"")</f>
        <v>#REF!</v>
      </c>
      <c r="F120">
        <f>IF(BIMTypeCode[[#This Row],[Sort]]&lt;&gt;"",BIMTypeCode[[#This Row],[Sort]],"")</f>
        <v>3</v>
      </c>
    </row>
    <row r="121" spans="1:6" x14ac:dyDescent="0.25">
      <c r="A121">
        <f>BIMTypeCode[[#This Row],[Identification]]</f>
        <v>332</v>
      </c>
      <c r="B121" t="str">
        <f>IF(BIMTypeCode[[#This Row],[Name_dk]]&lt;&gt;"",BIMTypeCode[[#This Row],[Name_dk]],"")</f>
        <v>Svømmende gulve</v>
      </c>
      <c r="C121" t="e">
        <f>IF(#REF!&lt;&gt;"",#REF!,"")</f>
        <v>#REF!</v>
      </c>
      <c r="D121" t="e">
        <f>IF(#REF!&lt;&gt;"",#REF!,"")</f>
        <v>#REF!</v>
      </c>
      <c r="E121" t="e">
        <f>IF(#REF!&lt;&gt;"",#REF!,"")</f>
        <v>#REF!</v>
      </c>
      <c r="F121">
        <f>IF(BIMTypeCode[[#This Row],[Sort]]&lt;&gt;"",BIMTypeCode[[#This Row],[Sort]],"")</f>
        <v>3</v>
      </c>
    </row>
    <row r="122" spans="1:6" x14ac:dyDescent="0.25">
      <c r="A122">
        <f>BIMTypeCode[[#This Row],[Identification]]</f>
        <v>333</v>
      </c>
      <c r="B122" t="str">
        <f>IF(BIMTypeCode[[#This Row],[Name_dk]]&lt;&gt;"",BIMTypeCode[[#This Row],[Name_dk]],"")</f>
        <v>Lemme, riste, måtterammer</v>
      </c>
      <c r="C122" t="e">
        <f>IF(#REF!&lt;&gt;"",#REF!,"")</f>
        <v>#REF!</v>
      </c>
      <c r="D122" t="e">
        <f>IF(#REF!&lt;&gt;"",#REF!,"")</f>
        <v>#REF!</v>
      </c>
      <c r="E122" t="e">
        <f>IF(#REF!&lt;&gt;"",#REF!,"")</f>
        <v>#REF!</v>
      </c>
      <c r="F122">
        <f>IF(BIMTypeCode[[#This Row],[Sort]]&lt;&gt;"",BIMTypeCode[[#This Row],[Sort]],"")</f>
        <v>3</v>
      </c>
    </row>
    <row r="123" spans="1:6" x14ac:dyDescent="0.25">
      <c r="A123">
        <f>BIMTypeCode[[#This Row],[Identification]]</f>
        <v>334</v>
      </c>
      <c r="B123" t="str">
        <f>IF(BIMTypeCode[[#This Row],[Name_dk]]&lt;&gt;"",BIMTypeCode[[#This Row],[Name_dk]],"")</f>
        <v>Støbte gulve</v>
      </c>
      <c r="C123" t="e">
        <f>IF(#REF!&lt;&gt;"",#REF!,"")</f>
        <v>#REF!</v>
      </c>
      <c r="D123" t="e">
        <f>IF(#REF!&lt;&gt;"",#REF!,"")</f>
        <v>#REF!</v>
      </c>
      <c r="E123" t="e">
        <f>IF(#REF!&lt;&gt;"",#REF!,"")</f>
        <v>#REF!</v>
      </c>
      <c r="F123">
        <f>IF(BIMTypeCode[[#This Row],[Sort]]&lt;&gt;"",BIMTypeCode[[#This Row],[Sort]],"")</f>
        <v>3</v>
      </c>
    </row>
    <row r="124" spans="1:6" x14ac:dyDescent="0.25">
      <c r="A124">
        <f>BIMTypeCode[[#This Row],[Identification]]</f>
        <v>335</v>
      </c>
      <c r="B124" t="str">
        <f>IF(BIMTypeCode[[#This Row],[Name_dk]]&lt;&gt;"",BIMTypeCode[[#This Row],[Name_dk]],"")</f>
        <v>Opbyggede belægninger</v>
      </c>
      <c r="C124" t="e">
        <f>IF(#REF!&lt;&gt;"",#REF!,"")</f>
        <v>#REF!</v>
      </c>
      <c r="D124" t="e">
        <f>IF(#REF!&lt;&gt;"",#REF!,"")</f>
        <v>#REF!</v>
      </c>
      <c r="E124" t="e">
        <f>IF(#REF!&lt;&gt;"",#REF!,"")</f>
        <v>#REF!</v>
      </c>
      <c r="F124">
        <f>IF(BIMTypeCode[[#This Row],[Sort]]&lt;&gt;"",BIMTypeCode[[#This Row],[Sort]],"")</f>
        <v>3</v>
      </c>
    </row>
    <row r="125" spans="1:6" x14ac:dyDescent="0.25">
      <c r="A125">
        <f>BIMTypeCode[[#This Row],[Identification]]</f>
        <v>336</v>
      </c>
      <c r="B125" t="str">
        <f>IF(BIMTypeCode[[#This Row],[Name_dk]]&lt;&gt;"",BIMTypeCode[[#This Row],[Name_dk]],"")</f>
        <v>Lydabsorbenter</v>
      </c>
      <c r="C125" t="e">
        <f>IF(#REF!&lt;&gt;"",#REF!,"")</f>
        <v>#REF!</v>
      </c>
      <c r="D125" t="e">
        <f>IF(#REF!&lt;&gt;"",#REF!,"")</f>
        <v>#REF!</v>
      </c>
      <c r="E125" t="e">
        <f>IF(#REF!&lt;&gt;"",#REF!,"")</f>
        <v>#REF!</v>
      </c>
      <c r="F125">
        <f>IF(BIMTypeCode[[#This Row],[Sort]]&lt;&gt;"",BIMTypeCode[[#This Row],[Sort]],"")</f>
        <v>3</v>
      </c>
    </row>
    <row r="126" spans="1:6" x14ac:dyDescent="0.25">
      <c r="A126">
        <f>BIMTypeCode[[#This Row],[Identification]]</f>
        <v>339</v>
      </c>
      <c r="B126" t="str">
        <f>IF(BIMTypeCode[[#This Row],[Name_dk]]&lt;&gt;"",BIMTypeCode[[#This Row],[Name_dk]],"")</f>
        <v>Øvrige dækkompletteringer</v>
      </c>
      <c r="C126" t="e">
        <f>IF(#REF!&lt;&gt;"",#REF!,"")</f>
        <v>#REF!</v>
      </c>
      <c r="D126" t="e">
        <f>IF(#REF!&lt;&gt;"",#REF!,"")</f>
        <v>#REF!</v>
      </c>
      <c r="E126" t="e">
        <f>IF(#REF!&lt;&gt;"",#REF!,"")</f>
        <v>#REF!</v>
      </c>
      <c r="F126">
        <f>IF(BIMTypeCode[[#This Row],[Sort]]&lt;&gt;"",BIMTypeCode[[#This Row],[Sort]],"")</f>
        <v>3</v>
      </c>
    </row>
    <row r="127" spans="1:6" x14ac:dyDescent="0.25">
      <c r="A127">
        <f>BIMTypeCode[[#This Row],[Identification]]</f>
        <v>34</v>
      </c>
      <c r="B127" t="str">
        <f>IF(BIMTypeCode[[#This Row],[Name_dk]]&lt;&gt;"",BIMTypeCode[[#This Row],[Name_dk]],"")</f>
        <v>Trapper og ramper</v>
      </c>
      <c r="C127" t="e">
        <f>IF(#REF!&lt;&gt;"",#REF!,"")</f>
        <v>#REF!</v>
      </c>
      <c r="D127" t="e">
        <f>IF(#REF!&lt;&gt;"",#REF!,"")</f>
        <v>#REF!</v>
      </c>
      <c r="E127" t="e">
        <f>IF(#REF!&lt;&gt;"",#REF!,"")</f>
        <v>#REF!</v>
      </c>
      <c r="F127">
        <f>IF(BIMTypeCode[[#This Row],[Sort]]&lt;&gt;"",BIMTypeCode[[#This Row],[Sort]],"")</f>
        <v>2</v>
      </c>
    </row>
    <row r="128" spans="1:6" x14ac:dyDescent="0.25">
      <c r="A128">
        <f>BIMTypeCode[[#This Row],[Identification]]</f>
        <v>341</v>
      </c>
      <c r="B128" t="str">
        <f>IF(BIMTypeCode[[#This Row],[Name_dk]]&lt;&gt;"",BIMTypeCode[[#This Row],[Name_dk]],"")</f>
        <v>Gelændere, rækværker og håndlister udvendige</v>
      </c>
      <c r="C128" t="e">
        <f>IF(#REF!&lt;&gt;"",#REF!,"")</f>
        <v>#REF!</v>
      </c>
      <c r="D128" t="e">
        <f>IF(#REF!&lt;&gt;"",#REF!,"")</f>
        <v>#REF!</v>
      </c>
      <c r="E128" t="e">
        <f>IF(#REF!&lt;&gt;"",#REF!,"")</f>
        <v>#REF!</v>
      </c>
      <c r="F128">
        <f>IF(BIMTypeCode[[#This Row],[Sort]]&lt;&gt;"",BIMTypeCode[[#This Row],[Sort]],"")</f>
        <v>3</v>
      </c>
    </row>
    <row r="129" spans="1:6" x14ac:dyDescent="0.25">
      <c r="A129">
        <f>BIMTypeCode[[#This Row],[Identification]]</f>
        <v>342</v>
      </c>
      <c r="B129" t="str">
        <f>IF(BIMTypeCode[[#This Row],[Name_dk]]&lt;&gt;"",BIMTypeCode[[#This Row],[Name_dk]],"")</f>
        <v>Gelændere, rækværker og håndlister indvendige</v>
      </c>
      <c r="C129" t="e">
        <f>IF(#REF!&lt;&gt;"",#REF!,"")</f>
        <v>#REF!</v>
      </c>
      <c r="D129" t="e">
        <f>IF(#REF!&lt;&gt;"",#REF!,"")</f>
        <v>#REF!</v>
      </c>
      <c r="E129" t="e">
        <f>IF(#REF!&lt;&gt;"",#REF!,"")</f>
        <v>#REF!</v>
      </c>
      <c r="F129">
        <f>IF(BIMTypeCode[[#This Row],[Sort]]&lt;&gt;"",BIMTypeCode[[#This Row],[Sort]],"")</f>
        <v>3</v>
      </c>
    </row>
    <row r="130" spans="1:6" x14ac:dyDescent="0.25">
      <c r="A130">
        <f>BIMTypeCode[[#This Row],[Identification]]</f>
        <v>343</v>
      </c>
      <c r="B130" t="str">
        <f>IF(BIMTypeCode[[#This Row],[Name_dk]]&lt;&gt;"",BIMTypeCode[[#This Row],[Name_dk]],"")</f>
        <v>Riste, måtterammer</v>
      </c>
      <c r="C130" t="e">
        <f>IF(#REF!&lt;&gt;"",#REF!,"")</f>
        <v>#REF!</v>
      </c>
      <c r="D130" t="e">
        <f>IF(#REF!&lt;&gt;"",#REF!,"")</f>
        <v>#REF!</v>
      </c>
      <c r="E130" t="e">
        <f>IF(#REF!&lt;&gt;"",#REF!,"")</f>
        <v>#REF!</v>
      </c>
      <c r="F130">
        <f>IF(BIMTypeCode[[#This Row],[Sort]]&lt;&gt;"",BIMTypeCode[[#This Row],[Sort]],"")</f>
        <v>3</v>
      </c>
    </row>
    <row r="131" spans="1:6" x14ac:dyDescent="0.25">
      <c r="A131">
        <f>BIMTypeCode[[#This Row],[Identification]]</f>
        <v>349</v>
      </c>
      <c r="B131" t="str">
        <f>IF(BIMTypeCode[[#This Row],[Name_dk]]&lt;&gt;"",BIMTypeCode[[#This Row],[Name_dk]],"")</f>
        <v>Øvrig trappekompletteringer</v>
      </c>
      <c r="C131" t="e">
        <f>IF(#REF!&lt;&gt;"",#REF!,"")</f>
        <v>#REF!</v>
      </c>
      <c r="D131" t="e">
        <f>IF(#REF!&lt;&gt;"",#REF!,"")</f>
        <v>#REF!</v>
      </c>
      <c r="E131" t="e">
        <f>IF(#REF!&lt;&gt;"",#REF!,"")</f>
        <v>#REF!</v>
      </c>
      <c r="F131">
        <f>IF(BIMTypeCode[[#This Row],[Sort]]&lt;&gt;"",BIMTypeCode[[#This Row],[Sort]],"")</f>
        <v>3</v>
      </c>
    </row>
    <row r="132" spans="1:6" x14ac:dyDescent="0.25">
      <c r="A132">
        <f>BIMTypeCode[[#This Row],[Identification]]</f>
        <v>35</v>
      </c>
      <c r="B132" t="str">
        <f>IF(BIMTypeCode[[#This Row],[Name_dk]]&lt;&gt;"",BIMTypeCode[[#This Row],[Name_dk]],"")</f>
        <v>Lofter</v>
      </c>
      <c r="C132" t="e">
        <f>IF(#REF!&lt;&gt;"",#REF!,"")</f>
        <v>#REF!</v>
      </c>
      <c r="D132" t="e">
        <f>IF(#REF!&lt;&gt;"",#REF!,"")</f>
        <v>#REF!</v>
      </c>
      <c r="E132" t="e">
        <f>IF(#REF!&lt;&gt;"",#REF!,"")</f>
        <v>#REF!</v>
      </c>
      <c r="F132">
        <f>IF(BIMTypeCode[[#This Row],[Sort]]&lt;&gt;"",BIMTypeCode[[#This Row],[Sort]],"")</f>
        <v>2</v>
      </c>
    </row>
    <row r="133" spans="1:6" x14ac:dyDescent="0.25">
      <c r="A133">
        <f>BIMTypeCode[[#This Row],[Identification]]</f>
        <v>351</v>
      </c>
      <c r="B133" t="str">
        <f>IF(BIMTypeCode[[#This Row],[Name_dk]]&lt;&gt;"",BIMTypeCode[[#This Row],[Name_dk]],"")</f>
        <v>Indvendige nedhængte lofter</v>
      </c>
      <c r="C133" t="e">
        <f>IF(#REF!&lt;&gt;"",#REF!,"")</f>
        <v>#REF!</v>
      </c>
      <c r="D133" t="e">
        <f>IF(#REF!&lt;&gt;"",#REF!,"")</f>
        <v>#REF!</v>
      </c>
      <c r="E133" t="e">
        <f>IF(#REF!&lt;&gt;"",#REF!,"")</f>
        <v>#REF!</v>
      </c>
      <c r="F133">
        <f>IF(BIMTypeCode[[#This Row],[Sort]]&lt;&gt;"",BIMTypeCode[[#This Row],[Sort]],"")</f>
        <v>3</v>
      </c>
    </row>
    <row r="134" spans="1:6" x14ac:dyDescent="0.25">
      <c r="A134">
        <f>BIMTypeCode[[#This Row],[Identification]]</f>
        <v>352</v>
      </c>
      <c r="B134" t="str">
        <f>IF(BIMTypeCode[[#This Row],[Name_dk]]&lt;&gt;"",BIMTypeCode[[#This Row],[Name_dk]],"")</f>
        <v>Udvendige nedhængte lofter</v>
      </c>
      <c r="C134" t="e">
        <f>IF(#REF!&lt;&gt;"",#REF!,"")</f>
        <v>#REF!</v>
      </c>
      <c r="D134" t="e">
        <f>IF(#REF!&lt;&gt;"",#REF!,"")</f>
        <v>#REF!</v>
      </c>
      <c r="E134" t="e">
        <f>IF(#REF!&lt;&gt;"",#REF!,"")</f>
        <v>#REF!</v>
      </c>
      <c r="F134">
        <f>IF(BIMTypeCode[[#This Row],[Sort]]&lt;&gt;"",BIMTypeCode[[#This Row],[Sort]],"")</f>
        <v>3</v>
      </c>
    </row>
    <row r="135" spans="1:6" x14ac:dyDescent="0.25">
      <c r="A135">
        <f>BIMTypeCode[[#This Row],[Identification]]</f>
        <v>353</v>
      </c>
      <c r="B135" t="str">
        <f>IF(BIMTypeCode[[#This Row],[Name_dk]]&lt;&gt;"",BIMTypeCode[[#This Row],[Name_dk]],"")</f>
        <v>Indvendige påbyggede lofter</v>
      </c>
      <c r="C135" t="e">
        <f>IF(#REF!&lt;&gt;"",#REF!,"")</f>
        <v>#REF!</v>
      </c>
      <c r="D135" t="e">
        <f>IF(#REF!&lt;&gt;"",#REF!,"")</f>
        <v>#REF!</v>
      </c>
      <c r="E135" t="e">
        <f>IF(#REF!&lt;&gt;"",#REF!,"")</f>
        <v>#REF!</v>
      </c>
      <c r="F135">
        <f>IF(BIMTypeCode[[#This Row],[Sort]]&lt;&gt;"",BIMTypeCode[[#This Row],[Sort]],"")</f>
        <v>3</v>
      </c>
    </row>
    <row r="136" spans="1:6" x14ac:dyDescent="0.25">
      <c r="A136">
        <f>BIMTypeCode[[#This Row],[Identification]]</f>
        <v>354</v>
      </c>
      <c r="B136" t="str">
        <f>IF(BIMTypeCode[[#This Row],[Name_dk]]&lt;&gt;"",BIMTypeCode[[#This Row],[Name_dk]],"")</f>
        <v>Udvendige påbyggede lofter</v>
      </c>
      <c r="C136" t="e">
        <f>IF(#REF!&lt;&gt;"",#REF!,"")</f>
        <v>#REF!</v>
      </c>
      <c r="D136" t="e">
        <f>IF(#REF!&lt;&gt;"",#REF!,"")</f>
        <v>#REF!</v>
      </c>
      <c r="E136" t="e">
        <f>IF(#REF!&lt;&gt;"",#REF!,"")</f>
        <v>#REF!</v>
      </c>
      <c r="F136">
        <f>IF(BIMTypeCode[[#This Row],[Sort]]&lt;&gt;"",BIMTypeCode[[#This Row],[Sort]],"")</f>
        <v>3</v>
      </c>
    </row>
    <row r="137" spans="1:6" x14ac:dyDescent="0.25">
      <c r="A137">
        <f>BIMTypeCode[[#This Row],[Identification]]</f>
        <v>355</v>
      </c>
      <c r="B137" t="str">
        <f>IF(BIMTypeCode[[#This Row],[Name_dk]]&lt;&gt;"",BIMTypeCode[[#This Row],[Name_dk]],"")</f>
        <v>Indvendige loftskørter</v>
      </c>
      <c r="C137" t="e">
        <f>IF(#REF!&lt;&gt;"",#REF!,"")</f>
        <v>#REF!</v>
      </c>
      <c r="D137" t="e">
        <f>IF(#REF!&lt;&gt;"",#REF!,"")</f>
        <v>#REF!</v>
      </c>
      <c r="E137" t="e">
        <f>IF(#REF!&lt;&gt;"",#REF!,"")</f>
        <v>#REF!</v>
      </c>
      <c r="F137">
        <f>IF(BIMTypeCode[[#This Row],[Sort]]&lt;&gt;"",BIMTypeCode[[#This Row],[Sort]],"")</f>
        <v>3</v>
      </c>
    </row>
    <row r="138" spans="1:6" x14ac:dyDescent="0.25">
      <c r="A138">
        <f>BIMTypeCode[[#This Row],[Identification]]</f>
        <v>356</v>
      </c>
      <c r="B138" t="str">
        <f>IF(BIMTypeCode[[#This Row],[Name_dk]]&lt;&gt;"",BIMTypeCode[[#This Row],[Name_dk]],"")</f>
        <v>Udvendige loftskørter</v>
      </c>
      <c r="C138" t="e">
        <f>IF(#REF!&lt;&gt;"",#REF!,"")</f>
        <v>#REF!</v>
      </c>
      <c r="D138" t="e">
        <f>IF(#REF!&lt;&gt;"",#REF!,"")</f>
        <v>#REF!</v>
      </c>
      <c r="E138" t="e">
        <f>IF(#REF!&lt;&gt;"",#REF!,"")</f>
        <v>#REF!</v>
      </c>
      <c r="F138">
        <f>IF(BIMTypeCode[[#This Row],[Sort]]&lt;&gt;"",BIMTypeCode[[#This Row],[Sort]],"")</f>
        <v>3</v>
      </c>
    </row>
    <row r="139" spans="1:6" x14ac:dyDescent="0.25">
      <c r="A139">
        <f>BIMTypeCode[[#This Row],[Identification]]</f>
        <v>357</v>
      </c>
      <c r="B139" t="str">
        <f>IF(BIMTypeCode[[#This Row],[Name_dk]]&lt;&gt;"",BIMTypeCode[[#This Row],[Name_dk]],"")</f>
        <v>Lydabsorbenter</v>
      </c>
      <c r="C139" t="e">
        <f>IF(#REF!&lt;&gt;"",#REF!,"")</f>
        <v>#REF!</v>
      </c>
      <c r="D139" t="e">
        <f>IF(#REF!&lt;&gt;"",#REF!,"")</f>
        <v>#REF!</v>
      </c>
      <c r="E139" t="e">
        <f>IF(#REF!&lt;&gt;"",#REF!,"")</f>
        <v>#REF!</v>
      </c>
      <c r="F139">
        <f>IF(BIMTypeCode[[#This Row],[Sort]]&lt;&gt;"",BIMTypeCode[[#This Row],[Sort]],"")</f>
        <v>3</v>
      </c>
    </row>
    <row r="140" spans="1:6" x14ac:dyDescent="0.25">
      <c r="A140">
        <f>BIMTypeCode[[#This Row],[Identification]]</f>
        <v>36</v>
      </c>
      <c r="B140" t="str">
        <f>IF(BIMTypeCode[[#This Row],[Name_dk]]&lt;&gt;"",BIMTypeCode[[#This Row],[Name_dk]],"")</f>
        <v>Altaner</v>
      </c>
      <c r="C140" t="e">
        <f>IF(#REF!&lt;&gt;"",#REF!,"")</f>
        <v>#REF!</v>
      </c>
      <c r="D140" t="e">
        <f>IF(#REF!&lt;&gt;"",#REF!,"")</f>
        <v>#REF!</v>
      </c>
      <c r="E140" t="e">
        <f>IF(#REF!&lt;&gt;"",#REF!,"")</f>
        <v>#REF!</v>
      </c>
      <c r="F140">
        <f>IF(BIMTypeCode[[#This Row],[Sort]]&lt;&gt;"",BIMTypeCode[[#This Row],[Sort]],"")</f>
        <v>2</v>
      </c>
    </row>
    <row r="141" spans="1:6" x14ac:dyDescent="0.25">
      <c r="A141">
        <f>BIMTypeCode[[#This Row],[Identification]]</f>
        <v>361</v>
      </c>
      <c r="B141" t="str">
        <f>IF(BIMTypeCode[[#This Row],[Name_dk]]&lt;&gt;"",BIMTypeCode[[#This Row],[Name_dk]],"")</f>
        <v>Rækværker, brystninger</v>
      </c>
      <c r="C141" t="e">
        <f>IF(#REF!&lt;&gt;"",#REF!,"")</f>
        <v>#REF!</v>
      </c>
      <c r="D141" t="e">
        <f>IF(#REF!&lt;&gt;"",#REF!,"")</f>
        <v>#REF!</v>
      </c>
      <c r="E141" t="e">
        <f>IF(#REF!&lt;&gt;"",#REF!,"")</f>
        <v>#REF!</v>
      </c>
      <c r="F141">
        <f>IF(BIMTypeCode[[#This Row],[Sort]]&lt;&gt;"",BIMTypeCode[[#This Row],[Sort]],"")</f>
        <v>3</v>
      </c>
    </row>
    <row r="142" spans="1:6" x14ac:dyDescent="0.25">
      <c r="A142">
        <f>BIMTypeCode[[#This Row],[Identification]]</f>
        <v>37</v>
      </c>
      <c r="B142" t="str">
        <f>IF(BIMTypeCode[[#This Row],[Name_dk]]&lt;&gt;"",BIMTypeCode[[#This Row],[Name_dk]],"")</f>
        <v>Tage</v>
      </c>
      <c r="C142" t="e">
        <f>IF(#REF!&lt;&gt;"",#REF!,"")</f>
        <v>#REF!</v>
      </c>
      <c r="D142" t="e">
        <f>IF(#REF!&lt;&gt;"",#REF!,"")</f>
        <v>#REF!</v>
      </c>
      <c r="E142" t="e">
        <f>IF(#REF!&lt;&gt;"",#REF!,"")</f>
        <v>#REF!</v>
      </c>
      <c r="F142">
        <f>IF(BIMTypeCode[[#This Row],[Sort]]&lt;&gt;"",BIMTypeCode[[#This Row],[Sort]],"")</f>
        <v>2</v>
      </c>
    </row>
    <row r="143" spans="1:6" x14ac:dyDescent="0.25">
      <c r="A143">
        <f>BIMTypeCode[[#This Row],[Identification]]</f>
        <v>371</v>
      </c>
      <c r="B143" t="str">
        <f>IF(BIMTypeCode[[#This Row],[Name_dk]]&lt;&gt;"",BIMTypeCode[[#This Row],[Name_dk]],"")</f>
        <v>Kviste</v>
      </c>
      <c r="C143" t="e">
        <f>IF(#REF!&lt;&gt;"",#REF!,"")</f>
        <v>#REF!</v>
      </c>
      <c r="D143" t="e">
        <f>IF(#REF!&lt;&gt;"",#REF!,"")</f>
        <v>#REF!</v>
      </c>
      <c r="E143" t="e">
        <f>IF(#REF!&lt;&gt;"",#REF!,"")</f>
        <v>#REF!</v>
      </c>
      <c r="F143">
        <f>IF(BIMTypeCode[[#This Row],[Sort]]&lt;&gt;"",BIMTypeCode[[#This Row],[Sort]],"")</f>
        <v>3</v>
      </c>
    </row>
    <row r="144" spans="1:6" x14ac:dyDescent="0.25">
      <c r="A144">
        <f>BIMTypeCode[[#This Row],[Identification]]</f>
        <v>372</v>
      </c>
      <c r="B144" t="str">
        <f>IF(BIMTypeCode[[#This Row],[Name_dk]]&lt;&gt;"",BIMTypeCode[[#This Row],[Name_dk]],"")</f>
        <v>Ovenlys, røg- og taglemme</v>
      </c>
      <c r="C144" t="e">
        <f>IF(#REF!&lt;&gt;"",#REF!,"")</f>
        <v>#REF!</v>
      </c>
      <c r="D144" t="e">
        <f>IF(#REF!&lt;&gt;"",#REF!,"")</f>
        <v>#REF!</v>
      </c>
      <c r="E144" t="e">
        <f>IF(#REF!&lt;&gt;"",#REF!,"")</f>
        <v>#REF!</v>
      </c>
      <c r="F144">
        <f>IF(BIMTypeCode[[#This Row],[Sort]]&lt;&gt;"",BIMTypeCode[[#This Row],[Sort]],"")</f>
        <v>3</v>
      </c>
    </row>
    <row r="145" spans="1:6" x14ac:dyDescent="0.25">
      <c r="A145">
        <f>BIMTypeCode[[#This Row],[Identification]]</f>
        <v>373</v>
      </c>
      <c r="B145" t="str">
        <f>IF(BIMTypeCode[[#This Row],[Name_dk]]&lt;&gt;"",BIMTypeCode[[#This Row],[Name_dk]],"")</f>
        <v>Solskærme til ovenlys</v>
      </c>
      <c r="C145" t="e">
        <f>IF(#REF!&lt;&gt;"",#REF!,"")</f>
        <v>#REF!</v>
      </c>
      <c r="D145" t="e">
        <f>IF(#REF!&lt;&gt;"",#REF!,"")</f>
        <v>#REF!</v>
      </c>
      <c r="E145" t="e">
        <f>IF(#REF!&lt;&gt;"",#REF!,"")</f>
        <v>#REF!</v>
      </c>
      <c r="F145">
        <f>IF(BIMTypeCode[[#This Row],[Sort]]&lt;&gt;"",BIMTypeCode[[#This Row],[Sort]],"")</f>
        <v>3</v>
      </c>
    </row>
    <row r="146" spans="1:6" x14ac:dyDescent="0.25">
      <c r="A146">
        <f>BIMTypeCode[[#This Row],[Identification]]</f>
        <v>374</v>
      </c>
      <c r="B146" t="str">
        <f>IF(BIMTypeCode[[#This Row],[Name_dk]]&lt;&gt;"",BIMTypeCode[[#This Row],[Name_dk]],"")</f>
        <v>Sikring</v>
      </c>
      <c r="C146" t="e">
        <f>IF(#REF!&lt;&gt;"",#REF!,"")</f>
        <v>#REF!</v>
      </c>
      <c r="D146" t="e">
        <f>IF(#REF!&lt;&gt;"",#REF!,"")</f>
        <v>#REF!</v>
      </c>
      <c r="E146" t="e">
        <f>IF(#REF!&lt;&gt;"",#REF!,"")</f>
        <v>#REF!</v>
      </c>
      <c r="F146">
        <f>IF(BIMTypeCode[[#This Row],[Sort]]&lt;&gt;"",BIMTypeCode[[#This Row],[Sort]],"")</f>
        <v>3</v>
      </c>
    </row>
    <row r="147" spans="1:6" x14ac:dyDescent="0.25">
      <c r="A147">
        <f>BIMTypeCode[[#This Row],[Identification]]</f>
        <v>375</v>
      </c>
      <c r="B147" t="str">
        <f>IF(BIMTypeCode[[#This Row],[Name_dk]]&lt;&gt;"",BIMTypeCode[[#This Row],[Name_dk]],"")</f>
        <v>Brandkamserstatning</v>
      </c>
      <c r="C147" t="e">
        <f>IF(#REF!&lt;&gt;"",#REF!,"")</f>
        <v>#REF!</v>
      </c>
      <c r="D147" t="e">
        <f>IF(#REF!&lt;&gt;"",#REF!,"")</f>
        <v>#REF!</v>
      </c>
      <c r="E147" t="e">
        <f>IF(#REF!&lt;&gt;"",#REF!,"")</f>
        <v>#REF!</v>
      </c>
      <c r="F147">
        <f>IF(BIMTypeCode[[#This Row],[Sort]]&lt;&gt;"",BIMTypeCode[[#This Row],[Sort]],"")</f>
        <v>3</v>
      </c>
    </row>
    <row r="148" spans="1:6" x14ac:dyDescent="0.25">
      <c r="A148">
        <f>BIMTypeCode[[#This Row],[Identification]]</f>
        <v>376</v>
      </c>
      <c r="B148" t="str">
        <f>IF(BIMTypeCode[[#This Row],[Name_dk]]&lt;&gt;"",BIMTypeCode[[#This Row],[Name_dk]],"")</f>
        <v>Inddækninger</v>
      </c>
      <c r="C148" t="e">
        <f>IF(#REF!&lt;&gt;"",#REF!,"")</f>
        <v>#REF!</v>
      </c>
      <c r="D148" t="e">
        <f>IF(#REF!&lt;&gt;"",#REF!,"")</f>
        <v>#REF!</v>
      </c>
      <c r="E148" t="e">
        <f>IF(#REF!&lt;&gt;"",#REF!,"")</f>
        <v>#REF!</v>
      </c>
      <c r="F148">
        <f>IF(BIMTypeCode[[#This Row],[Sort]]&lt;&gt;"",BIMTypeCode[[#This Row],[Sort]],"")</f>
        <v>3</v>
      </c>
    </row>
    <row r="149" spans="1:6" x14ac:dyDescent="0.25">
      <c r="A149">
        <f>BIMTypeCode[[#This Row],[Identification]]</f>
        <v>377</v>
      </c>
      <c r="B149" t="str">
        <f>IF(BIMTypeCode[[#This Row],[Name_dk]]&lt;&gt;"",BIMTypeCode[[#This Row],[Name_dk]],"")</f>
        <v>Belægninger på færdige tagflader</v>
      </c>
      <c r="C149" t="e">
        <f>IF(#REF!&lt;&gt;"",#REF!,"")</f>
        <v>#REF!</v>
      </c>
      <c r="D149" t="e">
        <f>IF(#REF!&lt;&gt;"",#REF!,"")</f>
        <v>#REF!</v>
      </c>
      <c r="E149" t="e">
        <f>IF(#REF!&lt;&gt;"",#REF!,"")</f>
        <v>#REF!</v>
      </c>
      <c r="F149">
        <f>IF(BIMTypeCode[[#This Row],[Sort]]&lt;&gt;"",BIMTypeCode[[#This Row],[Sort]],"")</f>
        <v>3</v>
      </c>
    </row>
    <row r="150" spans="1:6" x14ac:dyDescent="0.25">
      <c r="A150">
        <f>BIMTypeCode[[#This Row],[Identification]]</f>
        <v>38</v>
      </c>
      <c r="B150" t="str">
        <f>IF(BIMTypeCode[[#This Row],[Name_dk]]&lt;&gt;"",BIMTypeCode[[#This Row],[Name_dk]],"")</f>
        <v>Kompletterende bygningsdele bygning, øvrige</v>
      </c>
      <c r="C150" t="e">
        <f>IF(#REF!&lt;&gt;"",#REF!,"")</f>
        <v>#REF!</v>
      </c>
      <c r="D150" t="e">
        <f>IF(#REF!&lt;&gt;"",#REF!,"")</f>
        <v>#REF!</v>
      </c>
      <c r="E150" t="e">
        <f>IF(#REF!&lt;&gt;"",#REF!,"")</f>
        <v>#REF!</v>
      </c>
      <c r="F150">
        <f>IF(BIMTypeCode[[#This Row],[Sort]]&lt;&gt;"",BIMTypeCode[[#This Row],[Sort]],"")</f>
        <v>2</v>
      </c>
    </row>
    <row r="151" spans="1:6" x14ac:dyDescent="0.25">
      <c r="A151">
        <f>BIMTypeCode[[#This Row],[Identification]]</f>
        <v>4</v>
      </c>
      <c r="B151" t="str">
        <f>IF(BIMTypeCode[[#This Row],[Name_dk]]&lt;&gt;"",BIMTypeCode[[#This Row],[Name_dk]],"")</f>
        <v>Overfladebygningsdele</v>
      </c>
      <c r="C151" t="e">
        <f>IF(#REF!&lt;&gt;"",#REF!,"")</f>
        <v>#REF!</v>
      </c>
      <c r="D151" t="e">
        <f>IF(#REF!&lt;&gt;"",#REF!,"")</f>
        <v>#REF!</v>
      </c>
      <c r="E151" t="e">
        <f>IF(#REF!&lt;&gt;"",#REF!,"")</f>
        <v>#REF!</v>
      </c>
      <c r="F151">
        <f>IF(BIMTypeCode[[#This Row],[Sort]]&lt;&gt;"",BIMTypeCode[[#This Row],[Sort]],"")</f>
        <v>1</v>
      </c>
    </row>
    <row r="152" spans="1:6" x14ac:dyDescent="0.25">
      <c r="A152">
        <f>BIMTypeCode[[#This Row],[Identification]]</f>
        <v>41</v>
      </c>
      <c r="B152" t="str">
        <f>IF(BIMTypeCode[[#This Row],[Name_dk]]&lt;&gt;"",BIMTypeCode[[#This Row],[Name_dk]],"")</f>
        <v>Udvendige vægge</v>
      </c>
      <c r="C152" t="e">
        <f>IF(#REF!&lt;&gt;"",#REF!,"")</f>
        <v>#REF!</v>
      </c>
      <c r="D152" t="e">
        <f>IF(#REF!&lt;&gt;"",#REF!,"")</f>
        <v>#REF!</v>
      </c>
      <c r="E152" t="e">
        <f>IF(#REF!&lt;&gt;"",#REF!,"")</f>
        <v>#REF!</v>
      </c>
      <c r="F152">
        <f>IF(BIMTypeCode[[#This Row],[Sort]]&lt;&gt;"",BIMTypeCode[[#This Row],[Sort]],"")</f>
        <v>2</v>
      </c>
    </row>
    <row r="153" spans="1:6" x14ac:dyDescent="0.25">
      <c r="A153">
        <f>BIMTypeCode[[#This Row],[Identification]]</f>
        <v>411</v>
      </c>
      <c r="B153" t="str">
        <f>IF(BIMTypeCode[[#This Row],[Name_dk]]&lt;&gt;"",BIMTypeCode[[#This Row],[Name_dk]],"")</f>
        <v>Malerbehandlinger</v>
      </c>
      <c r="C153" t="e">
        <f>IF(#REF!&lt;&gt;"",#REF!,"")</f>
        <v>#REF!</v>
      </c>
      <c r="D153" t="e">
        <f>IF(#REF!&lt;&gt;"",#REF!,"")</f>
        <v>#REF!</v>
      </c>
      <c r="E153" t="e">
        <f>IF(#REF!&lt;&gt;"",#REF!,"")</f>
        <v>#REF!</v>
      </c>
      <c r="F153">
        <f>IF(BIMTypeCode[[#This Row],[Sort]]&lt;&gt;"",BIMTypeCode[[#This Row],[Sort]],"")</f>
        <v>3</v>
      </c>
    </row>
    <row r="154" spans="1:6" x14ac:dyDescent="0.25">
      <c r="A154">
        <f>BIMTypeCode[[#This Row],[Identification]]</f>
        <v>412</v>
      </c>
      <c r="B154" t="str">
        <f>IF(BIMTypeCode[[#This Row],[Name_dk]]&lt;&gt;"",BIMTypeCode[[#This Row],[Name_dk]],"")</f>
        <v>Beklædninger, påmurede</v>
      </c>
      <c r="C154" t="e">
        <f>IF(#REF!&lt;&gt;"",#REF!,"")</f>
        <v>#REF!</v>
      </c>
      <c r="D154" t="e">
        <f>IF(#REF!&lt;&gt;"",#REF!,"")</f>
        <v>#REF!</v>
      </c>
      <c r="E154" t="e">
        <f>IF(#REF!&lt;&gt;"",#REF!,"")</f>
        <v>#REF!</v>
      </c>
      <c r="F154">
        <f>IF(BIMTypeCode[[#This Row],[Sort]]&lt;&gt;"",BIMTypeCode[[#This Row],[Sort]],"")</f>
        <v>3</v>
      </c>
    </row>
    <row r="155" spans="1:6" x14ac:dyDescent="0.25">
      <c r="A155">
        <f>BIMTypeCode[[#This Row],[Identification]]</f>
        <v>413</v>
      </c>
      <c r="B155" t="str">
        <f>IF(BIMTypeCode[[#This Row],[Name_dk]]&lt;&gt;"",BIMTypeCode[[#This Row],[Name_dk]],"")</f>
        <v>Beklædninger, monteret</v>
      </c>
      <c r="C155" t="e">
        <f>IF(#REF!&lt;&gt;"",#REF!,"")</f>
        <v>#REF!</v>
      </c>
      <c r="D155" t="e">
        <f>IF(#REF!&lt;&gt;"",#REF!,"")</f>
        <v>#REF!</v>
      </c>
      <c r="E155" t="e">
        <f>IF(#REF!&lt;&gt;"",#REF!,"")</f>
        <v>#REF!</v>
      </c>
      <c r="F155">
        <f>IF(BIMTypeCode[[#This Row],[Sort]]&lt;&gt;"",BIMTypeCode[[#This Row],[Sort]],"")</f>
        <v>3</v>
      </c>
    </row>
    <row r="156" spans="1:6" x14ac:dyDescent="0.25">
      <c r="A156">
        <f>BIMTypeCode[[#This Row],[Identification]]</f>
        <v>42</v>
      </c>
      <c r="B156" t="str">
        <f>IF(BIMTypeCode[[#This Row],[Name_dk]]&lt;&gt;"",BIMTypeCode[[#This Row],[Name_dk]],"")</f>
        <v>Indvendige vægge</v>
      </c>
      <c r="C156" t="e">
        <f>IF(#REF!&lt;&gt;"",#REF!,"")</f>
        <v>#REF!</v>
      </c>
      <c r="D156" t="e">
        <f>IF(#REF!&lt;&gt;"",#REF!,"")</f>
        <v>#REF!</v>
      </c>
      <c r="E156" t="e">
        <f>IF(#REF!&lt;&gt;"",#REF!,"")</f>
        <v>#REF!</v>
      </c>
      <c r="F156">
        <f>IF(BIMTypeCode[[#This Row],[Sort]]&lt;&gt;"",BIMTypeCode[[#This Row],[Sort]],"")</f>
        <v>2</v>
      </c>
    </row>
    <row r="157" spans="1:6" x14ac:dyDescent="0.25">
      <c r="A157">
        <f>BIMTypeCode[[#This Row],[Identification]]</f>
        <v>421</v>
      </c>
      <c r="B157" t="str">
        <f>IF(BIMTypeCode[[#This Row],[Name_dk]]&lt;&gt;"",BIMTypeCode[[#This Row],[Name_dk]],"")</f>
        <v>Malerbehandlinger</v>
      </c>
      <c r="C157" t="e">
        <f>IF(#REF!&lt;&gt;"",#REF!,"")</f>
        <v>#REF!</v>
      </c>
      <c r="D157" t="e">
        <f>IF(#REF!&lt;&gt;"",#REF!,"")</f>
        <v>#REF!</v>
      </c>
      <c r="E157" t="e">
        <f>IF(#REF!&lt;&gt;"",#REF!,"")</f>
        <v>#REF!</v>
      </c>
      <c r="F157">
        <f>IF(BIMTypeCode[[#This Row],[Sort]]&lt;&gt;"",BIMTypeCode[[#This Row],[Sort]],"")</f>
        <v>3</v>
      </c>
    </row>
    <row r="158" spans="1:6" x14ac:dyDescent="0.25">
      <c r="A158">
        <f>BIMTypeCode[[#This Row],[Identification]]</f>
        <v>422</v>
      </c>
      <c r="B158" t="str">
        <f>IF(BIMTypeCode[[#This Row],[Name_dk]]&lt;&gt;"",BIMTypeCode[[#This Row],[Name_dk]],"")</f>
        <v>Beklædninger, påmurede</v>
      </c>
      <c r="C158" t="e">
        <f>IF(#REF!&lt;&gt;"",#REF!,"")</f>
        <v>#REF!</v>
      </c>
      <c r="D158" t="e">
        <f>IF(#REF!&lt;&gt;"",#REF!,"")</f>
        <v>#REF!</v>
      </c>
      <c r="E158" t="e">
        <f>IF(#REF!&lt;&gt;"",#REF!,"")</f>
        <v>#REF!</v>
      </c>
      <c r="F158">
        <f>IF(BIMTypeCode[[#This Row],[Sort]]&lt;&gt;"",BIMTypeCode[[#This Row],[Sort]],"")</f>
        <v>3</v>
      </c>
    </row>
    <row r="159" spans="1:6" x14ac:dyDescent="0.25">
      <c r="A159">
        <f>BIMTypeCode[[#This Row],[Identification]]</f>
        <v>423</v>
      </c>
      <c r="B159" t="str">
        <f>IF(BIMTypeCode[[#This Row],[Name_dk]]&lt;&gt;"",BIMTypeCode[[#This Row],[Name_dk]],"")</f>
        <v>Beklædninger, monteret</v>
      </c>
      <c r="C159" t="e">
        <f>IF(#REF!&lt;&gt;"",#REF!,"")</f>
        <v>#REF!</v>
      </c>
      <c r="D159" t="e">
        <f>IF(#REF!&lt;&gt;"",#REF!,"")</f>
        <v>#REF!</v>
      </c>
      <c r="E159" t="e">
        <f>IF(#REF!&lt;&gt;"",#REF!,"")</f>
        <v>#REF!</v>
      </c>
      <c r="F159">
        <f>IF(BIMTypeCode[[#This Row],[Sort]]&lt;&gt;"",BIMTypeCode[[#This Row],[Sort]],"")</f>
        <v>3</v>
      </c>
    </row>
    <row r="160" spans="1:6" x14ac:dyDescent="0.25">
      <c r="A160">
        <f>BIMTypeCode[[#This Row],[Identification]]</f>
        <v>43</v>
      </c>
      <c r="B160" t="str">
        <f>IF(BIMTypeCode[[#This Row],[Name_dk]]&lt;&gt;"",BIMTypeCode[[#This Row],[Name_dk]],"")</f>
        <v>Dæk og gulve</v>
      </c>
      <c r="C160" t="e">
        <f>IF(#REF!&lt;&gt;"",#REF!,"")</f>
        <v>#REF!</v>
      </c>
      <c r="D160" t="e">
        <f>IF(#REF!&lt;&gt;"",#REF!,"")</f>
        <v>#REF!</v>
      </c>
      <c r="E160" t="e">
        <f>IF(#REF!&lt;&gt;"",#REF!,"")</f>
        <v>#REF!</v>
      </c>
      <c r="F160">
        <f>IF(BIMTypeCode[[#This Row],[Sort]]&lt;&gt;"",BIMTypeCode[[#This Row],[Sort]],"")</f>
        <v>2</v>
      </c>
    </row>
    <row r="161" spans="1:6" x14ac:dyDescent="0.25">
      <c r="A161">
        <f>BIMTypeCode[[#This Row],[Identification]]</f>
        <v>431</v>
      </c>
      <c r="B161" t="str">
        <f>IF(BIMTypeCode[[#This Row],[Name_dk]]&lt;&gt;"",BIMTypeCode[[#This Row],[Name_dk]],"")</f>
        <v>Malerbehandlinger</v>
      </c>
      <c r="C161" t="e">
        <f>IF(#REF!&lt;&gt;"",#REF!,"")</f>
        <v>#REF!</v>
      </c>
      <c r="D161" t="e">
        <f>IF(#REF!&lt;&gt;"",#REF!,"")</f>
        <v>#REF!</v>
      </c>
      <c r="E161" t="e">
        <f>IF(#REF!&lt;&gt;"",#REF!,"")</f>
        <v>#REF!</v>
      </c>
      <c r="F161">
        <f>IF(BIMTypeCode[[#This Row],[Sort]]&lt;&gt;"",BIMTypeCode[[#This Row],[Sort]],"")</f>
        <v>3</v>
      </c>
    </row>
    <row r="162" spans="1:6" x14ac:dyDescent="0.25">
      <c r="A162">
        <f>BIMTypeCode[[#This Row],[Identification]]</f>
        <v>432</v>
      </c>
      <c r="B162" t="str">
        <f>IF(BIMTypeCode[[#This Row],[Name_dk]]&lt;&gt;"",BIMTypeCode[[#This Row],[Name_dk]],"")</f>
        <v>Beklædninger, påmurede</v>
      </c>
      <c r="C162" t="e">
        <f>IF(#REF!&lt;&gt;"",#REF!,"")</f>
        <v>#REF!</v>
      </c>
      <c r="D162" t="e">
        <f>IF(#REF!&lt;&gt;"",#REF!,"")</f>
        <v>#REF!</v>
      </c>
      <c r="E162" t="e">
        <f>IF(#REF!&lt;&gt;"",#REF!,"")</f>
        <v>#REF!</v>
      </c>
      <c r="F162">
        <f>IF(BIMTypeCode[[#This Row],[Sort]]&lt;&gt;"",BIMTypeCode[[#This Row],[Sort]],"")</f>
        <v>3</v>
      </c>
    </row>
    <row r="163" spans="1:6" x14ac:dyDescent="0.25">
      <c r="A163">
        <f>BIMTypeCode[[#This Row],[Identification]]</f>
        <v>433</v>
      </c>
      <c r="B163" t="str">
        <f>IF(BIMTypeCode[[#This Row],[Name_dk]]&lt;&gt;"",BIMTypeCode[[#This Row],[Name_dk]],"")</f>
        <v>Beklædninger, monteret</v>
      </c>
      <c r="C163" t="e">
        <f>IF(#REF!&lt;&gt;"",#REF!,"")</f>
        <v>#REF!</v>
      </c>
      <c r="D163" t="e">
        <f>IF(#REF!&lt;&gt;"",#REF!,"")</f>
        <v>#REF!</v>
      </c>
      <c r="E163" t="e">
        <f>IF(#REF!&lt;&gt;"",#REF!,"")</f>
        <v>#REF!</v>
      </c>
      <c r="F163">
        <f>IF(BIMTypeCode[[#This Row],[Sort]]&lt;&gt;"",BIMTypeCode[[#This Row],[Sort]],"")</f>
        <v>3</v>
      </c>
    </row>
    <row r="164" spans="1:6" x14ac:dyDescent="0.25">
      <c r="A164">
        <f>BIMTypeCode[[#This Row],[Identification]]</f>
        <v>44</v>
      </c>
      <c r="B164" t="str">
        <f>IF(BIMTypeCode[[#This Row],[Name_dk]]&lt;&gt;"",BIMTypeCode[[#This Row],[Name_dk]],"")</f>
        <v>Trapper og ramper</v>
      </c>
      <c r="C164" t="e">
        <f>IF(#REF!&lt;&gt;"",#REF!,"")</f>
        <v>#REF!</v>
      </c>
      <c r="D164" t="e">
        <f>IF(#REF!&lt;&gt;"",#REF!,"")</f>
        <v>#REF!</v>
      </c>
      <c r="E164" t="e">
        <f>IF(#REF!&lt;&gt;"",#REF!,"")</f>
        <v>#REF!</v>
      </c>
      <c r="F164">
        <f>IF(BIMTypeCode[[#This Row],[Sort]]&lt;&gt;"",BIMTypeCode[[#This Row],[Sort]],"")</f>
        <v>2</v>
      </c>
    </row>
    <row r="165" spans="1:6" x14ac:dyDescent="0.25">
      <c r="A165">
        <f>BIMTypeCode[[#This Row],[Identification]]</f>
        <v>441</v>
      </c>
      <c r="B165" t="str">
        <f>IF(BIMTypeCode[[#This Row],[Name_dk]]&lt;&gt;"",BIMTypeCode[[#This Row],[Name_dk]],"")</f>
        <v>Malerbehandlinger</v>
      </c>
      <c r="C165" t="e">
        <f>IF(#REF!&lt;&gt;"",#REF!,"")</f>
        <v>#REF!</v>
      </c>
      <c r="D165" t="e">
        <f>IF(#REF!&lt;&gt;"",#REF!,"")</f>
        <v>#REF!</v>
      </c>
      <c r="E165" t="e">
        <f>IF(#REF!&lt;&gt;"",#REF!,"")</f>
        <v>#REF!</v>
      </c>
      <c r="F165">
        <f>IF(BIMTypeCode[[#This Row],[Sort]]&lt;&gt;"",BIMTypeCode[[#This Row],[Sort]],"")</f>
        <v>3</v>
      </c>
    </row>
    <row r="166" spans="1:6" x14ac:dyDescent="0.25">
      <c r="A166">
        <f>BIMTypeCode[[#This Row],[Identification]]</f>
        <v>442</v>
      </c>
      <c r="B166" t="str">
        <f>IF(BIMTypeCode[[#This Row],[Name_dk]]&lt;&gt;"",BIMTypeCode[[#This Row],[Name_dk]],"")</f>
        <v>Beklædninger, påmurede</v>
      </c>
      <c r="C166" t="e">
        <f>IF(#REF!&lt;&gt;"",#REF!,"")</f>
        <v>#REF!</v>
      </c>
      <c r="D166" t="e">
        <f>IF(#REF!&lt;&gt;"",#REF!,"")</f>
        <v>#REF!</v>
      </c>
      <c r="E166" t="e">
        <f>IF(#REF!&lt;&gt;"",#REF!,"")</f>
        <v>#REF!</v>
      </c>
      <c r="F166">
        <f>IF(BIMTypeCode[[#This Row],[Sort]]&lt;&gt;"",BIMTypeCode[[#This Row],[Sort]],"")</f>
        <v>3</v>
      </c>
    </row>
    <row r="167" spans="1:6" x14ac:dyDescent="0.25">
      <c r="A167">
        <f>BIMTypeCode[[#This Row],[Identification]]</f>
        <v>443</v>
      </c>
      <c r="B167" t="str">
        <f>IF(BIMTypeCode[[#This Row],[Name_dk]]&lt;&gt;"",BIMTypeCode[[#This Row],[Name_dk]],"")</f>
        <v>Beklædninger, monteret</v>
      </c>
      <c r="C167" t="e">
        <f>IF(#REF!&lt;&gt;"",#REF!,"")</f>
        <v>#REF!</v>
      </c>
      <c r="D167" t="e">
        <f>IF(#REF!&lt;&gt;"",#REF!,"")</f>
        <v>#REF!</v>
      </c>
      <c r="E167" t="e">
        <f>IF(#REF!&lt;&gt;"",#REF!,"")</f>
        <v>#REF!</v>
      </c>
      <c r="F167">
        <f>IF(BIMTypeCode[[#This Row],[Sort]]&lt;&gt;"",BIMTypeCode[[#This Row],[Sort]],"")</f>
        <v>3</v>
      </c>
    </row>
    <row r="168" spans="1:6" x14ac:dyDescent="0.25">
      <c r="A168">
        <f>BIMTypeCode[[#This Row],[Identification]]</f>
        <v>45</v>
      </c>
      <c r="B168" t="str">
        <f>IF(BIMTypeCode[[#This Row],[Name_dk]]&lt;&gt;"",BIMTypeCode[[#This Row],[Name_dk]],"")</f>
        <v>Lofter</v>
      </c>
      <c r="C168" t="e">
        <f>IF(#REF!&lt;&gt;"",#REF!,"")</f>
        <v>#REF!</v>
      </c>
      <c r="D168" t="e">
        <f>IF(#REF!&lt;&gt;"",#REF!,"")</f>
        <v>#REF!</v>
      </c>
      <c r="E168" t="e">
        <f>IF(#REF!&lt;&gt;"",#REF!,"")</f>
        <v>#REF!</v>
      </c>
      <c r="F168">
        <f>IF(BIMTypeCode[[#This Row],[Sort]]&lt;&gt;"",BIMTypeCode[[#This Row],[Sort]],"")</f>
        <v>2</v>
      </c>
    </row>
    <row r="169" spans="1:6" x14ac:dyDescent="0.25">
      <c r="A169">
        <f>BIMTypeCode[[#This Row],[Identification]]</f>
        <v>451</v>
      </c>
      <c r="B169" t="str">
        <f>IF(BIMTypeCode[[#This Row],[Name_dk]]&lt;&gt;"",BIMTypeCode[[#This Row],[Name_dk]],"")</f>
        <v>Malerbehandlinger</v>
      </c>
      <c r="C169" t="e">
        <f>IF(#REF!&lt;&gt;"",#REF!,"")</f>
        <v>#REF!</v>
      </c>
      <c r="D169" t="e">
        <f>IF(#REF!&lt;&gt;"",#REF!,"")</f>
        <v>#REF!</v>
      </c>
      <c r="E169" t="e">
        <f>IF(#REF!&lt;&gt;"",#REF!,"")</f>
        <v>#REF!</v>
      </c>
      <c r="F169">
        <f>IF(BIMTypeCode[[#This Row],[Sort]]&lt;&gt;"",BIMTypeCode[[#This Row],[Sort]],"")</f>
        <v>3</v>
      </c>
    </row>
    <row r="170" spans="1:6" x14ac:dyDescent="0.25">
      <c r="A170">
        <f>BIMTypeCode[[#This Row],[Identification]]</f>
        <v>452</v>
      </c>
      <c r="B170" t="str">
        <f>IF(BIMTypeCode[[#This Row],[Name_dk]]&lt;&gt;"",BIMTypeCode[[#This Row],[Name_dk]],"")</f>
        <v>Beklædninger, påmurede</v>
      </c>
      <c r="C170" t="e">
        <f>IF(#REF!&lt;&gt;"",#REF!,"")</f>
        <v>#REF!</v>
      </c>
      <c r="D170" t="e">
        <f>IF(#REF!&lt;&gt;"",#REF!,"")</f>
        <v>#REF!</v>
      </c>
      <c r="E170" t="e">
        <f>IF(#REF!&lt;&gt;"",#REF!,"")</f>
        <v>#REF!</v>
      </c>
      <c r="F170">
        <f>IF(BIMTypeCode[[#This Row],[Sort]]&lt;&gt;"",BIMTypeCode[[#This Row],[Sort]],"")</f>
        <v>3</v>
      </c>
    </row>
    <row r="171" spans="1:6" x14ac:dyDescent="0.25">
      <c r="A171">
        <f>BIMTypeCode[[#This Row],[Identification]]</f>
        <v>453</v>
      </c>
      <c r="B171" t="str">
        <f>IF(BIMTypeCode[[#This Row],[Name_dk]]&lt;&gt;"",BIMTypeCode[[#This Row],[Name_dk]],"")</f>
        <v>Beklædninger, monteret</v>
      </c>
      <c r="C171" t="e">
        <f>IF(#REF!&lt;&gt;"",#REF!,"")</f>
        <v>#REF!</v>
      </c>
      <c r="D171" t="e">
        <f>IF(#REF!&lt;&gt;"",#REF!,"")</f>
        <v>#REF!</v>
      </c>
      <c r="E171" t="e">
        <f>IF(#REF!&lt;&gt;"",#REF!,"")</f>
        <v>#REF!</v>
      </c>
      <c r="F171">
        <f>IF(BIMTypeCode[[#This Row],[Sort]]&lt;&gt;"",BIMTypeCode[[#This Row],[Sort]],"")</f>
        <v>3</v>
      </c>
    </row>
    <row r="172" spans="1:6" x14ac:dyDescent="0.25">
      <c r="A172">
        <f>BIMTypeCode[[#This Row],[Identification]]</f>
        <v>46</v>
      </c>
      <c r="B172" t="str">
        <f>IF(BIMTypeCode[[#This Row],[Name_dk]]&lt;&gt;"",BIMTypeCode[[#This Row],[Name_dk]],"")</f>
        <v>Altaner</v>
      </c>
      <c r="C172" t="e">
        <f>IF(#REF!&lt;&gt;"",#REF!,"")</f>
        <v>#REF!</v>
      </c>
      <c r="D172" t="e">
        <f>IF(#REF!&lt;&gt;"",#REF!,"")</f>
        <v>#REF!</v>
      </c>
      <c r="E172" t="e">
        <f>IF(#REF!&lt;&gt;"",#REF!,"")</f>
        <v>#REF!</v>
      </c>
      <c r="F172">
        <f>IF(BIMTypeCode[[#This Row],[Sort]]&lt;&gt;"",BIMTypeCode[[#This Row],[Sort]],"")</f>
        <v>2</v>
      </c>
    </row>
    <row r="173" spans="1:6" x14ac:dyDescent="0.25">
      <c r="A173">
        <f>BIMTypeCode[[#This Row],[Identification]]</f>
        <v>461</v>
      </c>
      <c r="B173" t="str">
        <f>IF(BIMTypeCode[[#This Row],[Name_dk]]&lt;&gt;"",BIMTypeCode[[#This Row],[Name_dk]],"")</f>
        <v>Malerbehandlinger</v>
      </c>
      <c r="C173" t="e">
        <f>IF(#REF!&lt;&gt;"",#REF!,"")</f>
        <v>#REF!</v>
      </c>
      <c r="D173" t="e">
        <f>IF(#REF!&lt;&gt;"",#REF!,"")</f>
        <v>#REF!</v>
      </c>
      <c r="E173" t="e">
        <f>IF(#REF!&lt;&gt;"",#REF!,"")</f>
        <v>#REF!</v>
      </c>
      <c r="F173">
        <f>IF(BIMTypeCode[[#This Row],[Sort]]&lt;&gt;"",BIMTypeCode[[#This Row],[Sort]],"")</f>
        <v>3</v>
      </c>
    </row>
    <row r="174" spans="1:6" x14ac:dyDescent="0.25">
      <c r="A174">
        <f>BIMTypeCode[[#This Row],[Identification]]</f>
        <v>462</v>
      </c>
      <c r="B174" t="str">
        <f>IF(BIMTypeCode[[#This Row],[Name_dk]]&lt;&gt;"",BIMTypeCode[[#This Row],[Name_dk]],"")</f>
        <v>Beklædninger, påmurede</v>
      </c>
      <c r="C174" t="e">
        <f>IF(#REF!&lt;&gt;"",#REF!,"")</f>
        <v>#REF!</v>
      </c>
      <c r="D174" t="e">
        <f>IF(#REF!&lt;&gt;"",#REF!,"")</f>
        <v>#REF!</v>
      </c>
      <c r="E174" t="e">
        <f>IF(#REF!&lt;&gt;"",#REF!,"")</f>
        <v>#REF!</v>
      </c>
      <c r="F174">
        <f>IF(BIMTypeCode[[#This Row],[Sort]]&lt;&gt;"",BIMTypeCode[[#This Row],[Sort]],"")</f>
        <v>3</v>
      </c>
    </row>
    <row r="175" spans="1:6" x14ac:dyDescent="0.25">
      <c r="A175">
        <f>BIMTypeCode[[#This Row],[Identification]]</f>
        <v>463</v>
      </c>
      <c r="B175" t="str">
        <f>IF(BIMTypeCode[[#This Row],[Name_dk]]&lt;&gt;"",BIMTypeCode[[#This Row],[Name_dk]],"")</f>
        <v>Beklædninger, monteret</v>
      </c>
      <c r="C175" t="e">
        <f>IF(#REF!&lt;&gt;"",#REF!,"")</f>
        <v>#REF!</v>
      </c>
      <c r="D175" t="e">
        <f>IF(#REF!&lt;&gt;"",#REF!,"")</f>
        <v>#REF!</v>
      </c>
      <c r="E175" t="e">
        <f>IF(#REF!&lt;&gt;"",#REF!,"")</f>
        <v>#REF!</v>
      </c>
      <c r="F175">
        <f>IF(BIMTypeCode[[#This Row],[Sort]]&lt;&gt;"",BIMTypeCode[[#This Row],[Sort]],"")</f>
        <v>3</v>
      </c>
    </row>
    <row r="176" spans="1:6" x14ac:dyDescent="0.25">
      <c r="A176">
        <f>BIMTypeCode[[#This Row],[Identification]]</f>
        <v>47</v>
      </c>
      <c r="B176" t="str">
        <f>IF(BIMTypeCode[[#This Row],[Name_dk]]&lt;&gt;"",BIMTypeCode[[#This Row],[Name_dk]],"")</f>
        <v>Tage</v>
      </c>
      <c r="C176" t="e">
        <f>IF(#REF!&lt;&gt;"",#REF!,"")</f>
        <v>#REF!</v>
      </c>
      <c r="D176" t="e">
        <f>IF(#REF!&lt;&gt;"",#REF!,"")</f>
        <v>#REF!</v>
      </c>
      <c r="E176" t="e">
        <f>IF(#REF!&lt;&gt;"",#REF!,"")</f>
        <v>#REF!</v>
      </c>
      <c r="F176">
        <f>IF(BIMTypeCode[[#This Row],[Sort]]&lt;&gt;"",BIMTypeCode[[#This Row],[Sort]],"")</f>
        <v>2</v>
      </c>
    </row>
    <row r="177" spans="1:6" x14ac:dyDescent="0.25">
      <c r="A177">
        <f>BIMTypeCode[[#This Row],[Identification]]</f>
        <v>471</v>
      </c>
      <c r="B177" t="str">
        <f>IF(BIMTypeCode[[#This Row],[Name_dk]]&lt;&gt;"",BIMTypeCode[[#This Row],[Name_dk]],"")</f>
        <v>Malerbehandlinger</v>
      </c>
      <c r="C177" t="e">
        <f>IF(#REF!&lt;&gt;"",#REF!,"")</f>
        <v>#REF!</v>
      </c>
      <c r="D177" t="e">
        <f>IF(#REF!&lt;&gt;"",#REF!,"")</f>
        <v>#REF!</v>
      </c>
      <c r="E177" t="e">
        <f>IF(#REF!&lt;&gt;"",#REF!,"")</f>
        <v>#REF!</v>
      </c>
      <c r="F177">
        <f>IF(BIMTypeCode[[#This Row],[Sort]]&lt;&gt;"",BIMTypeCode[[#This Row],[Sort]],"")</f>
        <v>3</v>
      </c>
    </row>
    <row r="178" spans="1:6" x14ac:dyDescent="0.25">
      <c r="A178">
        <f>BIMTypeCode[[#This Row],[Identification]]</f>
        <v>472</v>
      </c>
      <c r="B178" t="str">
        <f>IF(BIMTypeCode[[#This Row],[Name_dk]]&lt;&gt;"",BIMTypeCode[[#This Row],[Name_dk]],"")</f>
        <v>Tagdækninger</v>
      </c>
      <c r="C178" t="e">
        <f>IF(#REF!&lt;&gt;"",#REF!,"")</f>
        <v>#REF!</v>
      </c>
      <c r="D178" t="e">
        <f>IF(#REF!&lt;&gt;"",#REF!,"")</f>
        <v>#REF!</v>
      </c>
      <c r="E178" t="e">
        <f>IF(#REF!&lt;&gt;"",#REF!,"")</f>
        <v>#REF!</v>
      </c>
      <c r="F178">
        <f>IF(BIMTypeCode[[#This Row],[Sort]]&lt;&gt;"",BIMTypeCode[[#This Row],[Sort]],"")</f>
        <v>3</v>
      </c>
    </row>
    <row r="179" spans="1:6" x14ac:dyDescent="0.25">
      <c r="A179">
        <f>BIMTypeCode[[#This Row],[Identification]]</f>
        <v>48</v>
      </c>
      <c r="B179" t="str">
        <f>IF(BIMTypeCode[[#This Row],[Name_dk]]&lt;&gt;"",BIMTypeCode[[#This Row],[Name_dk]],"")</f>
        <v>Overflader bygning, øvrige</v>
      </c>
      <c r="C179" t="e">
        <f>IF(#REF!&lt;&gt;"",#REF!,"")</f>
        <v>#REF!</v>
      </c>
      <c r="D179" t="e">
        <f>IF(#REF!&lt;&gt;"",#REF!,"")</f>
        <v>#REF!</v>
      </c>
      <c r="E179" t="e">
        <f>IF(#REF!&lt;&gt;"",#REF!,"")</f>
        <v>#REF!</v>
      </c>
      <c r="F179">
        <f>IF(BIMTypeCode[[#This Row],[Sort]]&lt;&gt;"",BIMTypeCode[[#This Row],[Sort]],"")</f>
        <v>2</v>
      </c>
    </row>
    <row r="180" spans="1:6" x14ac:dyDescent="0.25">
      <c r="A180">
        <f>BIMTypeCode[[#This Row],[Identification]]</f>
        <v>5</v>
      </c>
      <c r="B180" t="str">
        <f>IF(BIMTypeCode[[#This Row],[Name_dk]]&lt;&gt;"",BIMTypeCode[[#This Row],[Name_dk]],"")</f>
        <v>VVS- og ventilationsanlæg</v>
      </c>
      <c r="C180" t="e">
        <f>IF(#REF!&lt;&gt;"",#REF!,"")</f>
        <v>#REF!</v>
      </c>
      <c r="D180" t="e">
        <f>IF(#REF!&lt;&gt;"",#REF!,"")</f>
        <v>#REF!</v>
      </c>
      <c r="E180" t="e">
        <f>IF(#REF!&lt;&gt;"",#REF!,"")</f>
        <v>#REF!</v>
      </c>
      <c r="F180">
        <f>IF(BIMTypeCode[[#This Row],[Sort]]&lt;&gt;"",BIMTypeCode[[#This Row],[Sort]],"")</f>
        <v>1</v>
      </c>
    </row>
    <row r="181" spans="1:6" x14ac:dyDescent="0.25">
      <c r="A181">
        <f>BIMTypeCode[[#This Row],[Identification]]</f>
        <v>50</v>
      </c>
      <c r="B181" t="str">
        <f>IF(BIMTypeCode[[#This Row],[Name_dk]]&lt;&gt;"",BIMTypeCode[[#This Row],[Name_dk]],"")</f>
        <v>VVS-anlæg, terræn</v>
      </c>
      <c r="C181" t="e">
        <f>IF(#REF!&lt;&gt;"",#REF!,"")</f>
        <v>#REF!</v>
      </c>
      <c r="D181" t="e">
        <f>IF(#REF!&lt;&gt;"",#REF!,"")</f>
        <v>#REF!</v>
      </c>
      <c r="E181" t="e">
        <f>IF(#REF!&lt;&gt;"",#REF!,"")</f>
        <v>#REF!</v>
      </c>
      <c r="F181">
        <f>IF(BIMTypeCode[[#This Row],[Sort]]&lt;&gt;"",BIMTypeCode[[#This Row],[Sort]],"")</f>
        <v>2</v>
      </c>
    </row>
    <row r="182" spans="1:6" x14ac:dyDescent="0.25">
      <c r="A182">
        <f>BIMTypeCode[[#This Row],[Identification]]</f>
        <v>501</v>
      </c>
      <c r="B182" t="str">
        <f>IF(BIMTypeCode[[#This Row],[Name_dk]]&lt;&gt;"",BIMTypeCode[[#This Row],[Name_dk]],"")</f>
        <v>Metalrør i jord</v>
      </c>
      <c r="C182" t="e">
        <f>IF(#REF!&lt;&gt;"",#REF!,"")</f>
        <v>#REF!</v>
      </c>
      <c r="D182" t="e">
        <f>IF(#REF!&lt;&gt;"",#REF!,"")</f>
        <v>#REF!</v>
      </c>
      <c r="E182" t="e">
        <f>IF(#REF!&lt;&gt;"",#REF!,"")</f>
        <v>#REF!</v>
      </c>
      <c r="F182">
        <f>IF(BIMTypeCode[[#This Row],[Sort]]&lt;&gt;"",BIMTypeCode[[#This Row],[Sort]],"")</f>
        <v>3</v>
      </c>
    </row>
    <row r="183" spans="1:6" x14ac:dyDescent="0.25">
      <c r="A183">
        <f>BIMTypeCode[[#This Row],[Identification]]</f>
        <v>502</v>
      </c>
      <c r="B183" t="str">
        <f>IF(BIMTypeCode[[#This Row],[Name_dk]]&lt;&gt;"",BIMTypeCode[[#This Row],[Name_dk]],"")</f>
        <v>Fleksible plastrør i jord</v>
      </c>
      <c r="C183" t="e">
        <f>IF(#REF!&lt;&gt;"",#REF!,"")</f>
        <v>#REF!</v>
      </c>
      <c r="D183" t="e">
        <f>IF(#REF!&lt;&gt;"",#REF!,"")</f>
        <v>#REF!</v>
      </c>
      <c r="E183" t="e">
        <f>IF(#REF!&lt;&gt;"",#REF!,"")</f>
        <v>#REF!</v>
      </c>
      <c r="F183">
        <f>IF(BIMTypeCode[[#This Row],[Sort]]&lt;&gt;"",BIMTypeCode[[#This Row],[Sort]],"")</f>
        <v>3</v>
      </c>
    </row>
    <row r="184" spans="1:6" x14ac:dyDescent="0.25">
      <c r="A184">
        <f>BIMTypeCode[[#This Row],[Identification]]</f>
        <v>503</v>
      </c>
      <c r="B184" t="str">
        <f>IF(BIMTypeCode[[#This Row],[Name_dk]]&lt;&gt;"",BIMTypeCode[[#This Row],[Name_dk]],"")</f>
        <v>Hårde plastrør i jord</v>
      </c>
      <c r="C184" t="e">
        <f>IF(#REF!&lt;&gt;"",#REF!,"")</f>
        <v>#REF!</v>
      </c>
      <c r="D184" t="e">
        <f>IF(#REF!&lt;&gt;"",#REF!,"")</f>
        <v>#REF!</v>
      </c>
      <c r="E184" t="e">
        <f>IF(#REF!&lt;&gt;"",#REF!,"")</f>
        <v>#REF!</v>
      </c>
      <c r="F184">
        <f>IF(BIMTypeCode[[#This Row],[Sort]]&lt;&gt;"",BIMTypeCode[[#This Row],[Sort]],"")</f>
        <v>3</v>
      </c>
    </row>
    <row r="185" spans="1:6" x14ac:dyDescent="0.25">
      <c r="A185">
        <f>BIMTypeCode[[#This Row],[Identification]]</f>
        <v>504</v>
      </c>
      <c r="B185" t="str">
        <f>IF(BIMTypeCode[[#This Row],[Name_dk]]&lt;&gt;"",BIMTypeCode[[#This Row],[Name_dk]],"")</f>
        <v>Brønde</v>
      </c>
      <c r="C185" t="e">
        <f>IF(#REF!&lt;&gt;"",#REF!,"")</f>
        <v>#REF!</v>
      </c>
      <c r="D185" t="e">
        <f>IF(#REF!&lt;&gt;"",#REF!,"")</f>
        <v>#REF!</v>
      </c>
      <c r="E185" t="e">
        <f>IF(#REF!&lt;&gt;"",#REF!,"")</f>
        <v>#REF!</v>
      </c>
      <c r="F185">
        <f>IF(BIMTypeCode[[#This Row],[Sort]]&lt;&gt;"",BIMTypeCode[[#This Row],[Sort]],"")</f>
        <v>3</v>
      </c>
    </row>
    <row r="186" spans="1:6" x14ac:dyDescent="0.25">
      <c r="A186">
        <f>BIMTypeCode[[#This Row],[Identification]]</f>
        <v>5041</v>
      </c>
      <c r="B186" t="str">
        <f>IF(BIMTypeCode[[#This Row],[Name_dk]]&lt;&gt;"",BIMTypeCode[[#This Row],[Name_dk]],"")</f>
        <v>Brønde</v>
      </c>
      <c r="C186" t="e">
        <f>IF(#REF!&lt;&gt;"",#REF!,"")</f>
        <v>#REF!</v>
      </c>
      <c r="D186" t="e">
        <f>IF(#REF!&lt;&gt;"",#REF!,"")</f>
        <v>#REF!</v>
      </c>
      <c r="E186" t="e">
        <f>IF(#REF!&lt;&gt;"",#REF!,"")</f>
        <v>#REF!</v>
      </c>
      <c r="F186">
        <f>IF(BIMTypeCode[[#This Row],[Sort]]&lt;&gt;"",BIMTypeCode[[#This Row],[Sort]],"")</f>
        <v>4</v>
      </c>
    </row>
    <row r="187" spans="1:6" x14ac:dyDescent="0.25">
      <c r="A187">
        <f>BIMTypeCode[[#This Row],[Identification]]</f>
        <v>5042</v>
      </c>
      <c r="B187" t="str">
        <f>IF(BIMTypeCode[[#This Row],[Name_dk]]&lt;&gt;"",BIMTypeCode[[#This Row],[Name_dk]],"")</f>
        <v>Drænbrønde</v>
      </c>
      <c r="C187" t="e">
        <f>IF(#REF!&lt;&gt;"",#REF!,"")</f>
        <v>#REF!</v>
      </c>
      <c r="D187" t="e">
        <f>IF(#REF!&lt;&gt;"",#REF!,"")</f>
        <v>#REF!</v>
      </c>
      <c r="E187" t="e">
        <f>IF(#REF!&lt;&gt;"",#REF!,"")</f>
        <v>#REF!</v>
      </c>
      <c r="F187">
        <f>IF(BIMTypeCode[[#This Row],[Sort]]&lt;&gt;"",BIMTypeCode[[#This Row],[Sort]],"")</f>
        <v>4</v>
      </c>
    </row>
    <row r="188" spans="1:6" x14ac:dyDescent="0.25">
      <c r="A188">
        <f>BIMTypeCode[[#This Row],[Identification]]</f>
        <v>5043</v>
      </c>
      <c r="B188" t="str">
        <f>IF(BIMTypeCode[[#This Row],[Name_dk]]&lt;&gt;"",BIMTypeCode[[#This Row],[Name_dk]],"")</f>
        <v>Nedløbsbrønde</v>
      </c>
      <c r="C188" t="e">
        <f>IF(#REF!&lt;&gt;"",#REF!,"")</f>
        <v>#REF!</v>
      </c>
      <c r="D188" t="e">
        <f>IF(#REF!&lt;&gt;"",#REF!,"")</f>
        <v>#REF!</v>
      </c>
      <c r="E188" t="e">
        <f>IF(#REF!&lt;&gt;"",#REF!,"")</f>
        <v>#REF!</v>
      </c>
      <c r="F188">
        <f>IF(BIMTypeCode[[#This Row],[Sort]]&lt;&gt;"",BIMTypeCode[[#This Row],[Sort]],"")</f>
        <v>4</v>
      </c>
    </row>
    <row r="189" spans="1:6" x14ac:dyDescent="0.25">
      <c r="A189">
        <f>BIMTypeCode[[#This Row],[Identification]]</f>
        <v>5044</v>
      </c>
      <c r="B189" t="str">
        <f>IF(BIMTypeCode[[#This Row],[Name_dk]]&lt;&gt;"",BIMTypeCode[[#This Row],[Name_dk]],"")</f>
        <v>Pumpebrønde</v>
      </c>
      <c r="C189" t="e">
        <f>IF(#REF!&lt;&gt;"",#REF!,"")</f>
        <v>#REF!</v>
      </c>
      <c r="D189" t="e">
        <f>IF(#REF!&lt;&gt;"",#REF!,"")</f>
        <v>#REF!</v>
      </c>
      <c r="E189" t="e">
        <f>IF(#REF!&lt;&gt;"",#REF!,"")</f>
        <v>#REF!</v>
      </c>
      <c r="F189">
        <f>IF(BIMTypeCode[[#This Row],[Sort]]&lt;&gt;"",BIMTypeCode[[#This Row],[Sort]],"")</f>
        <v>4</v>
      </c>
    </row>
    <row r="190" spans="1:6" x14ac:dyDescent="0.25">
      <c r="A190">
        <f>BIMTypeCode[[#This Row],[Identification]]</f>
        <v>5045</v>
      </c>
      <c r="B190" t="str">
        <f>IF(BIMTypeCode[[#This Row],[Name_dk]]&lt;&gt;"",BIMTypeCode[[#This Row],[Name_dk]],"")</f>
        <v>Spulebrønde</v>
      </c>
      <c r="C190" t="e">
        <f>IF(#REF!&lt;&gt;"",#REF!,"")</f>
        <v>#REF!</v>
      </c>
      <c r="D190" t="e">
        <f>IF(#REF!&lt;&gt;"",#REF!,"")</f>
        <v>#REF!</v>
      </c>
      <c r="E190" t="e">
        <f>IF(#REF!&lt;&gt;"",#REF!,"")</f>
        <v>#REF!</v>
      </c>
      <c r="F190">
        <f>IF(BIMTypeCode[[#This Row],[Sort]]&lt;&gt;"",BIMTypeCode[[#This Row],[Sort]],"")</f>
        <v>4</v>
      </c>
    </row>
    <row r="191" spans="1:6" x14ac:dyDescent="0.25">
      <c r="A191">
        <f>BIMTypeCode[[#This Row],[Identification]]</f>
        <v>5046</v>
      </c>
      <c r="B191" t="str">
        <f>IF(BIMTypeCode[[#This Row],[Name_dk]]&lt;&gt;"",BIMTypeCode[[#This Row],[Name_dk]],"")</f>
        <v>Tørbrønde</v>
      </c>
      <c r="C191" t="e">
        <f>IF(#REF!&lt;&gt;"",#REF!,"")</f>
        <v>#REF!</v>
      </c>
      <c r="D191" t="e">
        <f>IF(#REF!&lt;&gt;"",#REF!,"")</f>
        <v>#REF!</v>
      </c>
      <c r="E191" t="e">
        <f>IF(#REF!&lt;&gt;"",#REF!,"")</f>
        <v>#REF!</v>
      </c>
      <c r="F191">
        <f>IF(BIMTypeCode[[#This Row],[Sort]]&lt;&gt;"",BIMTypeCode[[#This Row],[Sort]],"")</f>
        <v>4</v>
      </c>
    </row>
    <row r="192" spans="1:6" x14ac:dyDescent="0.25">
      <c r="A192">
        <f>BIMTypeCode[[#This Row],[Identification]]</f>
        <v>5047</v>
      </c>
      <c r="B192" t="str">
        <f>IF(BIMTypeCode[[#This Row],[Name_dk]]&lt;&gt;"",BIMTypeCode[[#This Row],[Name_dk]],"")</f>
        <v>Sandfang</v>
      </c>
      <c r="C192" t="e">
        <f>IF(#REF!&lt;&gt;"",#REF!,"")</f>
        <v>#REF!</v>
      </c>
      <c r="D192" t="e">
        <f>IF(#REF!&lt;&gt;"",#REF!,"")</f>
        <v>#REF!</v>
      </c>
      <c r="E192" t="e">
        <f>IF(#REF!&lt;&gt;"",#REF!,"")</f>
        <v>#REF!</v>
      </c>
      <c r="F192">
        <f>IF(BIMTypeCode[[#This Row],[Sort]]&lt;&gt;"",BIMTypeCode[[#This Row],[Sort]],"")</f>
        <v>4</v>
      </c>
    </row>
    <row r="193" spans="1:6" x14ac:dyDescent="0.25">
      <c r="A193">
        <f>BIMTypeCode[[#This Row],[Identification]]</f>
        <v>5048</v>
      </c>
      <c r="B193" t="str">
        <f>IF(BIMTypeCode[[#This Row],[Name_dk]]&lt;&gt;"",BIMTypeCode[[#This Row],[Name_dk]],"")</f>
        <v>Rendestensbrønde</v>
      </c>
      <c r="C193" t="e">
        <f>IF(#REF!&lt;&gt;"",#REF!,"")</f>
        <v>#REF!</v>
      </c>
      <c r="D193" t="e">
        <f>IF(#REF!&lt;&gt;"",#REF!,"")</f>
        <v>#REF!</v>
      </c>
      <c r="E193" t="e">
        <f>IF(#REF!&lt;&gt;"",#REF!,"")</f>
        <v>#REF!</v>
      </c>
      <c r="F193">
        <f>IF(BIMTypeCode[[#This Row],[Sort]]&lt;&gt;"",BIMTypeCode[[#This Row],[Sort]],"")</f>
        <v>4</v>
      </c>
    </row>
    <row r="194" spans="1:6" x14ac:dyDescent="0.25">
      <c r="A194">
        <f>BIMTypeCode[[#This Row],[Identification]]</f>
        <v>505</v>
      </c>
      <c r="B194" t="str">
        <f>IF(BIMTypeCode[[#This Row],[Name_dk]]&lt;&gt;"",BIMTypeCode[[#This Row],[Name_dk]],"")</f>
        <v>Riste/Linjedræn</v>
      </c>
      <c r="C194" t="e">
        <f>IF(#REF!&lt;&gt;"",#REF!,"")</f>
        <v>#REF!</v>
      </c>
      <c r="D194" t="e">
        <f>IF(#REF!&lt;&gt;"",#REF!,"")</f>
        <v>#REF!</v>
      </c>
      <c r="E194" t="e">
        <f>IF(#REF!&lt;&gt;"",#REF!,"")</f>
        <v>#REF!</v>
      </c>
      <c r="F194">
        <f>IF(BIMTypeCode[[#This Row],[Sort]]&lt;&gt;"",BIMTypeCode[[#This Row],[Sort]],"")</f>
        <v>3</v>
      </c>
    </row>
    <row r="195" spans="1:6" x14ac:dyDescent="0.25">
      <c r="A195">
        <f>BIMTypeCode[[#This Row],[Identification]]</f>
        <v>5051</v>
      </c>
      <c r="B195" t="str">
        <f>IF(BIMTypeCode[[#This Row],[Name_dk]]&lt;&gt;"",BIMTypeCode[[#This Row],[Name_dk]],"")</f>
        <v>Linjedræn</v>
      </c>
      <c r="C195" t="e">
        <f>IF(#REF!&lt;&gt;"",#REF!,"")</f>
        <v>#REF!</v>
      </c>
      <c r="D195" t="e">
        <f>IF(#REF!&lt;&gt;"",#REF!,"")</f>
        <v>#REF!</v>
      </c>
      <c r="E195" t="e">
        <f>IF(#REF!&lt;&gt;"",#REF!,"")</f>
        <v>#REF!</v>
      </c>
      <c r="F195">
        <f>IF(BIMTypeCode[[#This Row],[Sort]]&lt;&gt;"",BIMTypeCode[[#This Row],[Sort]],"")</f>
        <v>4</v>
      </c>
    </row>
    <row r="196" spans="1:6" x14ac:dyDescent="0.25">
      <c r="A196">
        <f>BIMTypeCode[[#This Row],[Identification]]</f>
        <v>5052</v>
      </c>
      <c r="B196" t="str">
        <f>IF(BIMTypeCode[[#This Row],[Name_dk]]&lt;&gt;"",BIMTypeCode[[#This Row],[Name_dk]],"")</f>
        <v>Punktriste</v>
      </c>
      <c r="C196" t="e">
        <f>IF(#REF!&lt;&gt;"",#REF!,"")</f>
        <v>#REF!</v>
      </c>
      <c r="D196" t="e">
        <f>IF(#REF!&lt;&gt;"",#REF!,"")</f>
        <v>#REF!</v>
      </c>
      <c r="E196" t="e">
        <f>IF(#REF!&lt;&gt;"",#REF!,"")</f>
        <v>#REF!</v>
      </c>
      <c r="F196">
        <f>IF(BIMTypeCode[[#This Row],[Sort]]&lt;&gt;"",BIMTypeCode[[#This Row],[Sort]],"")</f>
        <v>4</v>
      </c>
    </row>
    <row r="197" spans="1:6" x14ac:dyDescent="0.25">
      <c r="A197">
        <f>BIMTypeCode[[#This Row],[Identification]]</f>
        <v>506</v>
      </c>
      <c r="B197" t="str">
        <f>IF(BIMTypeCode[[#This Row],[Name_dk]]&lt;&gt;"",BIMTypeCode[[#This Row],[Name_dk]],"")</f>
        <v>Udskiller (Olie, fedt, benzin mv.)</v>
      </c>
      <c r="C197" t="e">
        <f>IF(#REF!&lt;&gt;"",#REF!,"")</f>
        <v>#REF!</v>
      </c>
      <c r="D197" t="e">
        <f>IF(#REF!&lt;&gt;"",#REF!,"")</f>
        <v>#REF!</v>
      </c>
      <c r="E197" t="e">
        <f>IF(#REF!&lt;&gt;"",#REF!,"")</f>
        <v>#REF!</v>
      </c>
      <c r="F197">
        <f>IF(BIMTypeCode[[#This Row],[Sort]]&lt;&gt;"",BIMTypeCode[[#This Row],[Sort]],"")</f>
        <v>3</v>
      </c>
    </row>
    <row r="198" spans="1:6" x14ac:dyDescent="0.25">
      <c r="A198">
        <f>BIMTypeCode[[#This Row],[Identification]]</f>
        <v>5061</v>
      </c>
      <c r="B198" t="str">
        <f>IF(BIMTypeCode[[#This Row],[Name_dk]]&lt;&gt;"",BIMTypeCode[[#This Row],[Name_dk]],"")</f>
        <v>Olieudskillere</v>
      </c>
      <c r="C198" t="e">
        <f>IF(#REF!&lt;&gt;"",#REF!,"")</f>
        <v>#REF!</v>
      </c>
      <c r="D198" t="e">
        <f>IF(#REF!&lt;&gt;"",#REF!,"")</f>
        <v>#REF!</v>
      </c>
      <c r="E198" t="e">
        <f>IF(#REF!&lt;&gt;"",#REF!,"")</f>
        <v>#REF!</v>
      </c>
      <c r="F198">
        <f>IF(BIMTypeCode[[#This Row],[Sort]]&lt;&gt;"",BIMTypeCode[[#This Row],[Sort]],"")</f>
        <v>4</v>
      </c>
    </row>
    <row r="199" spans="1:6" x14ac:dyDescent="0.25">
      <c r="A199">
        <f>BIMTypeCode[[#This Row],[Identification]]</f>
        <v>5062</v>
      </c>
      <c r="B199" t="str">
        <f>IF(BIMTypeCode[[#This Row],[Name_dk]]&lt;&gt;"",BIMTypeCode[[#This Row],[Name_dk]],"")</f>
        <v>Fedtudskillere</v>
      </c>
      <c r="C199" t="e">
        <f>IF(#REF!&lt;&gt;"",#REF!,"")</f>
        <v>#REF!</v>
      </c>
      <c r="D199" t="e">
        <f>IF(#REF!&lt;&gt;"",#REF!,"")</f>
        <v>#REF!</v>
      </c>
      <c r="E199" t="e">
        <f>IF(#REF!&lt;&gt;"",#REF!,"")</f>
        <v>#REF!</v>
      </c>
      <c r="F199">
        <f>IF(BIMTypeCode[[#This Row],[Sort]]&lt;&gt;"",BIMTypeCode[[#This Row],[Sort]],"")</f>
        <v>4</v>
      </c>
    </row>
    <row r="200" spans="1:6" x14ac:dyDescent="0.25">
      <c r="A200">
        <f>BIMTypeCode[[#This Row],[Identification]]</f>
        <v>5063</v>
      </c>
      <c r="B200" t="str">
        <f>IF(BIMTypeCode[[#This Row],[Name_dk]]&lt;&gt;"",BIMTypeCode[[#This Row],[Name_dk]],"")</f>
        <v>Slamfang</v>
      </c>
      <c r="C200" t="e">
        <f>IF(#REF!&lt;&gt;"",#REF!,"")</f>
        <v>#REF!</v>
      </c>
      <c r="D200" t="e">
        <f>IF(#REF!&lt;&gt;"",#REF!,"")</f>
        <v>#REF!</v>
      </c>
      <c r="E200" t="e">
        <f>IF(#REF!&lt;&gt;"",#REF!,"")</f>
        <v>#REF!</v>
      </c>
      <c r="F200">
        <f>IF(BIMTypeCode[[#This Row],[Sort]]&lt;&gt;"",BIMTypeCode[[#This Row],[Sort]],"")</f>
        <v>4</v>
      </c>
    </row>
    <row r="201" spans="1:6" x14ac:dyDescent="0.25">
      <c r="A201">
        <f>BIMTypeCode[[#This Row],[Identification]]</f>
        <v>507</v>
      </c>
      <c r="B201" t="str">
        <f>IF(BIMTypeCode[[#This Row],[Name_dk]]&lt;&gt;"",BIMTypeCode[[#This Row],[Name_dk]],"")</f>
        <v>Sanitetstilslutninger</v>
      </c>
      <c r="C201" t="e">
        <f>IF(#REF!&lt;&gt;"",#REF!,"")</f>
        <v>#REF!</v>
      </c>
      <c r="D201" t="e">
        <f>IF(#REF!&lt;&gt;"",#REF!,"")</f>
        <v>#REF!</v>
      </c>
      <c r="E201" t="e">
        <f>IF(#REF!&lt;&gt;"",#REF!,"")</f>
        <v>#REF!</v>
      </c>
      <c r="F201">
        <f>IF(BIMTypeCode[[#This Row],[Sort]]&lt;&gt;"",BIMTypeCode[[#This Row],[Sort]],"")</f>
        <v>3</v>
      </c>
    </row>
    <row r="202" spans="1:6" x14ac:dyDescent="0.25">
      <c r="A202">
        <f>BIMTypeCode[[#This Row],[Identification]]</f>
        <v>5071</v>
      </c>
      <c r="B202" t="str">
        <f>IF(BIMTypeCode[[#This Row],[Name_dk]]&lt;&gt;"",BIMTypeCode[[#This Row],[Name_dk]],"")</f>
        <v>Gulvafløb</v>
      </c>
      <c r="C202" t="e">
        <f>IF(#REF!&lt;&gt;"",#REF!,"")</f>
        <v>#REF!</v>
      </c>
      <c r="D202" t="e">
        <f>IF(#REF!&lt;&gt;"",#REF!,"")</f>
        <v>#REF!</v>
      </c>
      <c r="E202" t="e">
        <f>IF(#REF!&lt;&gt;"",#REF!,"")</f>
        <v>#REF!</v>
      </c>
      <c r="F202">
        <f>IF(BIMTypeCode[[#This Row],[Sort]]&lt;&gt;"",BIMTypeCode[[#This Row],[Sort]],"")</f>
        <v>4</v>
      </c>
    </row>
    <row r="203" spans="1:6" x14ac:dyDescent="0.25">
      <c r="A203">
        <f>BIMTypeCode[[#This Row],[Identification]]</f>
        <v>5072</v>
      </c>
      <c r="B203" t="str">
        <f>IF(BIMTypeCode[[#This Row],[Name_dk]]&lt;&gt;"",BIMTypeCode[[#This Row],[Name_dk]],"")</f>
        <v>Vaskerender</v>
      </c>
      <c r="C203" t="e">
        <f>IF(#REF!&lt;&gt;"",#REF!,"")</f>
        <v>#REF!</v>
      </c>
      <c r="D203" t="e">
        <f>IF(#REF!&lt;&gt;"",#REF!,"")</f>
        <v>#REF!</v>
      </c>
      <c r="E203" t="e">
        <f>IF(#REF!&lt;&gt;"",#REF!,"")</f>
        <v>#REF!</v>
      </c>
      <c r="F203">
        <f>IF(BIMTypeCode[[#This Row],[Sort]]&lt;&gt;"",BIMTypeCode[[#This Row],[Sort]],"")</f>
        <v>4</v>
      </c>
    </row>
    <row r="204" spans="1:6" x14ac:dyDescent="0.25">
      <c r="A204">
        <f>BIMTypeCode[[#This Row],[Identification]]</f>
        <v>5073</v>
      </c>
      <c r="B204" t="str">
        <f>IF(BIMTypeCode[[#This Row],[Name_dk]]&lt;&gt;"",BIMTypeCode[[#This Row],[Name_dk]],"")</f>
        <v>Toiletter</v>
      </c>
      <c r="C204" t="e">
        <f>IF(#REF!&lt;&gt;"",#REF!,"")</f>
        <v>#REF!</v>
      </c>
      <c r="D204" t="e">
        <f>IF(#REF!&lt;&gt;"",#REF!,"")</f>
        <v>#REF!</v>
      </c>
      <c r="E204" t="e">
        <f>IF(#REF!&lt;&gt;"",#REF!,"")</f>
        <v>#REF!</v>
      </c>
      <c r="F204">
        <f>IF(BIMTypeCode[[#This Row],[Sort]]&lt;&gt;"",BIMTypeCode[[#This Row],[Sort]],"")</f>
        <v>4</v>
      </c>
    </row>
    <row r="205" spans="1:6" x14ac:dyDescent="0.25">
      <c r="A205">
        <f>BIMTypeCode[[#This Row],[Identification]]</f>
        <v>5074</v>
      </c>
      <c r="B205" t="str">
        <f>IF(BIMTypeCode[[#This Row],[Name_dk]]&lt;&gt;"",BIMTypeCode[[#This Row],[Name_dk]],"")</f>
        <v>Vaske</v>
      </c>
      <c r="C205" t="e">
        <f>IF(#REF!&lt;&gt;"",#REF!,"")</f>
        <v>#REF!</v>
      </c>
      <c r="D205" t="e">
        <f>IF(#REF!&lt;&gt;"",#REF!,"")</f>
        <v>#REF!</v>
      </c>
      <c r="E205" t="e">
        <f>IF(#REF!&lt;&gt;"",#REF!,"")</f>
        <v>#REF!</v>
      </c>
      <c r="F205">
        <f>IF(BIMTypeCode[[#This Row],[Sort]]&lt;&gt;"",BIMTypeCode[[#This Row],[Sort]],"")</f>
        <v>4</v>
      </c>
    </row>
    <row r="206" spans="1:6" x14ac:dyDescent="0.25">
      <c r="A206">
        <f>BIMTypeCode[[#This Row],[Identification]]</f>
        <v>5075</v>
      </c>
      <c r="B206" t="str">
        <f>IF(BIMTypeCode[[#This Row],[Name_dk]]&lt;&gt;"",BIMTypeCode[[#This Row],[Name_dk]],"")</f>
        <v>Faldstammer</v>
      </c>
      <c r="C206" t="e">
        <f>IF(#REF!&lt;&gt;"",#REF!,"")</f>
        <v>#REF!</v>
      </c>
      <c r="D206" t="e">
        <f>IF(#REF!&lt;&gt;"",#REF!,"")</f>
        <v>#REF!</v>
      </c>
      <c r="E206" t="e">
        <f>IF(#REF!&lt;&gt;"",#REF!,"")</f>
        <v>#REF!</v>
      </c>
      <c r="F206">
        <f>IF(BIMTypeCode[[#This Row],[Sort]]&lt;&gt;"",BIMTypeCode[[#This Row],[Sort]],"")</f>
        <v>4</v>
      </c>
    </row>
    <row r="207" spans="1:6" x14ac:dyDescent="0.25">
      <c r="A207">
        <f>BIMTypeCode[[#This Row],[Identification]]</f>
        <v>5076</v>
      </c>
      <c r="B207" t="str">
        <f>IF(BIMTypeCode[[#This Row],[Name_dk]]&lt;&gt;"",BIMTypeCode[[#This Row],[Name_dk]],"")</f>
        <v>Udstyr</v>
      </c>
      <c r="C207" t="e">
        <f>IF(#REF!&lt;&gt;"",#REF!,"")</f>
        <v>#REF!</v>
      </c>
      <c r="D207" t="e">
        <f>IF(#REF!&lt;&gt;"",#REF!,"")</f>
        <v>#REF!</v>
      </c>
      <c r="E207" t="e">
        <f>IF(#REF!&lt;&gt;"",#REF!,"")</f>
        <v>#REF!</v>
      </c>
      <c r="F207">
        <f>IF(BIMTypeCode[[#This Row],[Sort]]&lt;&gt;"",BIMTypeCode[[#This Row],[Sort]],"")</f>
        <v>4</v>
      </c>
    </row>
    <row r="208" spans="1:6" x14ac:dyDescent="0.25">
      <c r="A208">
        <f>BIMTypeCode[[#This Row],[Identification]]</f>
        <v>508</v>
      </c>
      <c r="B208" t="str">
        <f>IF(BIMTypeCode[[#This Row],[Name_dk]]&lt;&gt;"",BIMTypeCode[[#This Row],[Name_dk]],"")</f>
        <v>Tilbehør</v>
      </c>
      <c r="C208" t="e">
        <f>IF(#REF!&lt;&gt;"",#REF!,"")</f>
        <v>#REF!</v>
      </c>
      <c r="D208" t="e">
        <f>IF(#REF!&lt;&gt;"",#REF!,"")</f>
        <v>#REF!</v>
      </c>
      <c r="E208" t="e">
        <f>IF(#REF!&lt;&gt;"",#REF!,"")</f>
        <v>#REF!</v>
      </c>
      <c r="F208">
        <f>IF(BIMTypeCode[[#This Row],[Sort]]&lt;&gt;"",BIMTypeCode[[#This Row],[Sort]],"")</f>
        <v>3</v>
      </c>
    </row>
    <row r="209" spans="1:6" x14ac:dyDescent="0.25">
      <c r="A209">
        <f>BIMTypeCode[[#This Row],[Identification]]</f>
        <v>5081</v>
      </c>
      <c r="B209" t="str">
        <f>IF(BIMTypeCode[[#This Row],[Name_dk]]&lt;&gt;"",BIMTypeCode[[#This Row],[Name_dk]],"")</f>
        <v>Faskiner</v>
      </c>
      <c r="C209" t="e">
        <f>IF(#REF!&lt;&gt;"",#REF!,"")</f>
        <v>#REF!</v>
      </c>
      <c r="D209" t="e">
        <f>IF(#REF!&lt;&gt;"",#REF!,"")</f>
        <v>#REF!</v>
      </c>
      <c r="E209" t="e">
        <f>IF(#REF!&lt;&gt;"",#REF!,"")</f>
        <v>#REF!</v>
      </c>
      <c r="F209">
        <f>IF(BIMTypeCode[[#This Row],[Sort]]&lt;&gt;"",BIMTypeCode[[#This Row],[Sort]],"")</f>
        <v>4</v>
      </c>
    </row>
    <row r="210" spans="1:6" x14ac:dyDescent="0.25">
      <c r="A210">
        <f>BIMTypeCode[[#This Row],[Identification]]</f>
        <v>5082</v>
      </c>
      <c r="B210" t="str">
        <f>IF(BIMTypeCode[[#This Row],[Name_dk]]&lt;&gt;"",BIMTypeCode[[#This Row],[Name_dk]],"")</f>
        <v>Højvandsslukke</v>
      </c>
      <c r="C210" t="e">
        <f>IF(#REF!&lt;&gt;"",#REF!,"")</f>
        <v>#REF!</v>
      </c>
      <c r="D210" t="e">
        <f>IF(#REF!&lt;&gt;"",#REF!,"")</f>
        <v>#REF!</v>
      </c>
      <c r="E210" t="e">
        <f>IF(#REF!&lt;&gt;"",#REF!,"")</f>
        <v>#REF!</v>
      </c>
      <c r="F210">
        <f>IF(BIMTypeCode[[#This Row],[Sort]]&lt;&gt;"",BIMTypeCode[[#This Row],[Sort]],"")</f>
        <v>4</v>
      </c>
    </row>
    <row r="211" spans="1:6" x14ac:dyDescent="0.25">
      <c r="A211">
        <f>BIMTypeCode[[#This Row],[Identification]]</f>
        <v>5083</v>
      </c>
      <c r="B211" t="str">
        <f>IF(BIMTypeCode[[#This Row],[Name_dk]]&lt;&gt;"",BIMTypeCode[[#This Row],[Name_dk]],"")</f>
        <v>Brandhaner</v>
      </c>
      <c r="C211" t="e">
        <f>IF(#REF!&lt;&gt;"",#REF!,"")</f>
        <v>#REF!</v>
      </c>
      <c r="D211" t="e">
        <f>IF(#REF!&lt;&gt;"",#REF!,"")</f>
        <v>#REF!</v>
      </c>
      <c r="E211" t="e">
        <f>IF(#REF!&lt;&gt;"",#REF!,"")</f>
        <v>#REF!</v>
      </c>
      <c r="F211">
        <f>IF(BIMTypeCode[[#This Row],[Sort]]&lt;&gt;"",BIMTypeCode[[#This Row],[Sort]],"")</f>
        <v>4</v>
      </c>
    </row>
    <row r="212" spans="1:6" x14ac:dyDescent="0.25">
      <c r="A212">
        <f>BIMTypeCode[[#This Row],[Identification]]</f>
        <v>5084</v>
      </c>
      <c r="B212" t="str">
        <f>IF(BIMTypeCode[[#This Row],[Name_dk]]&lt;&gt;"",BIMTypeCode[[#This Row],[Name_dk]],"")</f>
        <v>Tanke</v>
      </c>
      <c r="C212" t="e">
        <f>IF(#REF!&lt;&gt;"",#REF!,"")</f>
        <v>#REF!</v>
      </c>
      <c r="D212" t="e">
        <f>IF(#REF!&lt;&gt;"",#REF!,"")</f>
        <v>#REF!</v>
      </c>
      <c r="E212" t="e">
        <f>IF(#REF!&lt;&gt;"",#REF!,"")</f>
        <v>#REF!</v>
      </c>
      <c r="F212">
        <f>IF(BIMTypeCode[[#This Row],[Sort]]&lt;&gt;"",BIMTypeCode[[#This Row],[Sort]],"")</f>
        <v>4</v>
      </c>
    </row>
    <row r="213" spans="1:6" x14ac:dyDescent="0.25">
      <c r="A213">
        <f>BIMTypeCode[[#This Row],[Identification]]</f>
        <v>51</v>
      </c>
      <c r="B213" t="str">
        <f>IF(BIMTypeCode[[#This Row],[Name_dk]]&lt;&gt;"",BIMTypeCode[[#This Row],[Name_dk]],"")</f>
        <v>Logistik</v>
      </c>
      <c r="C213" t="e">
        <f>IF(#REF!&lt;&gt;"",#REF!,"")</f>
        <v>#REF!</v>
      </c>
      <c r="D213" t="e">
        <f>IF(#REF!&lt;&gt;"",#REF!,"")</f>
        <v>#REF!</v>
      </c>
      <c r="E213" t="e">
        <f>IF(#REF!&lt;&gt;"",#REF!,"")</f>
        <v>#REF!</v>
      </c>
      <c r="F213">
        <f>IF(BIMTypeCode[[#This Row],[Sort]]&lt;&gt;"",BIMTypeCode[[#This Row],[Sort]],"")</f>
        <v>2</v>
      </c>
    </row>
    <row r="214" spans="1:6" x14ac:dyDescent="0.25">
      <c r="A214">
        <f>BIMTypeCode[[#This Row],[Identification]]</f>
        <v>511</v>
      </c>
      <c r="B214" t="str">
        <f>IF(BIMTypeCode[[#This Row],[Name_dk]]&lt;&gt;"",BIMTypeCode[[#This Row],[Name_dk]],"")</f>
        <v>Affalds og logistiksystemer</v>
      </c>
      <c r="C214" t="e">
        <f>IF(#REF!&lt;&gt;"",#REF!,"")</f>
        <v>#REF!</v>
      </c>
      <c r="D214" t="e">
        <f>IF(#REF!&lt;&gt;"",#REF!,"")</f>
        <v>#REF!</v>
      </c>
      <c r="E214" t="e">
        <f>IF(#REF!&lt;&gt;"",#REF!,"")</f>
        <v>#REF!</v>
      </c>
      <c r="F214">
        <f>IF(BIMTypeCode[[#This Row],[Sort]]&lt;&gt;"",BIMTypeCode[[#This Row],[Sort]],"")</f>
        <v>3</v>
      </c>
    </row>
    <row r="215" spans="1:6" x14ac:dyDescent="0.25">
      <c r="A215">
        <f>BIMTypeCode[[#This Row],[Identification]]</f>
        <v>5111</v>
      </c>
      <c r="B215" t="str">
        <f>IF(BIMTypeCode[[#This Row],[Name_dk]]&lt;&gt;"",BIMTypeCode[[#This Row],[Name_dk]],"")</f>
        <v>Affald</v>
      </c>
      <c r="C215" t="e">
        <f>IF(#REF!&lt;&gt;"",#REF!,"")</f>
        <v>#REF!</v>
      </c>
      <c r="D215" t="e">
        <f>IF(#REF!&lt;&gt;"",#REF!,"")</f>
        <v>#REF!</v>
      </c>
      <c r="E215" t="e">
        <f>IF(#REF!&lt;&gt;"",#REF!,"")</f>
        <v>#REF!</v>
      </c>
      <c r="F215">
        <f>IF(BIMTypeCode[[#This Row],[Sort]]&lt;&gt;"",BIMTypeCode[[#This Row],[Sort]],"")</f>
        <v>4</v>
      </c>
    </row>
    <row r="216" spans="1:6" x14ac:dyDescent="0.25">
      <c r="A216">
        <f>BIMTypeCode[[#This Row],[Identification]]</f>
        <v>5112</v>
      </c>
      <c r="B216" t="str">
        <f>IF(BIMTypeCode[[#This Row],[Name_dk]]&lt;&gt;"",BIMTypeCode[[#This Row],[Name_dk]],"")</f>
        <v>Logistik</v>
      </c>
      <c r="C216" t="e">
        <f>IF(#REF!&lt;&gt;"",#REF!,"")</f>
        <v>#REF!</v>
      </c>
      <c r="D216" t="e">
        <f>IF(#REF!&lt;&gt;"",#REF!,"")</f>
        <v>#REF!</v>
      </c>
      <c r="E216" t="e">
        <f>IF(#REF!&lt;&gt;"",#REF!,"")</f>
        <v>#REF!</v>
      </c>
      <c r="F216">
        <f>IF(BIMTypeCode[[#This Row],[Sort]]&lt;&gt;"",BIMTypeCode[[#This Row],[Sort]],"")</f>
        <v>4</v>
      </c>
    </row>
    <row r="217" spans="1:6" x14ac:dyDescent="0.25">
      <c r="A217">
        <f>BIMTypeCode[[#This Row],[Identification]]</f>
        <v>52</v>
      </c>
      <c r="B217" t="str">
        <f>IF(BIMTypeCode[[#This Row],[Name_dk]]&lt;&gt;"",BIMTypeCode[[#This Row],[Name_dk]],"")</f>
        <v>Afløb og sanitet</v>
      </c>
      <c r="C217" t="e">
        <f>IF(#REF!&lt;&gt;"",#REF!,"")</f>
        <v>#REF!</v>
      </c>
      <c r="D217" t="e">
        <f>IF(#REF!&lt;&gt;"",#REF!,"")</f>
        <v>#REF!</v>
      </c>
      <c r="E217" t="e">
        <f>IF(#REF!&lt;&gt;"",#REF!,"")</f>
        <v>#REF!</v>
      </c>
      <c r="F217">
        <f>IF(BIMTypeCode[[#This Row],[Sort]]&lt;&gt;"",BIMTypeCode[[#This Row],[Sort]],"")</f>
        <v>2</v>
      </c>
    </row>
    <row r="218" spans="1:6" x14ac:dyDescent="0.25">
      <c r="A218">
        <f>BIMTypeCode[[#This Row],[Identification]]</f>
        <v>521</v>
      </c>
      <c r="B218" t="str">
        <f>IF(BIMTypeCode[[#This Row],[Name_dk]]&lt;&gt;"",BIMTypeCode[[#This Row],[Name_dk]],"")</f>
        <v>Afløb og lign. tilbehør</v>
      </c>
      <c r="C218" t="e">
        <f>IF(#REF!&lt;&gt;"",#REF!,"")</f>
        <v>#REF!</v>
      </c>
      <c r="D218" t="e">
        <f>IF(#REF!&lt;&gt;"",#REF!,"")</f>
        <v>#REF!</v>
      </c>
      <c r="E218" t="e">
        <f>IF(#REF!&lt;&gt;"",#REF!,"")</f>
        <v>#REF!</v>
      </c>
      <c r="F218">
        <f>IF(BIMTypeCode[[#This Row],[Sort]]&lt;&gt;"",BIMTypeCode[[#This Row],[Sort]],"")</f>
        <v>3</v>
      </c>
    </row>
    <row r="219" spans="1:6" x14ac:dyDescent="0.25">
      <c r="A219">
        <f>BIMTypeCode[[#This Row],[Identification]]</f>
        <v>5211</v>
      </c>
      <c r="B219" t="str">
        <f>IF(BIMTypeCode[[#This Row],[Name_dk]]&lt;&gt;"",BIMTypeCode[[#This Row],[Name_dk]],"")</f>
        <v>Gulvafløb</v>
      </c>
      <c r="C219" t="e">
        <f>IF(#REF!&lt;&gt;"",#REF!,"")</f>
        <v>#REF!</v>
      </c>
      <c r="D219" t="e">
        <f>IF(#REF!&lt;&gt;"",#REF!,"")</f>
        <v>#REF!</v>
      </c>
      <c r="E219" t="e">
        <f>IF(#REF!&lt;&gt;"",#REF!,"")</f>
        <v>#REF!</v>
      </c>
      <c r="F219">
        <f>IF(BIMTypeCode[[#This Row],[Sort]]&lt;&gt;"",BIMTypeCode[[#This Row],[Sort]],"")</f>
        <v>4</v>
      </c>
    </row>
    <row r="220" spans="1:6" x14ac:dyDescent="0.25">
      <c r="A220">
        <f>BIMTypeCode[[#This Row],[Identification]]</f>
        <v>5212</v>
      </c>
      <c r="B220" t="str">
        <f>IF(BIMTypeCode[[#This Row],[Name_dk]]&lt;&gt;"",BIMTypeCode[[#This Row],[Name_dk]],"")</f>
        <v>Specialafløb</v>
      </c>
      <c r="C220" t="e">
        <f>IF(#REF!&lt;&gt;"",#REF!,"")</f>
        <v>#REF!</v>
      </c>
      <c r="D220" t="e">
        <f>IF(#REF!&lt;&gt;"",#REF!,"")</f>
        <v>#REF!</v>
      </c>
      <c r="E220" t="e">
        <f>IF(#REF!&lt;&gt;"",#REF!,"")</f>
        <v>#REF!</v>
      </c>
      <c r="F220">
        <f>IF(BIMTypeCode[[#This Row],[Sort]]&lt;&gt;"",BIMTypeCode[[#This Row],[Sort]],"")</f>
        <v>4</v>
      </c>
    </row>
    <row r="221" spans="1:6" x14ac:dyDescent="0.25">
      <c r="A221">
        <f>BIMTypeCode[[#This Row],[Identification]]</f>
        <v>5213</v>
      </c>
      <c r="B221" t="str">
        <f>IF(BIMTypeCode[[#This Row],[Name_dk]]&lt;&gt;"",BIMTypeCode[[#This Row],[Name_dk]],"")</f>
        <v>Drypkopper</v>
      </c>
      <c r="C221" t="e">
        <f>IF(#REF!&lt;&gt;"",#REF!,"")</f>
        <v>#REF!</v>
      </c>
      <c r="D221" t="e">
        <f>IF(#REF!&lt;&gt;"",#REF!,"")</f>
        <v>#REF!</v>
      </c>
      <c r="E221" t="e">
        <f>IF(#REF!&lt;&gt;"",#REF!,"")</f>
        <v>#REF!</v>
      </c>
      <c r="F221">
        <f>IF(BIMTypeCode[[#This Row],[Sort]]&lt;&gt;"",BIMTypeCode[[#This Row],[Sort]],"")</f>
        <v>4</v>
      </c>
    </row>
    <row r="222" spans="1:6" x14ac:dyDescent="0.25">
      <c r="A222">
        <f>BIMTypeCode[[#This Row],[Identification]]</f>
        <v>5214</v>
      </c>
      <c r="B222" t="str">
        <f>IF(BIMTypeCode[[#This Row],[Name_dk]]&lt;&gt;"",BIMTypeCode[[#This Row],[Name_dk]],"")</f>
        <v>Vakuumventiler</v>
      </c>
      <c r="C222" t="e">
        <f>IF(#REF!&lt;&gt;"",#REF!,"")</f>
        <v>#REF!</v>
      </c>
      <c r="D222" t="e">
        <f>IF(#REF!&lt;&gt;"",#REF!,"")</f>
        <v>#REF!</v>
      </c>
      <c r="E222" t="e">
        <f>IF(#REF!&lt;&gt;"",#REF!,"")</f>
        <v>#REF!</v>
      </c>
      <c r="F222">
        <f>IF(BIMTypeCode[[#This Row],[Sort]]&lt;&gt;"",BIMTypeCode[[#This Row],[Sort]],"")</f>
        <v>4</v>
      </c>
    </row>
    <row r="223" spans="1:6" x14ac:dyDescent="0.25">
      <c r="A223">
        <f>BIMTypeCode[[#This Row],[Identification]]</f>
        <v>5215</v>
      </c>
      <c r="B223" t="str">
        <f>IF(BIMTypeCode[[#This Row],[Name_dk]]&lt;&gt;"",BIMTypeCode[[#This Row],[Name_dk]],"")</f>
        <v>Tagbrønde</v>
      </c>
      <c r="C223" t="e">
        <f>IF(#REF!&lt;&gt;"",#REF!,"")</f>
        <v>#REF!</v>
      </c>
      <c r="D223" t="e">
        <f>IF(#REF!&lt;&gt;"",#REF!,"")</f>
        <v>#REF!</v>
      </c>
      <c r="E223" t="e">
        <f>IF(#REF!&lt;&gt;"",#REF!,"")</f>
        <v>#REF!</v>
      </c>
      <c r="F223">
        <f>IF(BIMTypeCode[[#This Row],[Sort]]&lt;&gt;"",BIMTypeCode[[#This Row],[Sort]],"")</f>
        <v>4</v>
      </c>
    </row>
    <row r="224" spans="1:6" x14ac:dyDescent="0.25">
      <c r="A224">
        <f>BIMTypeCode[[#This Row],[Identification]]</f>
        <v>5216</v>
      </c>
      <c r="B224" t="str">
        <f>IF(BIMTypeCode[[#This Row],[Name_dk]]&lt;&gt;"",BIMTypeCode[[#This Row],[Name_dk]],"")</f>
        <v>Faldstammeudluftninger</v>
      </c>
      <c r="C224" t="e">
        <f>IF(#REF!&lt;&gt;"",#REF!,"")</f>
        <v>#REF!</v>
      </c>
      <c r="D224" t="e">
        <f>IF(#REF!&lt;&gt;"",#REF!,"")</f>
        <v>#REF!</v>
      </c>
      <c r="E224" t="e">
        <f>IF(#REF!&lt;&gt;"",#REF!,"")</f>
        <v>#REF!</v>
      </c>
      <c r="F224">
        <f>IF(BIMTypeCode[[#This Row],[Sort]]&lt;&gt;"",BIMTypeCode[[#This Row],[Sort]],"")</f>
        <v>4</v>
      </c>
    </row>
    <row r="225" spans="1:6" x14ac:dyDescent="0.25">
      <c r="A225">
        <f>BIMTypeCode[[#This Row],[Identification]]</f>
        <v>522</v>
      </c>
      <c r="B225" t="str">
        <f>IF(BIMTypeCode[[#This Row],[Name_dk]]&lt;&gt;"",BIMTypeCode[[#This Row],[Name_dk]],"")</f>
        <v>Toiletter og lign.</v>
      </c>
      <c r="C225" t="e">
        <f>IF(#REF!&lt;&gt;"",#REF!,"")</f>
        <v>#REF!</v>
      </c>
      <c r="D225" t="e">
        <f>IF(#REF!&lt;&gt;"",#REF!,"")</f>
        <v>#REF!</v>
      </c>
      <c r="E225" t="e">
        <f>IF(#REF!&lt;&gt;"",#REF!,"")</f>
        <v>#REF!</v>
      </c>
      <c r="F225">
        <f>IF(BIMTypeCode[[#This Row],[Sort]]&lt;&gt;"",BIMTypeCode[[#This Row],[Sort]],"")</f>
        <v>3</v>
      </c>
    </row>
    <row r="226" spans="1:6" x14ac:dyDescent="0.25">
      <c r="A226">
        <f>BIMTypeCode[[#This Row],[Identification]]</f>
        <v>5221</v>
      </c>
      <c r="B226" t="str">
        <f>IF(BIMTypeCode[[#This Row],[Name_dk]]&lt;&gt;"",BIMTypeCode[[#This Row],[Name_dk]],"")</f>
        <v>Toiletter</v>
      </c>
      <c r="C226" t="e">
        <f>IF(#REF!&lt;&gt;"",#REF!,"")</f>
        <v>#REF!</v>
      </c>
      <c r="D226" t="e">
        <f>IF(#REF!&lt;&gt;"",#REF!,"")</f>
        <v>#REF!</v>
      </c>
      <c r="E226" t="e">
        <f>IF(#REF!&lt;&gt;"",#REF!,"")</f>
        <v>#REF!</v>
      </c>
      <c r="F226">
        <f>IF(BIMTypeCode[[#This Row],[Sort]]&lt;&gt;"",BIMTypeCode[[#This Row],[Sort]],"")</f>
        <v>4</v>
      </c>
    </row>
    <row r="227" spans="1:6" x14ac:dyDescent="0.25">
      <c r="A227">
        <f>BIMTypeCode[[#This Row],[Identification]]</f>
        <v>5222</v>
      </c>
      <c r="B227" t="str">
        <f>IF(BIMTypeCode[[#This Row],[Name_dk]]&lt;&gt;"",BIMTypeCode[[#This Row],[Name_dk]],"")</f>
        <v>Bideter</v>
      </c>
      <c r="C227" t="e">
        <f>IF(#REF!&lt;&gt;"",#REF!,"")</f>
        <v>#REF!</v>
      </c>
      <c r="D227" t="e">
        <f>IF(#REF!&lt;&gt;"",#REF!,"")</f>
        <v>#REF!</v>
      </c>
      <c r="E227" t="e">
        <f>IF(#REF!&lt;&gt;"",#REF!,"")</f>
        <v>#REF!</v>
      </c>
      <c r="F227">
        <f>IF(BIMTypeCode[[#This Row],[Sort]]&lt;&gt;"",BIMTypeCode[[#This Row],[Sort]],"")</f>
        <v>4</v>
      </c>
    </row>
    <row r="228" spans="1:6" x14ac:dyDescent="0.25">
      <c r="A228">
        <f>BIMTypeCode[[#This Row],[Identification]]</f>
        <v>5223</v>
      </c>
      <c r="B228" t="str">
        <f>IF(BIMTypeCode[[#This Row],[Name_dk]]&lt;&gt;"",BIMTypeCode[[#This Row],[Name_dk]],"")</f>
        <v>Urinaler</v>
      </c>
      <c r="C228" t="e">
        <f>IF(#REF!&lt;&gt;"",#REF!,"")</f>
        <v>#REF!</v>
      </c>
      <c r="D228" t="e">
        <f>IF(#REF!&lt;&gt;"",#REF!,"")</f>
        <v>#REF!</v>
      </c>
      <c r="E228" t="e">
        <f>IF(#REF!&lt;&gt;"",#REF!,"")</f>
        <v>#REF!</v>
      </c>
      <c r="F228">
        <f>IF(BIMTypeCode[[#This Row],[Sort]]&lt;&gt;"",BIMTypeCode[[#This Row],[Sort]],"")</f>
        <v>4</v>
      </c>
    </row>
    <row r="229" spans="1:6" x14ac:dyDescent="0.25">
      <c r="A229">
        <f>BIMTypeCode[[#This Row],[Identification]]</f>
        <v>5224</v>
      </c>
      <c r="B229" t="str">
        <f>IF(BIMTypeCode[[#This Row],[Name_dk]]&lt;&gt;"",BIMTypeCode[[#This Row],[Name_dk]],"")</f>
        <v>Tørklosetter</v>
      </c>
      <c r="C229" t="e">
        <f>IF(#REF!&lt;&gt;"",#REF!,"")</f>
        <v>#REF!</v>
      </c>
      <c r="D229" t="e">
        <f>IF(#REF!&lt;&gt;"",#REF!,"")</f>
        <v>#REF!</v>
      </c>
      <c r="E229" t="e">
        <f>IF(#REF!&lt;&gt;"",#REF!,"")</f>
        <v>#REF!</v>
      </c>
      <c r="F229">
        <f>IF(BIMTypeCode[[#This Row],[Sort]]&lt;&gt;"",BIMTypeCode[[#This Row],[Sort]],"")</f>
        <v>4</v>
      </c>
    </row>
    <row r="230" spans="1:6" x14ac:dyDescent="0.25">
      <c r="A230">
        <f>BIMTypeCode[[#This Row],[Identification]]</f>
        <v>523</v>
      </c>
      <c r="B230" t="str">
        <f>IF(BIMTypeCode[[#This Row],[Name_dk]]&lt;&gt;"",BIMTypeCode[[#This Row],[Name_dk]],"")</f>
        <v>Vaske</v>
      </c>
      <c r="C230" t="e">
        <f>IF(#REF!&lt;&gt;"",#REF!,"")</f>
        <v>#REF!</v>
      </c>
      <c r="D230" t="e">
        <f>IF(#REF!&lt;&gt;"",#REF!,"")</f>
        <v>#REF!</v>
      </c>
      <c r="E230" t="e">
        <f>IF(#REF!&lt;&gt;"",#REF!,"")</f>
        <v>#REF!</v>
      </c>
      <c r="F230">
        <f>IF(BIMTypeCode[[#This Row],[Sort]]&lt;&gt;"",BIMTypeCode[[#This Row],[Sort]],"")</f>
        <v>3</v>
      </c>
    </row>
    <row r="231" spans="1:6" x14ac:dyDescent="0.25">
      <c r="A231">
        <f>BIMTypeCode[[#This Row],[Identification]]</f>
        <v>5231</v>
      </c>
      <c r="B231" t="str">
        <f>IF(BIMTypeCode[[#This Row],[Name_dk]]&lt;&gt;"",BIMTypeCode[[#This Row],[Name_dk]],"")</f>
        <v>Håndvaske</v>
      </c>
      <c r="C231" t="e">
        <f>IF(#REF!&lt;&gt;"",#REF!,"")</f>
        <v>#REF!</v>
      </c>
      <c r="D231" t="e">
        <f>IF(#REF!&lt;&gt;"",#REF!,"")</f>
        <v>#REF!</v>
      </c>
      <c r="E231" t="e">
        <f>IF(#REF!&lt;&gt;"",#REF!,"")</f>
        <v>#REF!</v>
      </c>
      <c r="F231">
        <f>IF(BIMTypeCode[[#This Row],[Sort]]&lt;&gt;"",BIMTypeCode[[#This Row],[Sort]],"")</f>
        <v>4</v>
      </c>
    </row>
    <row r="232" spans="1:6" x14ac:dyDescent="0.25">
      <c r="A232">
        <f>BIMTypeCode[[#This Row],[Identification]]</f>
        <v>5232</v>
      </c>
      <c r="B232" t="str">
        <f>IF(BIMTypeCode[[#This Row],[Name_dk]]&lt;&gt;"",BIMTypeCode[[#This Row],[Name_dk]],"")</f>
        <v>Køkkenvaske</v>
      </c>
      <c r="C232" t="e">
        <f>IF(#REF!&lt;&gt;"",#REF!,"")</f>
        <v>#REF!</v>
      </c>
      <c r="D232" t="e">
        <f>IF(#REF!&lt;&gt;"",#REF!,"")</f>
        <v>#REF!</v>
      </c>
      <c r="E232" t="e">
        <f>IF(#REF!&lt;&gt;"",#REF!,"")</f>
        <v>#REF!</v>
      </c>
      <c r="F232">
        <f>IF(BIMTypeCode[[#This Row],[Sort]]&lt;&gt;"",BIMTypeCode[[#This Row],[Sort]],"")</f>
        <v>4</v>
      </c>
    </row>
    <row r="233" spans="1:6" x14ac:dyDescent="0.25">
      <c r="A233">
        <f>BIMTypeCode[[#This Row],[Identification]]</f>
        <v>5233</v>
      </c>
      <c r="B233" t="str">
        <f>IF(BIMTypeCode[[#This Row],[Name_dk]]&lt;&gt;"",BIMTypeCode[[#This Row],[Name_dk]],"")</f>
        <v>Rengøringsvaske</v>
      </c>
      <c r="C233" t="e">
        <f>IF(#REF!&lt;&gt;"",#REF!,"")</f>
        <v>#REF!</v>
      </c>
      <c r="D233" t="e">
        <f>IF(#REF!&lt;&gt;"",#REF!,"")</f>
        <v>#REF!</v>
      </c>
      <c r="E233" t="e">
        <f>IF(#REF!&lt;&gt;"",#REF!,"")</f>
        <v>#REF!</v>
      </c>
      <c r="F233">
        <f>IF(BIMTypeCode[[#This Row],[Sort]]&lt;&gt;"",BIMTypeCode[[#This Row],[Sort]],"")</f>
        <v>4</v>
      </c>
    </row>
    <row r="234" spans="1:6" x14ac:dyDescent="0.25">
      <c r="A234">
        <f>BIMTypeCode[[#This Row],[Identification]]</f>
        <v>5234</v>
      </c>
      <c r="B234" t="str">
        <f>IF(BIMTypeCode[[#This Row],[Name_dk]]&lt;&gt;"",BIMTypeCode[[#This Row],[Name_dk]],"")</f>
        <v>Stålvaske</v>
      </c>
      <c r="C234" t="e">
        <f>IF(#REF!&lt;&gt;"",#REF!,"")</f>
        <v>#REF!</v>
      </c>
      <c r="D234" t="e">
        <f>IF(#REF!&lt;&gt;"",#REF!,"")</f>
        <v>#REF!</v>
      </c>
      <c r="E234" t="e">
        <f>IF(#REF!&lt;&gt;"",#REF!,"")</f>
        <v>#REF!</v>
      </c>
      <c r="F234">
        <f>IF(BIMTypeCode[[#This Row],[Sort]]&lt;&gt;"",BIMTypeCode[[#This Row],[Sort]],"")</f>
        <v>4</v>
      </c>
    </row>
    <row r="235" spans="1:6" x14ac:dyDescent="0.25">
      <c r="A235">
        <f>BIMTypeCode[[#This Row],[Identification]]</f>
        <v>5235</v>
      </c>
      <c r="B235" t="str">
        <f>IF(BIMTypeCode[[#This Row],[Name_dk]]&lt;&gt;"",BIMTypeCode[[#This Row],[Name_dk]],"")</f>
        <v>Udslagsvaske</v>
      </c>
      <c r="C235" t="e">
        <f>IF(#REF!&lt;&gt;"",#REF!,"")</f>
        <v>#REF!</v>
      </c>
      <c r="D235" t="e">
        <f>IF(#REF!&lt;&gt;"",#REF!,"")</f>
        <v>#REF!</v>
      </c>
      <c r="E235" t="e">
        <f>IF(#REF!&lt;&gt;"",#REF!,"")</f>
        <v>#REF!</v>
      </c>
      <c r="F235">
        <f>IF(BIMTypeCode[[#This Row],[Sort]]&lt;&gt;"",BIMTypeCode[[#This Row],[Sort]],"")</f>
        <v>4</v>
      </c>
    </row>
    <row r="236" spans="1:6" x14ac:dyDescent="0.25">
      <c r="A236">
        <f>BIMTypeCode[[#This Row],[Identification]]</f>
        <v>5236</v>
      </c>
      <c r="B236" t="str">
        <f>IF(BIMTypeCode[[#This Row],[Name_dk]]&lt;&gt;"",BIMTypeCode[[#This Row],[Name_dk]],"")</f>
        <v>Laboratorievaske</v>
      </c>
      <c r="C236" t="e">
        <f>IF(#REF!&lt;&gt;"",#REF!,"")</f>
        <v>#REF!</v>
      </c>
      <c r="D236" t="e">
        <f>IF(#REF!&lt;&gt;"",#REF!,"")</f>
        <v>#REF!</v>
      </c>
      <c r="E236" t="e">
        <f>IF(#REF!&lt;&gt;"",#REF!,"")</f>
        <v>#REF!</v>
      </c>
      <c r="F236">
        <f>IF(BIMTypeCode[[#This Row],[Sort]]&lt;&gt;"",BIMTypeCode[[#This Row],[Sort]],"")</f>
        <v>4</v>
      </c>
    </row>
    <row r="237" spans="1:6" x14ac:dyDescent="0.25">
      <c r="A237">
        <f>BIMTypeCode[[#This Row],[Identification]]</f>
        <v>5237</v>
      </c>
      <c r="B237" t="str">
        <f>IF(BIMTypeCode[[#This Row],[Name_dk]]&lt;&gt;"",BIMTypeCode[[#This Row],[Name_dk]],"")</f>
        <v>Vaskeborde</v>
      </c>
      <c r="C237" t="e">
        <f>IF(#REF!&lt;&gt;"",#REF!,"")</f>
        <v>#REF!</v>
      </c>
      <c r="D237" t="e">
        <f>IF(#REF!&lt;&gt;"",#REF!,"")</f>
        <v>#REF!</v>
      </c>
      <c r="E237" t="e">
        <f>IF(#REF!&lt;&gt;"",#REF!,"")</f>
        <v>#REF!</v>
      </c>
      <c r="F237">
        <f>IF(BIMTypeCode[[#This Row],[Sort]]&lt;&gt;"",BIMTypeCode[[#This Row],[Sort]],"")</f>
        <v>4</v>
      </c>
    </row>
    <row r="238" spans="1:6" x14ac:dyDescent="0.25">
      <c r="A238">
        <f>BIMTypeCode[[#This Row],[Identification]]</f>
        <v>5238</v>
      </c>
      <c r="B238" t="str">
        <f>IF(BIMTypeCode[[#This Row],[Name_dk]]&lt;&gt;"",BIMTypeCode[[#This Row],[Name_dk]],"")</f>
        <v>Vaskerender</v>
      </c>
      <c r="C238" t="e">
        <f>IF(#REF!&lt;&gt;"",#REF!,"")</f>
        <v>#REF!</v>
      </c>
      <c r="D238" t="e">
        <f>IF(#REF!&lt;&gt;"",#REF!,"")</f>
        <v>#REF!</v>
      </c>
      <c r="E238" t="e">
        <f>IF(#REF!&lt;&gt;"",#REF!,"")</f>
        <v>#REF!</v>
      </c>
      <c r="F238">
        <f>IF(BIMTypeCode[[#This Row],[Sort]]&lt;&gt;"",BIMTypeCode[[#This Row],[Sort]],"")</f>
        <v>4</v>
      </c>
    </row>
    <row r="239" spans="1:6" x14ac:dyDescent="0.25">
      <c r="A239">
        <f>BIMTypeCode[[#This Row],[Identification]]</f>
        <v>524</v>
      </c>
      <c r="B239" t="str">
        <f>IF(BIMTypeCode[[#This Row],[Name_dk]]&lt;&gt;"",BIMTypeCode[[#This Row],[Name_dk]],"")</f>
        <v>Afløbstilslutninger til udstyr</v>
      </c>
      <c r="C239" t="e">
        <f>IF(#REF!&lt;&gt;"",#REF!,"")</f>
        <v>#REF!</v>
      </c>
      <c r="D239" t="e">
        <f>IF(#REF!&lt;&gt;"",#REF!,"")</f>
        <v>#REF!</v>
      </c>
      <c r="E239" t="e">
        <f>IF(#REF!&lt;&gt;"",#REF!,"")</f>
        <v>#REF!</v>
      </c>
      <c r="F239">
        <f>IF(BIMTypeCode[[#This Row],[Sort]]&lt;&gt;"",BIMTypeCode[[#This Row],[Sort]],"")</f>
        <v>3</v>
      </c>
    </row>
    <row r="240" spans="1:6" x14ac:dyDescent="0.25">
      <c r="A240">
        <f>BIMTypeCode[[#This Row],[Identification]]</f>
        <v>5241</v>
      </c>
      <c r="B240" t="str">
        <f>IF(BIMTypeCode[[#This Row],[Name_dk]]&lt;&gt;"",BIMTypeCode[[#This Row],[Name_dk]],"")</f>
        <v>Kølediske</v>
      </c>
      <c r="C240" t="e">
        <f>IF(#REF!&lt;&gt;"",#REF!,"")</f>
        <v>#REF!</v>
      </c>
      <c r="D240" t="e">
        <f>IF(#REF!&lt;&gt;"",#REF!,"")</f>
        <v>#REF!</v>
      </c>
      <c r="E240" t="e">
        <f>IF(#REF!&lt;&gt;"",#REF!,"")</f>
        <v>#REF!</v>
      </c>
      <c r="F240">
        <f>IF(BIMTypeCode[[#This Row],[Sort]]&lt;&gt;"",BIMTypeCode[[#This Row],[Sort]],"")</f>
        <v>4</v>
      </c>
    </row>
    <row r="241" spans="1:6" x14ac:dyDescent="0.25">
      <c r="A241">
        <f>BIMTypeCode[[#This Row],[Identification]]</f>
        <v>5242</v>
      </c>
      <c r="B241" t="str">
        <f>IF(BIMTypeCode[[#This Row],[Name_dk]]&lt;&gt;"",BIMTypeCode[[#This Row],[Name_dk]],"")</f>
        <v>Kondensafløb</v>
      </c>
      <c r="C241" t="e">
        <f>IF(#REF!&lt;&gt;"",#REF!,"")</f>
        <v>#REF!</v>
      </c>
      <c r="D241" t="e">
        <f>IF(#REF!&lt;&gt;"",#REF!,"")</f>
        <v>#REF!</v>
      </c>
      <c r="E241" t="e">
        <f>IF(#REF!&lt;&gt;"",#REF!,"")</f>
        <v>#REF!</v>
      </c>
      <c r="F241">
        <f>IF(BIMTypeCode[[#This Row],[Sort]]&lt;&gt;"",BIMTypeCode[[#This Row],[Sort]],"")</f>
        <v>4</v>
      </c>
    </row>
    <row r="242" spans="1:6" x14ac:dyDescent="0.25">
      <c r="A242">
        <f>BIMTypeCode[[#This Row],[Identification]]</f>
        <v>525</v>
      </c>
      <c r="B242" t="str">
        <f>IF(BIMTypeCode[[#This Row],[Name_dk]]&lt;&gt;"",BIMTypeCode[[#This Row],[Name_dk]],"")</f>
        <v>Vand- og afløbstilslutninger til alm. udstyr</v>
      </c>
      <c r="C242" t="e">
        <f>IF(#REF!&lt;&gt;"",#REF!,"")</f>
        <v>#REF!</v>
      </c>
      <c r="D242" t="e">
        <f>IF(#REF!&lt;&gt;"",#REF!,"")</f>
        <v>#REF!</v>
      </c>
      <c r="E242" t="e">
        <f>IF(#REF!&lt;&gt;"",#REF!,"")</f>
        <v>#REF!</v>
      </c>
      <c r="F242">
        <f>IF(BIMTypeCode[[#This Row],[Sort]]&lt;&gt;"",BIMTypeCode[[#This Row],[Sort]],"")</f>
        <v>3</v>
      </c>
    </row>
    <row r="243" spans="1:6" x14ac:dyDescent="0.25">
      <c r="A243">
        <f>BIMTypeCode[[#This Row],[Identification]]</f>
        <v>5251</v>
      </c>
      <c r="B243" t="str">
        <f>IF(BIMTypeCode[[#This Row],[Name_dk]]&lt;&gt;"",BIMTypeCode[[#This Row],[Name_dk]],"")</f>
        <v>Drikkevandskølere</v>
      </c>
      <c r="C243" t="e">
        <f>IF(#REF!&lt;&gt;"",#REF!,"")</f>
        <v>#REF!</v>
      </c>
      <c r="D243" t="e">
        <f>IF(#REF!&lt;&gt;"",#REF!,"")</f>
        <v>#REF!</v>
      </c>
      <c r="E243" t="e">
        <f>IF(#REF!&lt;&gt;"",#REF!,"")</f>
        <v>#REF!</v>
      </c>
      <c r="F243">
        <f>IF(BIMTypeCode[[#This Row],[Sort]]&lt;&gt;"",BIMTypeCode[[#This Row],[Sort]],"")</f>
        <v>4</v>
      </c>
    </row>
    <row r="244" spans="1:6" x14ac:dyDescent="0.25">
      <c r="A244">
        <f>BIMTypeCode[[#This Row],[Identification]]</f>
        <v>5252</v>
      </c>
      <c r="B244" t="str">
        <f>IF(BIMTypeCode[[#This Row],[Name_dk]]&lt;&gt;"",BIMTypeCode[[#This Row],[Name_dk]],"")</f>
        <v>Ismaskiner</v>
      </c>
      <c r="C244" t="e">
        <f>IF(#REF!&lt;&gt;"",#REF!,"")</f>
        <v>#REF!</v>
      </c>
      <c r="D244" t="e">
        <f>IF(#REF!&lt;&gt;"",#REF!,"")</f>
        <v>#REF!</v>
      </c>
      <c r="E244" t="e">
        <f>IF(#REF!&lt;&gt;"",#REF!,"")</f>
        <v>#REF!</v>
      </c>
      <c r="F244">
        <f>IF(BIMTypeCode[[#This Row],[Sort]]&lt;&gt;"",BIMTypeCode[[#This Row],[Sort]],"")</f>
        <v>4</v>
      </c>
    </row>
    <row r="245" spans="1:6" x14ac:dyDescent="0.25">
      <c r="A245">
        <f>BIMTypeCode[[#This Row],[Identification]]</f>
        <v>5253</v>
      </c>
      <c r="B245" t="str">
        <f>IF(BIMTypeCode[[#This Row],[Name_dk]]&lt;&gt;"",BIMTypeCode[[#This Row],[Name_dk]],"")</f>
        <v>Kaffemaskiner</v>
      </c>
      <c r="C245" t="e">
        <f>IF(#REF!&lt;&gt;"",#REF!,"")</f>
        <v>#REF!</v>
      </c>
      <c r="D245" t="e">
        <f>IF(#REF!&lt;&gt;"",#REF!,"")</f>
        <v>#REF!</v>
      </c>
      <c r="E245" t="e">
        <f>IF(#REF!&lt;&gt;"",#REF!,"")</f>
        <v>#REF!</v>
      </c>
      <c r="F245">
        <f>IF(BIMTypeCode[[#This Row],[Sort]]&lt;&gt;"",BIMTypeCode[[#This Row],[Sort]],"")</f>
        <v>4</v>
      </c>
    </row>
    <row r="246" spans="1:6" x14ac:dyDescent="0.25">
      <c r="A246">
        <f>BIMTypeCode[[#This Row],[Identification]]</f>
        <v>526</v>
      </c>
      <c r="B246" t="str">
        <f>IF(BIMTypeCode[[#This Row],[Name_dk]]&lt;&gt;"",BIMTypeCode[[#This Row],[Name_dk]],"")</f>
        <v>Vand- og afløbstilslutninger til teknik</v>
      </c>
      <c r="C246" t="e">
        <f>IF(#REF!&lt;&gt;"",#REF!,"")</f>
        <v>#REF!</v>
      </c>
      <c r="D246" t="e">
        <f>IF(#REF!&lt;&gt;"",#REF!,"")</f>
        <v>#REF!</v>
      </c>
      <c r="E246" t="e">
        <f>IF(#REF!&lt;&gt;"",#REF!,"")</f>
        <v>#REF!</v>
      </c>
      <c r="F246">
        <f>IF(BIMTypeCode[[#This Row],[Sort]]&lt;&gt;"",BIMTypeCode[[#This Row],[Sort]],"")</f>
        <v>3</v>
      </c>
    </row>
    <row r="247" spans="1:6" x14ac:dyDescent="0.25">
      <c r="A247">
        <f>BIMTypeCode[[#This Row],[Identification]]</f>
        <v>5261</v>
      </c>
      <c r="B247" t="str">
        <f>IF(BIMTypeCode[[#This Row],[Name_dk]]&lt;&gt;"",BIMTypeCode[[#This Row],[Name_dk]],"")</f>
        <v>Opvaskemaskiner</v>
      </c>
      <c r="C247" t="e">
        <f>IF(#REF!&lt;&gt;"",#REF!,"")</f>
        <v>#REF!</v>
      </c>
      <c r="D247" t="e">
        <f>IF(#REF!&lt;&gt;"",#REF!,"")</f>
        <v>#REF!</v>
      </c>
      <c r="E247" t="e">
        <f>IF(#REF!&lt;&gt;"",#REF!,"")</f>
        <v>#REF!</v>
      </c>
      <c r="F247">
        <f>IF(BIMTypeCode[[#This Row],[Sort]]&lt;&gt;"",BIMTypeCode[[#This Row],[Sort]],"")</f>
        <v>4</v>
      </c>
    </row>
    <row r="248" spans="1:6" x14ac:dyDescent="0.25">
      <c r="A248">
        <f>BIMTypeCode[[#This Row],[Identification]]</f>
        <v>5262</v>
      </c>
      <c r="B248" t="str">
        <f>IF(BIMTypeCode[[#This Row],[Name_dk]]&lt;&gt;"",BIMTypeCode[[#This Row],[Name_dk]],"")</f>
        <v>Ovne</v>
      </c>
      <c r="C248" t="e">
        <f>IF(#REF!&lt;&gt;"",#REF!,"")</f>
        <v>#REF!</v>
      </c>
      <c r="D248" t="e">
        <f>IF(#REF!&lt;&gt;"",#REF!,"")</f>
        <v>#REF!</v>
      </c>
      <c r="E248" t="e">
        <f>IF(#REF!&lt;&gt;"",#REF!,"")</f>
        <v>#REF!</v>
      </c>
      <c r="F248">
        <f>IF(BIMTypeCode[[#This Row],[Sort]]&lt;&gt;"",BIMTypeCode[[#This Row],[Sort]],"")</f>
        <v>4</v>
      </c>
    </row>
    <row r="249" spans="1:6" x14ac:dyDescent="0.25">
      <c r="A249">
        <f>BIMTypeCode[[#This Row],[Identification]]</f>
        <v>5263</v>
      </c>
      <c r="B249" t="str">
        <f>IF(BIMTypeCode[[#This Row],[Name_dk]]&lt;&gt;"",BIMTypeCode[[#This Row],[Name_dk]],"")</f>
        <v>Vaskemaskiner</v>
      </c>
      <c r="C249" t="e">
        <f>IF(#REF!&lt;&gt;"",#REF!,"")</f>
        <v>#REF!</v>
      </c>
      <c r="D249" t="e">
        <f>IF(#REF!&lt;&gt;"",#REF!,"")</f>
        <v>#REF!</v>
      </c>
      <c r="E249" t="e">
        <f>IF(#REF!&lt;&gt;"",#REF!,"")</f>
        <v>#REF!</v>
      </c>
      <c r="F249">
        <f>IF(BIMTypeCode[[#This Row],[Sort]]&lt;&gt;"",BIMTypeCode[[#This Row],[Sort]],"")</f>
        <v>4</v>
      </c>
    </row>
    <row r="250" spans="1:6" x14ac:dyDescent="0.25">
      <c r="A250">
        <f>BIMTypeCode[[#This Row],[Identification]]</f>
        <v>5264</v>
      </c>
      <c r="B250" t="str">
        <f>IF(BIMTypeCode[[#This Row],[Name_dk]]&lt;&gt;"",BIMTypeCode[[#This Row],[Name_dk]],"")</f>
        <v>Bækkenskyllere</v>
      </c>
      <c r="C250" t="e">
        <f>IF(#REF!&lt;&gt;"",#REF!,"")</f>
        <v>#REF!</v>
      </c>
      <c r="D250" t="e">
        <f>IF(#REF!&lt;&gt;"",#REF!,"")</f>
        <v>#REF!</v>
      </c>
      <c r="E250" t="e">
        <f>IF(#REF!&lt;&gt;"",#REF!,"")</f>
        <v>#REF!</v>
      </c>
      <c r="F250">
        <f>IF(BIMTypeCode[[#This Row],[Sort]]&lt;&gt;"",BIMTypeCode[[#This Row],[Sort]],"")</f>
        <v>4</v>
      </c>
    </row>
    <row r="251" spans="1:6" x14ac:dyDescent="0.25">
      <c r="A251">
        <f>BIMTypeCode[[#This Row],[Identification]]</f>
        <v>5265</v>
      </c>
      <c r="B251" t="str">
        <f>IF(BIMTypeCode[[#This Row],[Name_dk]]&lt;&gt;"",BIMTypeCode[[#This Row],[Name_dk]],"")</f>
        <v>Dekontaminatorer</v>
      </c>
      <c r="C251" t="e">
        <f>IF(#REF!&lt;&gt;"",#REF!,"")</f>
        <v>#REF!</v>
      </c>
      <c r="D251" t="e">
        <f>IF(#REF!&lt;&gt;"",#REF!,"")</f>
        <v>#REF!</v>
      </c>
      <c r="E251" t="e">
        <f>IF(#REF!&lt;&gt;"",#REF!,"")</f>
        <v>#REF!</v>
      </c>
      <c r="F251">
        <f>IF(BIMTypeCode[[#This Row],[Sort]]&lt;&gt;"",BIMTypeCode[[#This Row],[Sort]],"")</f>
        <v>4</v>
      </c>
    </row>
    <row r="252" spans="1:6" x14ac:dyDescent="0.25">
      <c r="A252">
        <f>BIMTypeCode[[#This Row],[Identification]]</f>
        <v>527</v>
      </c>
      <c r="B252" t="str">
        <f>IF(BIMTypeCode[[#This Row],[Name_dk]]&lt;&gt;"",BIMTypeCode[[#This Row],[Name_dk]],"")</f>
        <v>Vand- og afløbstilslutninger til lab. udstyr</v>
      </c>
      <c r="C252" t="e">
        <f>IF(#REF!&lt;&gt;"",#REF!,"")</f>
        <v>#REF!</v>
      </c>
      <c r="D252" t="e">
        <f>IF(#REF!&lt;&gt;"",#REF!,"")</f>
        <v>#REF!</v>
      </c>
      <c r="E252" t="e">
        <f>IF(#REF!&lt;&gt;"",#REF!,"")</f>
        <v>#REF!</v>
      </c>
      <c r="F252">
        <f>IF(BIMTypeCode[[#This Row],[Sort]]&lt;&gt;"",BIMTypeCode[[#This Row],[Sort]],"")</f>
        <v>3</v>
      </c>
    </row>
    <row r="253" spans="1:6" x14ac:dyDescent="0.25">
      <c r="A253">
        <f>BIMTypeCode[[#This Row],[Identification]]</f>
        <v>5271</v>
      </c>
      <c r="B253" t="str">
        <f>IF(BIMTypeCode[[#This Row],[Name_dk]]&lt;&gt;"",BIMTypeCode[[#This Row],[Name_dk]],"")</f>
        <v>Aftrækskabe</v>
      </c>
      <c r="C253" t="e">
        <f>IF(#REF!&lt;&gt;"",#REF!,"")</f>
        <v>#REF!</v>
      </c>
      <c r="D253" t="e">
        <f>IF(#REF!&lt;&gt;"",#REF!,"")</f>
        <v>#REF!</v>
      </c>
      <c r="E253" t="e">
        <f>IF(#REF!&lt;&gt;"",#REF!,"")</f>
        <v>#REF!</v>
      </c>
      <c r="F253">
        <f>IF(BIMTypeCode[[#This Row],[Sort]]&lt;&gt;"",BIMTypeCode[[#This Row],[Sort]],"")</f>
        <v>4</v>
      </c>
    </row>
    <row r="254" spans="1:6" x14ac:dyDescent="0.25">
      <c r="A254">
        <f>BIMTypeCode[[#This Row],[Identification]]</f>
        <v>5272</v>
      </c>
      <c r="B254" t="str">
        <f>IF(BIMTypeCode[[#This Row],[Name_dk]]&lt;&gt;"",BIMTypeCode[[#This Row],[Name_dk]],"")</f>
        <v>Stinkskabe</v>
      </c>
      <c r="C254" t="e">
        <f>IF(#REF!&lt;&gt;"",#REF!,"")</f>
        <v>#REF!</v>
      </c>
      <c r="D254" t="e">
        <f>IF(#REF!&lt;&gt;"",#REF!,"")</f>
        <v>#REF!</v>
      </c>
      <c r="E254" t="e">
        <f>IF(#REF!&lt;&gt;"",#REF!,"")</f>
        <v>#REF!</v>
      </c>
      <c r="F254">
        <f>IF(BIMTypeCode[[#This Row],[Sort]]&lt;&gt;"",BIMTypeCode[[#This Row],[Sort]],"")</f>
        <v>4</v>
      </c>
    </row>
    <row r="255" spans="1:6" x14ac:dyDescent="0.25">
      <c r="A255">
        <f>BIMTypeCode[[#This Row],[Identification]]</f>
        <v>528</v>
      </c>
      <c r="B255" t="str">
        <f>IF(BIMTypeCode[[#This Row],[Name_dk]]&lt;&gt;"",BIMTypeCode[[#This Row],[Name_dk]],"")</f>
        <v>Badekar og lign.</v>
      </c>
      <c r="C255" t="e">
        <f>IF(#REF!&lt;&gt;"",#REF!,"")</f>
        <v>#REF!</v>
      </c>
      <c r="D255" t="e">
        <f>IF(#REF!&lt;&gt;"",#REF!,"")</f>
        <v>#REF!</v>
      </c>
      <c r="E255" t="e">
        <f>IF(#REF!&lt;&gt;"",#REF!,"")</f>
        <v>#REF!</v>
      </c>
      <c r="F255">
        <f>IF(BIMTypeCode[[#This Row],[Sort]]&lt;&gt;"",BIMTypeCode[[#This Row],[Sort]],"")</f>
        <v>3</v>
      </c>
    </row>
    <row r="256" spans="1:6" x14ac:dyDescent="0.25">
      <c r="A256">
        <f>BIMTypeCode[[#This Row],[Identification]]</f>
        <v>5281</v>
      </c>
      <c r="B256" t="str">
        <f>IF(BIMTypeCode[[#This Row],[Name_dk]]&lt;&gt;"",BIMTypeCode[[#This Row],[Name_dk]],"")</f>
        <v>Badekar</v>
      </c>
      <c r="C256" t="e">
        <f>IF(#REF!&lt;&gt;"",#REF!,"")</f>
        <v>#REF!</v>
      </c>
      <c r="D256" t="e">
        <f>IF(#REF!&lt;&gt;"",#REF!,"")</f>
        <v>#REF!</v>
      </c>
      <c r="E256" t="e">
        <f>IF(#REF!&lt;&gt;"",#REF!,"")</f>
        <v>#REF!</v>
      </c>
      <c r="F256">
        <f>IF(BIMTypeCode[[#This Row],[Sort]]&lt;&gt;"",BIMTypeCode[[#This Row],[Sort]],"")</f>
        <v>4</v>
      </c>
    </row>
    <row r="257" spans="1:6" x14ac:dyDescent="0.25">
      <c r="A257">
        <f>BIMTypeCode[[#This Row],[Identification]]</f>
        <v>53</v>
      </c>
      <c r="B257" t="str">
        <f>IF(BIMTypeCode[[#This Row],[Name_dk]]&lt;&gt;"",BIMTypeCode[[#This Row],[Name_dk]],"")</f>
        <v>Vand (koldt/varmt vand, behandlet vand)</v>
      </c>
      <c r="C257" t="e">
        <f>IF(#REF!&lt;&gt;"",#REF!,"")</f>
        <v>#REF!</v>
      </c>
      <c r="D257" t="e">
        <f>IF(#REF!&lt;&gt;"",#REF!,"")</f>
        <v>#REF!</v>
      </c>
      <c r="E257" t="e">
        <f>IF(#REF!&lt;&gt;"",#REF!,"")</f>
        <v>#REF!</v>
      </c>
      <c r="F257">
        <f>IF(BIMTypeCode[[#This Row],[Sort]]&lt;&gt;"",BIMTypeCode[[#This Row],[Sort]],"")</f>
        <v>2</v>
      </c>
    </row>
    <row r="258" spans="1:6" x14ac:dyDescent="0.25">
      <c r="A258">
        <f>BIMTypeCode[[#This Row],[Identification]]</f>
        <v>531</v>
      </c>
      <c r="B258" t="str">
        <f>IF(BIMTypeCode[[#This Row],[Name_dk]]&lt;&gt;"",BIMTypeCode[[#This Row],[Name_dk]],"")</f>
        <v>Mekanisk udstyr</v>
      </c>
      <c r="C258" t="e">
        <f>IF(#REF!&lt;&gt;"",#REF!,"")</f>
        <v>#REF!</v>
      </c>
      <c r="D258" t="e">
        <f>IF(#REF!&lt;&gt;"",#REF!,"")</f>
        <v>#REF!</v>
      </c>
      <c r="E258" t="e">
        <f>IF(#REF!&lt;&gt;"",#REF!,"")</f>
        <v>#REF!</v>
      </c>
      <c r="F258">
        <f>IF(BIMTypeCode[[#This Row],[Sort]]&lt;&gt;"",BIMTypeCode[[#This Row],[Sort]],"")</f>
        <v>3</v>
      </c>
    </row>
    <row r="259" spans="1:6" x14ac:dyDescent="0.25">
      <c r="A259">
        <f>BIMTypeCode[[#This Row],[Identification]]</f>
        <v>5311</v>
      </c>
      <c r="B259" t="str">
        <f>IF(BIMTypeCode[[#This Row],[Name_dk]]&lt;&gt;"",BIMTypeCode[[#This Row],[Name_dk]],"")</f>
        <v>Målearrangementer</v>
      </c>
      <c r="C259" t="e">
        <f>IF(#REF!&lt;&gt;"",#REF!,"")</f>
        <v>#REF!</v>
      </c>
      <c r="D259" t="e">
        <f>IF(#REF!&lt;&gt;"",#REF!,"")</f>
        <v>#REF!</v>
      </c>
      <c r="E259" t="e">
        <f>IF(#REF!&lt;&gt;"",#REF!,"")</f>
        <v>#REF!</v>
      </c>
      <c r="F259">
        <f>IF(BIMTypeCode[[#This Row],[Sort]]&lt;&gt;"",BIMTypeCode[[#This Row],[Sort]],"")</f>
        <v>4</v>
      </c>
    </row>
    <row r="260" spans="1:6" x14ac:dyDescent="0.25">
      <c r="A260">
        <f>BIMTypeCode[[#This Row],[Identification]]</f>
        <v>5312</v>
      </c>
      <c r="B260" t="str">
        <f>IF(BIMTypeCode[[#This Row],[Name_dk]]&lt;&gt;"",BIMTypeCode[[#This Row],[Name_dk]],"")</f>
        <v>Cirkulationspumper</v>
      </c>
      <c r="C260" t="e">
        <f>IF(#REF!&lt;&gt;"",#REF!,"")</f>
        <v>#REF!</v>
      </c>
      <c r="D260" t="e">
        <f>IF(#REF!&lt;&gt;"",#REF!,"")</f>
        <v>#REF!</v>
      </c>
      <c r="E260" t="e">
        <f>IF(#REF!&lt;&gt;"",#REF!,"")</f>
        <v>#REF!</v>
      </c>
      <c r="F260">
        <f>IF(BIMTypeCode[[#This Row],[Sort]]&lt;&gt;"",BIMTypeCode[[#This Row],[Sort]],"")</f>
        <v>4</v>
      </c>
    </row>
    <row r="261" spans="1:6" x14ac:dyDescent="0.25">
      <c r="A261">
        <f>BIMTypeCode[[#This Row],[Identification]]</f>
        <v>5313</v>
      </c>
      <c r="B261" t="str">
        <f>IF(BIMTypeCode[[#This Row],[Name_dk]]&lt;&gt;"",BIMTypeCode[[#This Row],[Name_dk]],"")</f>
        <v>Fordelerrør til vand</v>
      </c>
      <c r="C261" t="e">
        <f>IF(#REF!&lt;&gt;"",#REF!,"")</f>
        <v>#REF!</v>
      </c>
      <c r="D261" t="e">
        <f>IF(#REF!&lt;&gt;"",#REF!,"")</f>
        <v>#REF!</v>
      </c>
      <c r="E261" t="e">
        <f>IF(#REF!&lt;&gt;"",#REF!,"")</f>
        <v>#REF!</v>
      </c>
      <c r="F261">
        <f>IF(BIMTypeCode[[#This Row],[Sort]]&lt;&gt;"",BIMTypeCode[[#This Row],[Sort]],"")</f>
        <v>4</v>
      </c>
    </row>
    <row r="262" spans="1:6" x14ac:dyDescent="0.25">
      <c r="A262">
        <f>BIMTypeCode[[#This Row],[Identification]]</f>
        <v>5314</v>
      </c>
      <c r="B262" t="str">
        <f>IF(BIMTypeCode[[#This Row],[Name_dk]]&lt;&gt;"",BIMTypeCode[[#This Row],[Name_dk]],"")</f>
        <v>Trykforøgeranlæg</v>
      </c>
      <c r="C262" t="e">
        <f>IF(#REF!&lt;&gt;"",#REF!,"")</f>
        <v>#REF!</v>
      </c>
      <c r="D262" t="e">
        <f>IF(#REF!&lt;&gt;"",#REF!,"")</f>
        <v>#REF!</v>
      </c>
      <c r="E262" t="e">
        <f>IF(#REF!&lt;&gt;"",#REF!,"")</f>
        <v>#REF!</v>
      </c>
      <c r="F262">
        <f>IF(BIMTypeCode[[#This Row],[Sort]]&lt;&gt;"",BIMTypeCode[[#This Row],[Sort]],"")</f>
        <v>4</v>
      </c>
    </row>
    <row r="263" spans="1:6" x14ac:dyDescent="0.25">
      <c r="A263">
        <f>BIMTypeCode[[#This Row],[Identification]]</f>
        <v>532</v>
      </c>
      <c r="B263" t="str">
        <f>IF(BIMTypeCode[[#This Row],[Name_dk]]&lt;&gt;"",BIMTypeCode[[#This Row],[Name_dk]],"")</f>
        <v>Vandtilslutninger</v>
      </c>
      <c r="C263" t="e">
        <f>IF(#REF!&lt;&gt;"",#REF!,"")</f>
        <v>#REF!</v>
      </c>
      <c r="D263" t="e">
        <f>IF(#REF!&lt;&gt;"",#REF!,"")</f>
        <v>#REF!</v>
      </c>
      <c r="E263" t="e">
        <f>IF(#REF!&lt;&gt;"",#REF!,"")</f>
        <v>#REF!</v>
      </c>
      <c r="F263">
        <f>IF(BIMTypeCode[[#This Row],[Sort]]&lt;&gt;"",BIMTypeCode[[#This Row],[Sort]],"")</f>
        <v>3</v>
      </c>
    </row>
    <row r="264" spans="1:6" x14ac:dyDescent="0.25">
      <c r="A264">
        <f>BIMTypeCode[[#This Row],[Identification]]</f>
        <v>5321</v>
      </c>
      <c r="B264" t="str">
        <f>IF(BIMTypeCode[[#This Row],[Name_dk]]&lt;&gt;"",BIMTypeCode[[#This Row],[Name_dk]],"")</f>
        <v>Spulehaner</v>
      </c>
      <c r="C264" t="e">
        <f>IF(#REF!&lt;&gt;"",#REF!,"")</f>
        <v>#REF!</v>
      </c>
      <c r="D264" t="e">
        <f>IF(#REF!&lt;&gt;"",#REF!,"")</f>
        <v>#REF!</v>
      </c>
      <c r="E264" t="e">
        <f>IF(#REF!&lt;&gt;"",#REF!,"")</f>
        <v>#REF!</v>
      </c>
      <c r="F264">
        <f>IF(BIMTypeCode[[#This Row],[Sort]]&lt;&gt;"",BIMTypeCode[[#This Row],[Sort]],"")</f>
        <v>4</v>
      </c>
    </row>
    <row r="265" spans="1:6" x14ac:dyDescent="0.25">
      <c r="A265">
        <f>BIMTypeCode[[#This Row],[Identification]]</f>
        <v>5322</v>
      </c>
      <c r="B265" t="str">
        <f>IF(BIMTypeCode[[#This Row],[Name_dk]]&lt;&gt;"",BIMTypeCode[[#This Row],[Name_dk]],"")</f>
        <v>Gårdhaner</v>
      </c>
      <c r="C265" t="e">
        <f>IF(#REF!&lt;&gt;"",#REF!,"")</f>
        <v>#REF!</v>
      </c>
      <c r="D265" t="e">
        <f>IF(#REF!&lt;&gt;"",#REF!,"")</f>
        <v>#REF!</v>
      </c>
      <c r="E265" t="e">
        <f>IF(#REF!&lt;&gt;"",#REF!,"")</f>
        <v>#REF!</v>
      </c>
      <c r="F265">
        <f>IF(BIMTypeCode[[#This Row],[Sort]]&lt;&gt;"",BIMTypeCode[[#This Row],[Sort]],"")</f>
        <v>4</v>
      </c>
    </row>
    <row r="266" spans="1:6" x14ac:dyDescent="0.25">
      <c r="A266">
        <f>BIMTypeCode[[#This Row],[Identification]]</f>
        <v>5323</v>
      </c>
      <c r="B266" t="str">
        <f>IF(BIMTypeCode[[#This Row],[Name_dk]]&lt;&gt;"",BIMTypeCode[[#This Row],[Name_dk]],"")</f>
        <v>Brandstigerør</v>
      </c>
      <c r="C266" t="e">
        <f>IF(#REF!&lt;&gt;"",#REF!,"")</f>
        <v>#REF!</v>
      </c>
      <c r="D266" t="e">
        <f>IF(#REF!&lt;&gt;"",#REF!,"")</f>
        <v>#REF!</v>
      </c>
      <c r="E266" t="e">
        <f>IF(#REF!&lt;&gt;"",#REF!,"")</f>
        <v>#REF!</v>
      </c>
      <c r="F266">
        <f>IF(BIMTypeCode[[#This Row],[Sort]]&lt;&gt;"",BIMTypeCode[[#This Row],[Sort]],"")</f>
        <v>4</v>
      </c>
    </row>
    <row r="267" spans="1:6" x14ac:dyDescent="0.25">
      <c r="A267">
        <f>BIMTypeCode[[#This Row],[Identification]]</f>
        <v>5324</v>
      </c>
      <c r="B267" t="str">
        <f>IF(BIMTypeCode[[#This Row],[Name_dk]]&lt;&gt;"",BIMTypeCode[[#This Row],[Name_dk]],"")</f>
        <v>Nødbrusere</v>
      </c>
      <c r="C267" t="e">
        <f>IF(#REF!&lt;&gt;"",#REF!,"")</f>
        <v>#REF!</v>
      </c>
      <c r="D267" t="e">
        <f>IF(#REF!&lt;&gt;"",#REF!,"")</f>
        <v>#REF!</v>
      </c>
      <c r="E267" t="e">
        <f>IF(#REF!&lt;&gt;"",#REF!,"")</f>
        <v>#REF!</v>
      </c>
      <c r="F267">
        <f>IF(BIMTypeCode[[#This Row],[Sort]]&lt;&gt;"",BIMTypeCode[[#This Row],[Sort]],"")</f>
        <v>4</v>
      </c>
    </row>
    <row r="268" spans="1:6" x14ac:dyDescent="0.25">
      <c r="A268">
        <f>BIMTypeCode[[#This Row],[Identification]]</f>
        <v>5325</v>
      </c>
      <c r="B268" t="str">
        <f>IF(BIMTypeCode[[#This Row],[Name_dk]]&lt;&gt;"",BIMTypeCode[[#This Row],[Name_dk]],"")</f>
        <v>Brusere</v>
      </c>
      <c r="C268" t="e">
        <f>IF(#REF!&lt;&gt;"",#REF!,"")</f>
        <v>#REF!</v>
      </c>
      <c r="D268" t="e">
        <f>IF(#REF!&lt;&gt;"",#REF!,"")</f>
        <v>#REF!</v>
      </c>
      <c r="E268" t="e">
        <f>IF(#REF!&lt;&gt;"",#REF!,"")</f>
        <v>#REF!</v>
      </c>
      <c r="F268">
        <f>IF(BIMTypeCode[[#This Row],[Sort]]&lt;&gt;"",BIMTypeCode[[#This Row],[Sort]],"")</f>
        <v>4</v>
      </c>
    </row>
    <row r="269" spans="1:6" x14ac:dyDescent="0.25">
      <c r="A269">
        <f>BIMTypeCode[[#This Row],[Identification]]</f>
        <v>5326</v>
      </c>
      <c r="B269" t="str">
        <f>IF(BIMTypeCode[[#This Row],[Name_dk]]&lt;&gt;"",BIMTypeCode[[#This Row],[Name_dk]],"")</f>
        <v>Kipgryder</v>
      </c>
      <c r="C269" t="e">
        <f>IF(#REF!&lt;&gt;"",#REF!,"")</f>
        <v>#REF!</v>
      </c>
      <c r="D269" t="e">
        <f>IF(#REF!&lt;&gt;"",#REF!,"")</f>
        <v>#REF!</v>
      </c>
      <c r="E269" t="e">
        <f>IF(#REF!&lt;&gt;"",#REF!,"")</f>
        <v>#REF!</v>
      </c>
      <c r="F269">
        <f>IF(BIMTypeCode[[#This Row],[Sort]]&lt;&gt;"",BIMTypeCode[[#This Row],[Sort]],"")</f>
        <v>4</v>
      </c>
    </row>
    <row r="270" spans="1:6" x14ac:dyDescent="0.25">
      <c r="A270">
        <f>BIMTypeCode[[#This Row],[Identification]]</f>
        <v>5327</v>
      </c>
      <c r="B270" t="str">
        <f>IF(BIMTypeCode[[#This Row],[Name_dk]]&lt;&gt;"",BIMTypeCode[[#This Row],[Name_dk]],"")</f>
        <v>Aftapningshaner</v>
      </c>
      <c r="C270" t="e">
        <f>IF(#REF!&lt;&gt;"",#REF!,"")</f>
        <v>#REF!</v>
      </c>
      <c r="D270" t="e">
        <f>IF(#REF!&lt;&gt;"",#REF!,"")</f>
        <v>#REF!</v>
      </c>
      <c r="E270" t="e">
        <f>IF(#REF!&lt;&gt;"",#REF!,"")</f>
        <v>#REF!</v>
      </c>
      <c r="F270">
        <f>IF(BIMTypeCode[[#This Row],[Sort]]&lt;&gt;"",BIMTypeCode[[#This Row],[Sort]],"")</f>
        <v>4</v>
      </c>
    </row>
    <row r="271" spans="1:6" x14ac:dyDescent="0.25">
      <c r="A271">
        <f>BIMTypeCode[[#This Row],[Identification]]</f>
        <v>533</v>
      </c>
      <c r="B271" t="str">
        <f>IF(BIMTypeCode[[#This Row],[Name_dk]]&lt;&gt;"",BIMTypeCode[[#This Row],[Name_dk]],"")</f>
        <v>Vandbehandlingsanlæg</v>
      </c>
      <c r="C271" t="e">
        <f>IF(#REF!&lt;&gt;"",#REF!,"")</f>
        <v>#REF!</v>
      </c>
      <c r="D271" t="e">
        <f>IF(#REF!&lt;&gt;"",#REF!,"")</f>
        <v>#REF!</v>
      </c>
      <c r="E271" t="e">
        <f>IF(#REF!&lt;&gt;"",#REF!,"")</f>
        <v>#REF!</v>
      </c>
      <c r="F271">
        <f>IF(BIMTypeCode[[#This Row],[Sort]]&lt;&gt;"",BIMTypeCode[[#This Row],[Sort]],"")</f>
        <v>3</v>
      </c>
    </row>
    <row r="272" spans="1:6" x14ac:dyDescent="0.25">
      <c r="A272">
        <f>BIMTypeCode[[#This Row],[Identification]]</f>
        <v>5331</v>
      </c>
      <c r="B272" t="str">
        <f>IF(BIMTypeCode[[#This Row],[Name_dk]]&lt;&gt;"",BIMTypeCode[[#This Row],[Name_dk]],"")</f>
        <v>Klordioxidanlæg</v>
      </c>
      <c r="C272" t="e">
        <f>IF(#REF!&lt;&gt;"",#REF!,"")</f>
        <v>#REF!</v>
      </c>
      <c r="D272" t="e">
        <f>IF(#REF!&lt;&gt;"",#REF!,"")</f>
        <v>#REF!</v>
      </c>
      <c r="E272" t="e">
        <f>IF(#REF!&lt;&gt;"",#REF!,"")</f>
        <v>#REF!</v>
      </c>
      <c r="F272">
        <f>IF(BIMTypeCode[[#This Row],[Sort]]&lt;&gt;"",BIMTypeCode[[#This Row],[Sort]],"")</f>
        <v>4</v>
      </c>
    </row>
    <row r="273" spans="1:6" x14ac:dyDescent="0.25">
      <c r="A273">
        <f>BIMTypeCode[[#This Row],[Identification]]</f>
        <v>5332</v>
      </c>
      <c r="B273" t="str">
        <f>IF(BIMTypeCode[[#This Row],[Name_dk]]&lt;&gt;"",BIMTypeCode[[#This Row],[Name_dk]],"")</f>
        <v>Korrolyseanlæg</v>
      </c>
      <c r="C273" t="e">
        <f>IF(#REF!&lt;&gt;"",#REF!,"")</f>
        <v>#REF!</v>
      </c>
      <c r="D273" t="e">
        <f>IF(#REF!&lt;&gt;"",#REF!,"")</f>
        <v>#REF!</v>
      </c>
      <c r="E273" t="e">
        <f>IF(#REF!&lt;&gt;"",#REF!,"")</f>
        <v>#REF!</v>
      </c>
      <c r="F273">
        <f>IF(BIMTypeCode[[#This Row],[Sort]]&lt;&gt;"",BIMTypeCode[[#This Row],[Sort]],"")</f>
        <v>4</v>
      </c>
    </row>
    <row r="274" spans="1:6" x14ac:dyDescent="0.25">
      <c r="A274">
        <f>BIMTypeCode[[#This Row],[Identification]]</f>
        <v>5333</v>
      </c>
      <c r="B274" t="str">
        <f>IF(BIMTypeCode[[#This Row],[Name_dk]]&lt;&gt;"",BIMTypeCode[[#This Row],[Name_dk]],"")</f>
        <v>Produktion BBK</v>
      </c>
      <c r="C274" t="e">
        <f>IF(#REF!&lt;&gt;"",#REF!,"")</f>
        <v>#REF!</v>
      </c>
      <c r="D274" t="e">
        <f>IF(#REF!&lt;&gt;"",#REF!,"")</f>
        <v>#REF!</v>
      </c>
      <c r="E274" t="e">
        <f>IF(#REF!&lt;&gt;"",#REF!,"")</f>
        <v>#REF!</v>
      </c>
      <c r="F274">
        <f>IF(BIMTypeCode[[#This Row],[Sort]]&lt;&gt;"",BIMTypeCode[[#This Row],[Sort]],"")</f>
        <v>4</v>
      </c>
    </row>
    <row r="275" spans="1:6" x14ac:dyDescent="0.25">
      <c r="A275">
        <f>BIMTypeCode[[#This Row],[Identification]]</f>
        <v>5334</v>
      </c>
      <c r="B275" t="str">
        <f>IF(BIMTypeCode[[#This Row],[Name_dk]]&lt;&gt;"",BIMTypeCode[[#This Row],[Name_dk]],"")</f>
        <v>Produktions RO</v>
      </c>
      <c r="C275" t="e">
        <f>IF(#REF!&lt;&gt;"",#REF!,"")</f>
        <v>#REF!</v>
      </c>
      <c r="D275" t="e">
        <f>IF(#REF!&lt;&gt;"",#REF!,"")</f>
        <v>#REF!</v>
      </c>
      <c r="E275" t="e">
        <f>IF(#REF!&lt;&gt;"",#REF!,"")</f>
        <v>#REF!</v>
      </c>
      <c r="F275">
        <f>IF(BIMTypeCode[[#This Row],[Sort]]&lt;&gt;"",BIMTypeCode[[#This Row],[Sort]],"")</f>
        <v>4</v>
      </c>
    </row>
    <row r="276" spans="1:6" x14ac:dyDescent="0.25">
      <c r="A276">
        <f>BIMTypeCode[[#This Row],[Identification]]</f>
        <v>5335</v>
      </c>
      <c r="B276" t="str">
        <f>IF(BIMTypeCode[[#This Row],[Name_dk]]&lt;&gt;"",BIMTypeCode[[#This Row],[Name_dk]],"")</f>
        <v>Parafinrensere</v>
      </c>
      <c r="C276" t="e">
        <f>IF(#REF!&lt;&gt;"",#REF!,"")</f>
        <v>#REF!</v>
      </c>
      <c r="D276" t="e">
        <f>IF(#REF!&lt;&gt;"",#REF!,"")</f>
        <v>#REF!</v>
      </c>
      <c r="E276" t="e">
        <f>IF(#REF!&lt;&gt;"",#REF!,"")</f>
        <v>#REF!</v>
      </c>
      <c r="F276">
        <f>IF(BIMTypeCode[[#This Row],[Sort]]&lt;&gt;"",BIMTypeCode[[#This Row],[Sort]],"")</f>
        <v>4</v>
      </c>
    </row>
    <row r="277" spans="1:6" x14ac:dyDescent="0.25">
      <c r="A277">
        <f>BIMTypeCode[[#This Row],[Identification]]</f>
        <v>5336</v>
      </c>
      <c r="B277" t="str">
        <f>IF(BIMTypeCode[[#This Row],[Name_dk]]&lt;&gt;"",BIMTypeCode[[#This Row],[Name_dk]],"")</f>
        <v>Filtreringsanlæg</v>
      </c>
      <c r="C277" t="e">
        <f>IF(#REF!&lt;&gt;"",#REF!,"")</f>
        <v>#REF!</v>
      </c>
      <c r="D277" t="e">
        <f>IF(#REF!&lt;&gt;"",#REF!,"")</f>
        <v>#REF!</v>
      </c>
      <c r="E277" t="e">
        <f>IF(#REF!&lt;&gt;"",#REF!,"")</f>
        <v>#REF!</v>
      </c>
      <c r="F277">
        <f>IF(BIMTypeCode[[#This Row],[Sort]]&lt;&gt;"",BIMTypeCode[[#This Row],[Sort]],"")</f>
        <v>4</v>
      </c>
    </row>
    <row r="278" spans="1:6" x14ac:dyDescent="0.25">
      <c r="A278">
        <f>BIMTypeCode[[#This Row],[Identification]]</f>
        <v>534</v>
      </c>
      <c r="B278" t="str">
        <f>IF(BIMTypeCode[[#This Row],[Name_dk]]&lt;&gt;"",BIMTypeCode[[#This Row],[Name_dk]],"")</f>
        <v>Brandskabe</v>
      </c>
      <c r="C278" t="e">
        <f>IF(#REF!&lt;&gt;"",#REF!,"")</f>
        <v>#REF!</v>
      </c>
      <c r="D278" t="e">
        <f>IF(#REF!&lt;&gt;"",#REF!,"")</f>
        <v>#REF!</v>
      </c>
      <c r="E278" t="e">
        <f>IF(#REF!&lt;&gt;"",#REF!,"")</f>
        <v>#REF!</v>
      </c>
      <c r="F278">
        <f>IF(BIMTypeCode[[#This Row],[Sort]]&lt;&gt;"",BIMTypeCode[[#This Row],[Sort]],"")</f>
        <v>3</v>
      </c>
    </row>
    <row r="279" spans="1:6" x14ac:dyDescent="0.25">
      <c r="A279">
        <f>BIMTypeCode[[#This Row],[Identification]]</f>
        <v>5341</v>
      </c>
      <c r="B279" t="str">
        <f>IF(BIMTypeCode[[#This Row],[Name_dk]]&lt;&gt;"",BIMTypeCode[[#This Row],[Name_dk]],"")</f>
        <v>Brandslangevindere</v>
      </c>
      <c r="C279" t="e">
        <f>IF(#REF!&lt;&gt;"",#REF!,"")</f>
        <v>#REF!</v>
      </c>
      <c r="D279" t="e">
        <f>IF(#REF!&lt;&gt;"",#REF!,"")</f>
        <v>#REF!</v>
      </c>
      <c r="E279" t="e">
        <f>IF(#REF!&lt;&gt;"",#REF!,"")</f>
        <v>#REF!</v>
      </c>
      <c r="F279">
        <f>IF(BIMTypeCode[[#This Row],[Sort]]&lt;&gt;"",BIMTypeCode[[#This Row],[Sort]],"")</f>
        <v>4</v>
      </c>
    </row>
    <row r="280" spans="1:6" x14ac:dyDescent="0.25">
      <c r="A280">
        <f>BIMTypeCode[[#This Row],[Identification]]</f>
        <v>54</v>
      </c>
      <c r="B280" t="str">
        <f>IF(BIMTypeCode[[#This Row],[Name_dk]]&lt;&gt;"",BIMTypeCode[[#This Row],[Name_dk]],"")</f>
        <v>Luftarter (gas, trykluft, vakuum, damp)</v>
      </c>
      <c r="C280" t="e">
        <f>IF(#REF!&lt;&gt;"",#REF!,"")</f>
        <v>#REF!</v>
      </c>
      <c r="D280" t="e">
        <f>IF(#REF!&lt;&gt;"",#REF!,"")</f>
        <v>#REF!</v>
      </c>
      <c r="E280" t="e">
        <f>IF(#REF!&lt;&gt;"",#REF!,"")</f>
        <v>#REF!</v>
      </c>
      <c r="F280">
        <f>IF(BIMTypeCode[[#This Row],[Sort]]&lt;&gt;"",BIMTypeCode[[#This Row],[Sort]],"")</f>
        <v>2</v>
      </c>
    </row>
    <row r="281" spans="1:6" x14ac:dyDescent="0.25">
      <c r="A281">
        <f>BIMTypeCode[[#This Row],[Identification]]</f>
        <v>541</v>
      </c>
      <c r="B281" t="str">
        <f>IF(BIMTypeCode[[#This Row],[Name_dk]]&lt;&gt;"",BIMTypeCode[[#This Row],[Name_dk]],"")</f>
        <v>Mekanisk udstyr</v>
      </c>
      <c r="C281" t="e">
        <f>IF(#REF!&lt;&gt;"",#REF!,"")</f>
        <v>#REF!</v>
      </c>
      <c r="D281" t="e">
        <f>IF(#REF!&lt;&gt;"",#REF!,"")</f>
        <v>#REF!</v>
      </c>
      <c r="E281" t="e">
        <f>IF(#REF!&lt;&gt;"",#REF!,"")</f>
        <v>#REF!</v>
      </c>
      <c r="F281">
        <f>IF(BIMTypeCode[[#This Row],[Sort]]&lt;&gt;"",BIMTypeCode[[#This Row],[Sort]],"")</f>
        <v>3</v>
      </c>
    </row>
    <row r="282" spans="1:6" x14ac:dyDescent="0.25">
      <c r="A282">
        <f>BIMTypeCode[[#This Row],[Identification]]</f>
        <v>5411</v>
      </c>
      <c r="B282" t="str">
        <f>IF(BIMTypeCode[[#This Row],[Name_dk]]&lt;&gt;"",BIMTypeCode[[#This Row],[Name_dk]],"")</f>
        <v>Overvågningsenheder</v>
      </c>
      <c r="C282" t="e">
        <f>IF(#REF!&lt;&gt;"",#REF!,"")</f>
        <v>#REF!</v>
      </c>
      <c r="D282" t="e">
        <f>IF(#REF!&lt;&gt;"",#REF!,"")</f>
        <v>#REF!</v>
      </c>
      <c r="E282" t="e">
        <f>IF(#REF!&lt;&gt;"",#REF!,"")</f>
        <v>#REF!</v>
      </c>
      <c r="F282">
        <f>IF(BIMTypeCode[[#This Row],[Sort]]&lt;&gt;"",BIMTypeCode[[#This Row],[Sort]],"")</f>
        <v>4</v>
      </c>
    </row>
    <row r="283" spans="1:6" x14ac:dyDescent="0.25">
      <c r="A283">
        <f>BIMTypeCode[[#This Row],[Identification]]</f>
        <v>5412</v>
      </c>
      <c r="B283" t="str">
        <f>IF(BIMTypeCode[[#This Row],[Name_dk]]&lt;&gt;"",BIMTypeCode[[#This Row],[Name_dk]],"")</f>
        <v>Nødspærringsbokse</v>
      </c>
      <c r="C283" t="e">
        <f>IF(#REF!&lt;&gt;"",#REF!,"")</f>
        <v>#REF!</v>
      </c>
      <c r="D283" t="e">
        <f>IF(#REF!&lt;&gt;"",#REF!,"")</f>
        <v>#REF!</v>
      </c>
      <c r="E283" t="e">
        <f>IF(#REF!&lt;&gt;"",#REF!,"")</f>
        <v>#REF!</v>
      </c>
      <c r="F283">
        <f>IF(BIMTypeCode[[#This Row],[Sort]]&lt;&gt;"",BIMTypeCode[[#This Row],[Sort]],"")</f>
        <v>4</v>
      </c>
    </row>
    <row r="284" spans="1:6" x14ac:dyDescent="0.25">
      <c r="A284">
        <f>BIMTypeCode[[#This Row],[Identification]]</f>
        <v>5413</v>
      </c>
      <c r="B284" t="str">
        <f>IF(BIMTypeCode[[#This Row],[Name_dk]]&lt;&gt;"",BIMTypeCode[[#This Row],[Name_dk]],"")</f>
        <v>Nødforsyningsenheder</v>
      </c>
      <c r="C284" t="e">
        <f>IF(#REF!&lt;&gt;"",#REF!,"")</f>
        <v>#REF!</v>
      </c>
      <c r="D284" t="e">
        <f>IF(#REF!&lt;&gt;"",#REF!,"")</f>
        <v>#REF!</v>
      </c>
      <c r="E284" t="e">
        <f>IF(#REF!&lt;&gt;"",#REF!,"")</f>
        <v>#REF!</v>
      </c>
      <c r="F284">
        <f>IF(BIMTypeCode[[#This Row],[Sort]]&lt;&gt;"",BIMTypeCode[[#This Row],[Sort]],"")</f>
        <v>4</v>
      </c>
    </row>
    <row r="285" spans="1:6" x14ac:dyDescent="0.25">
      <c r="A285">
        <f>BIMTypeCode[[#This Row],[Identification]]</f>
        <v>5414</v>
      </c>
      <c r="B285" t="str">
        <f>IF(BIMTypeCode[[#This Row],[Name_dk]]&lt;&gt;"",BIMTypeCode[[#This Row],[Name_dk]],"")</f>
        <v>Gasregulatorer</v>
      </c>
      <c r="C285" t="e">
        <f>IF(#REF!&lt;&gt;"",#REF!,"")</f>
        <v>#REF!</v>
      </c>
      <c r="D285" t="e">
        <f>IF(#REF!&lt;&gt;"",#REF!,"")</f>
        <v>#REF!</v>
      </c>
      <c r="E285" t="e">
        <f>IF(#REF!&lt;&gt;"",#REF!,"")</f>
        <v>#REF!</v>
      </c>
      <c r="F285">
        <f>IF(BIMTypeCode[[#This Row],[Sort]]&lt;&gt;"",BIMTypeCode[[#This Row],[Sort]],"")</f>
        <v>4</v>
      </c>
    </row>
    <row r="286" spans="1:6" x14ac:dyDescent="0.25">
      <c r="A286">
        <f>BIMTypeCode[[#This Row],[Identification]]</f>
        <v>5415</v>
      </c>
      <c r="B286" t="str">
        <f>IF(BIMTypeCode[[#This Row],[Name_dk]]&lt;&gt;"",BIMTypeCode[[#This Row],[Name_dk]],"")</f>
        <v>Målerarrangementer</v>
      </c>
      <c r="C286" t="e">
        <f>IF(#REF!&lt;&gt;"",#REF!,"")</f>
        <v>#REF!</v>
      </c>
      <c r="D286" t="e">
        <f>IF(#REF!&lt;&gt;"",#REF!,"")</f>
        <v>#REF!</v>
      </c>
      <c r="E286" t="e">
        <f>IF(#REF!&lt;&gt;"",#REF!,"")</f>
        <v>#REF!</v>
      </c>
      <c r="F286">
        <f>IF(BIMTypeCode[[#This Row],[Sort]]&lt;&gt;"",BIMTypeCode[[#This Row],[Sort]],"")</f>
        <v>4</v>
      </c>
    </row>
    <row r="287" spans="1:6" x14ac:dyDescent="0.25">
      <c r="A287">
        <f>BIMTypeCode[[#This Row],[Identification]]</f>
        <v>542</v>
      </c>
      <c r="B287" t="str">
        <f>IF(BIMTypeCode[[#This Row],[Name_dk]]&lt;&gt;"",BIMTypeCode[[#This Row],[Name_dk]],"")</f>
        <v>Luftartsudtag</v>
      </c>
      <c r="C287" t="e">
        <f>IF(#REF!&lt;&gt;"",#REF!,"")</f>
        <v>#REF!</v>
      </c>
      <c r="D287" t="e">
        <f>IF(#REF!&lt;&gt;"",#REF!,"")</f>
        <v>#REF!</v>
      </c>
      <c r="E287" t="e">
        <f>IF(#REF!&lt;&gt;"",#REF!,"")</f>
        <v>#REF!</v>
      </c>
      <c r="F287">
        <f>IF(BIMTypeCode[[#This Row],[Sort]]&lt;&gt;"",BIMTypeCode[[#This Row],[Sort]],"")</f>
        <v>3</v>
      </c>
    </row>
    <row r="288" spans="1:6" x14ac:dyDescent="0.25">
      <c r="A288">
        <f>BIMTypeCode[[#This Row],[Identification]]</f>
        <v>543</v>
      </c>
      <c r="B288" t="str">
        <f>IF(BIMTypeCode[[#This Row],[Name_dk]]&lt;&gt;"",BIMTypeCode[[#This Row],[Name_dk]],"")</f>
        <v>Luftartsproducerende anlæg</v>
      </c>
      <c r="C288" t="e">
        <f>IF(#REF!&lt;&gt;"",#REF!,"")</f>
        <v>#REF!</v>
      </c>
      <c r="D288" t="e">
        <f>IF(#REF!&lt;&gt;"",#REF!,"")</f>
        <v>#REF!</v>
      </c>
      <c r="E288" t="e">
        <f>IF(#REF!&lt;&gt;"",#REF!,"")</f>
        <v>#REF!</v>
      </c>
      <c r="F288">
        <f>IF(BIMTypeCode[[#This Row],[Sort]]&lt;&gt;"",BIMTypeCode[[#This Row],[Sort]],"")</f>
        <v>3</v>
      </c>
    </row>
    <row r="289" spans="1:6" x14ac:dyDescent="0.25">
      <c r="A289">
        <f>BIMTypeCode[[#This Row],[Identification]]</f>
        <v>5431</v>
      </c>
      <c r="B289" t="str">
        <f>IF(BIMTypeCode[[#This Row],[Name_dk]]&lt;&gt;"",BIMTypeCode[[#This Row],[Name_dk]],"")</f>
        <v>Trykluftskompressorer</v>
      </c>
      <c r="C289" t="e">
        <f>IF(#REF!&lt;&gt;"",#REF!,"")</f>
        <v>#REF!</v>
      </c>
      <c r="D289" t="e">
        <f>IF(#REF!&lt;&gt;"",#REF!,"")</f>
        <v>#REF!</v>
      </c>
      <c r="E289" t="e">
        <f>IF(#REF!&lt;&gt;"",#REF!,"")</f>
        <v>#REF!</v>
      </c>
      <c r="F289">
        <f>IF(BIMTypeCode[[#This Row],[Sort]]&lt;&gt;"",BIMTypeCode[[#This Row],[Sort]],"")</f>
        <v>4</v>
      </c>
    </row>
    <row r="290" spans="1:6" x14ac:dyDescent="0.25">
      <c r="A290">
        <f>BIMTypeCode[[#This Row],[Identification]]</f>
        <v>5432</v>
      </c>
      <c r="B290" t="str">
        <f>IF(BIMTypeCode[[#This Row],[Name_dk]]&lt;&gt;"",BIMTypeCode[[#This Row],[Name_dk]],"")</f>
        <v>Vakuumanlæg</v>
      </c>
      <c r="C290" t="e">
        <f>IF(#REF!&lt;&gt;"",#REF!,"")</f>
        <v>#REF!</v>
      </c>
      <c r="D290" t="e">
        <f>IF(#REF!&lt;&gt;"",#REF!,"")</f>
        <v>#REF!</v>
      </c>
      <c r="E290" t="e">
        <f>IF(#REF!&lt;&gt;"",#REF!,"")</f>
        <v>#REF!</v>
      </c>
      <c r="F290">
        <f>IF(BIMTypeCode[[#This Row],[Sort]]&lt;&gt;"",BIMTypeCode[[#This Row],[Sort]],"")</f>
        <v>4</v>
      </c>
    </row>
    <row r="291" spans="1:6" x14ac:dyDescent="0.25">
      <c r="A291">
        <f>BIMTypeCode[[#This Row],[Identification]]</f>
        <v>5433</v>
      </c>
      <c r="B291" t="str">
        <f>IF(BIMTypeCode[[#This Row],[Name_dk]]&lt;&gt;"",BIMTypeCode[[#This Row],[Name_dk]],"")</f>
        <v>Gasflasker</v>
      </c>
      <c r="C291" t="e">
        <f>IF(#REF!&lt;&gt;"",#REF!,"")</f>
        <v>#REF!</v>
      </c>
      <c r="D291" t="e">
        <f>IF(#REF!&lt;&gt;"",#REF!,"")</f>
        <v>#REF!</v>
      </c>
      <c r="E291" t="e">
        <f>IF(#REF!&lt;&gt;"",#REF!,"")</f>
        <v>#REF!</v>
      </c>
      <c r="F291">
        <f>IF(BIMTypeCode[[#This Row],[Sort]]&lt;&gt;"",BIMTypeCode[[#This Row],[Sort]],"")</f>
        <v>4</v>
      </c>
    </row>
    <row r="292" spans="1:6" x14ac:dyDescent="0.25">
      <c r="A292">
        <f>BIMTypeCode[[#This Row],[Identification]]</f>
        <v>5434</v>
      </c>
      <c r="B292" t="str">
        <f>IF(BIMTypeCode[[#This Row],[Name_dk]]&lt;&gt;"",BIMTypeCode[[#This Row],[Name_dk]],"")</f>
        <v>Tanke</v>
      </c>
      <c r="C292" t="e">
        <f>IF(#REF!&lt;&gt;"",#REF!,"")</f>
        <v>#REF!</v>
      </c>
      <c r="D292" t="e">
        <f>IF(#REF!&lt;&gt;"",#REF!,"")</f>
        <v>#REF!</v>
      </c>
      <c r="E292" t="e">
        <f>IF(#REF!&lt;&gt;"",#REF!,"")</f>
        <v>#REF!</v>
      </c>
      <c r="F292">
        <f>IF(BIMTypeCode[[#This Row],[Sort]]&lt;&gt;"",BIMTypeCode[[#This Row],[Sort]],"")</f>
        <v>4</v>
      </c>
    </row>
    <row r="293" spans="1:6" x14ac:dyDescent="0.25">
      <c r="A293">
        <f>BIMTypeCode[[#This Row],[Identification]]</f>
        <v>545</v>
      </c>
      <c r="B293" t="str">
        <f>IF(BIMTypeCode[[#This Row],[Name_dk]]&lt;&gt;"",BIMTypeCode[[#This Row],[Name_dk]],"")</f>
        <v>Tilbehør</v>
      </c>
      <c r="C293" t="e">
        <f>IF(#REF!&lt;&gt;"",#REF!,"")</f>
        <v>#REF!</v>
      </c>
      <c r="D293" t="e">
        <f>IF(#REF!&lt;&gt;"",#REF!,"")</f>
        <v>#REF!</v>
      </c>
      <c r="E293" t="e">
        <f>IF(#REF!&lt;&gt;"",#REF!,"")</f>
        <v>#REF!</v>
      </c>
      <c r="F293">
        <f>IF(BIMTypeCode[[#This Row],[Sort]]&lt;&gt;"",BIMTypeCode[[#This Row],[Sort]],"")</f>
        <v>3</v>
      </c>
    </row>
    <row r="294" spans="1:6" x14ac:dyDescent="0.25">
      <c r="A294">
        <f>BIMTypeCode[[#This Row],[Identification]]</f>
        <v>5451</v>
      </c>
      <c r="B294" t="str">
        <f>IF(BIMTypeCode[[#This Row],[Name_dk]]&lt;&gt;"",BIMTypeCode[[#This Row],[Name_dk]],"")</f>
        <v>Flaskegas regulatorer</v>
      </c>
      <c r="C294" t="e">
        <f>IF(#REF!&lt;&gt;"",#REF!,"")</f>
        <v>#REF!</v>
      </c>
      <c r="D294" t="e">
        <f>IF(#REF!&lt;&gt;"",#REF!,"")</f>
        <v>#REF!</v>
      </c>
      <c r="E294" t="e">
        <f>IF(#REF!&lt;&gt;"",#REF!,"")</f>
        <v>#REF!</v>
      </c>
      <c r="F294">
        <f>IF(BIMTypeCode[[#This Row],[Sort]]&lt;&gt;"",BIMTypeCode[[#This Row],[Sort]],"")</f>
        <v>4</v>
      </c>
    </row>
    <row r="295" spans="1:6" x14ac:dyDescent="0.25">
      <c r="A295">
        <f>BIMTypeCode[[#This Row],[Identification]]</f>
        <v>5452</v>
      </c>
      <c r="B295" t="str">
        <f>IF(BIMTypeCode[[#This Row],[Name_dk]]&lt;&gt;"",BIMTypeCode[[#This Row],[Name_dk]],"")</f>
        <v>NIST koblinger</v>
      </c>
      <c r="C295" t="e">
        <f>IF(#REF!&lt;&gt;"",#REF!,"")</f>
        <v>#REF!</v>
      </c>
      <c r="D295" t="e">
        <f>IF(#REF!&lt;&gt;"",#REF!,"")</f>
        <v>#REF!</v>
      </c>
      <c r="E295" t="e">
        <f>IF(#REF!&lt;&gt;"",#REF!,"")</f>
        <v>#REF!</v>
      </c>
      <c r="F295">
        <f>IF(BIMTypeCode[[#This Row],[Sort]]&lt;&gt;"",BIMTypeCode[[#This Row],[Sort]],"")</f>
        <v>4</v>
      </c>
    </row>
    <row r="296" spans="1:6" x14ac:dyDescent="0.25">
      <c r="A296">
        <f>BIMTypeCode[[#This Row],[Identification]]</f>
        <v>55</v>
      </c>
      <c r="B296" t="str">
        <f>IF(BIMTypeCode[[#This Row],[Name_dk]]&lt;&gt;"",BIMTypeCode[[#This Row],[Name_dk]],"")</f>
        <v>Køling</v>
      </c>
      <c r="C296" t="e">
        <f>IF(#REF!&lt;&gt;"",#REF!,"")</f>
        <v>#REF!</v>
      </c>
      <c r="D296" t="e">
        <f>IF(#REF!&lt;&gt;"",#REF!,"")</f>
        <v>#REF!</v>
      </c>
      <c r="E296" t="e">
        <f>IF(#REF!&lt;&gt;"",#REF!,"")</f>
        <v>#REF!</v>
      </c>
      <c r="F296">
        <f>IF(BIMTypeCode[[#This Row],[Sort]]&lt;&gt;"",BIMTypeCode[[#This Row],[Sort]],"")</f>
        <v>2</v>
      </c>
    </row>
    <row r="297" spans="1:6" x14ac:dyDescent="0.25">
      <c r="A297">
        <f>BIMTypeCode[[#This Row],[Identification]]</f>
        <v>551</v>
      </c>
      <c r="B297" t="str">
        <f>IF(BIMTypeCode[[#This Row],[Name_dk]]&lt;&gt;"",BIMTypeCode[[#This Row],[Name_dk]],"")</f>
        <v>Mekanisk udstyr</v>
      </c>
      <c r="C297" t="e">
        <f>IF(#REF!&lt;&gt;"",#REF!,"")</f>
        <v>#REF!</v>
      </c>
      <c r="D297" t="e">
        <f>IF(#REF!&lt;&gt;"",#REF!,"")</f>
        <v>#REF!</v>
      </c>
      <c r="E297" t="e">
        <f>IF(#REF!&lt;&gt;"",#REF!,"")</f>
        <v>#REF!</v>
      </c>
      <c r="F297">
        <f>IF(BIMTypeCode[[#This Row],[Sort]]&lt;&gt;"",BIMTypeCode[[#This Row],[Sort]],"")</f>
        <v>3</v>
      </c>
    </row>
    <row r="298" spans="1:6" x14ac:dyDescent="0.25">
      <c r="A298">
        <f>BIMTypeCode[[#This Row],[Identification]]</f>
        <v>5511</v>
      </c>
      <c r="B298" t="str">
        <f>IF(BIMTypeCode[[#This Row],[Name_dk]]&lt;&gt;"",BIMTypeCode[[#This Row],[Name_dk]],"")</f>
        <v>Målearrangementer</v>
      </c>
      <c r="C298" t="e">
        <f>IF(#REF!&lt;&gt;"",#REF!,"")</f>
        <v>#REF!</v>
      </c>
      <c r="D298" t="e">
        <f>IF(#REF!&lt;&gt;"",#REF!,"")</f>
        <v>#REF!</v>
      </c>
      <c r="E298" t="e">
        <f>IF(#REF!&lt;&gt;"",#REF!,"")</f>
        <v>#REF!</v>
      </c>
      <c r="F298">
        <f>IF(BIMTypeCode[[#This Row],[Sort]]&lt;&gt;"",BIMTypeCode[[#This Row],[Sort]],"")</f>
        <v>4</v>
      </c>
    </row>
    <row r="299" spans="1:6" x14ac:dyDescent="0.25">
      <c r="A299">
        <f>BIMTypeCode[[#This Row],[Identification]]</f>
        <v>5512</v>
      </c>
      <c r="B299" t="str">
        <f>IF(BIMTypeCode[[#This Row],[Name_dk]]&lt;&gt;"",BIMTypeCode[[#This Row],[Name_dk]],"")</f>
        <v>Cirkulationspumper</v>
      </c>
      <c r="C299" t="e">
        <f>IF(#REF!&lt;&gt;"",#REF!,"")</f>
        <v>#REF!</v>
      </c>
      <c r="D299" t="e">
        <f>IF(#REF!&lt;&gt;"",#REF!,"")</f>
        <v>#REF!</v>
      </c>
      <c r="E299" t="e">
        <f>IF(#REF!&lt;&gt;"",#REF!,"")</f>
        <v>#REF!</v>
      </c>
      <c r="F299">
        <f>IF(BIMTypeCode[[#This Row],[Sort]]&lt;&gt;"",BIMTypeCode[[#This Row],[Sort]],"")</f>
        <v>4</v>
      </c>
    </row>
    <row r="300" spans="1:6" x14ac:dyDescent="0.25">
      <c r="A300">
        <f>BIMTypeCode[[#This Row],[Identification]]</f>
        <v>5513</v>
      </c>
      <c r="B300" t="str">
        <f>IF(BIMTypeCode[[#This Row],[Name_dk]]&lt;&gt;"",BIMTypeCode[[#This Row],[Name_dk]],"")</f>
        <v>Fordelerrør til køling</v>
      </c>
      <c r="C300" t="e">
        <f>IF(#REF!&lt;&gt;"",#REF!,"")</f>
        <v>#REF!</v>
      </c>
      <c r="D300" t="e">
        <f>IF(#REF!&lt;&gt;"",#REF!,"")</f>
        <v>#REF!</v>
      </c>
      <c r="E300" t="e">
        <f>IF(#REF!&lt;&gt;"",#REF!,"")</f>
        <v>#REF!</v>
      </c>
      <c r="F300">
        <f>IF(BIMTypeCode[[#This Row],[Sort]]&lt;&gt;"",BIMTypeCode[[#This Row],[Sort]],"")</f>
        <v>4</v>
      </c>
    </row>
    <row r="301" spans="1:6" x14ac:dyDescent="0.25">
      <c r="A301">
        <f>BIMTypeCode[[#This Row],[Identification]]</f>
        <v>5514</v>
      </c>
      <c r="B301" t="str">
        <f>IF(BIMTypeCode[[#This Row],[Name_dk]]&lt;&gt;"",BIMTypeCode[[#This Row],[Name_dk]],"")</f>
        <v>Køleblandesløjfer</v>
      </c>
      <c r="C301" t="e">
        <f>IF(#REF!&lt;&gt;"",#REF!,"")</f>
        <v>#REF!</v>
      </c>
      <c r="D301" t="e">
        <f>IF(#REF!&lt;&gt;"",#REF!,"")</f>
        <v>#REF!</v>
      </c>
      <c r="E301" t="e">
        <f>IF(#REF!&lt;&gt;"",#REF!,"")</f>
        <v>#REF!</v>
      </c>
      <c r="F301">
        <f>IF(BIMTypeCode[[#This Row],[Sort]]&lt;&gt;"",BIMTypeCode[[#This Row],[Sort]],"")</f>
        <v>4</v>
      </c>
    </row>
    <row r="302" spans="1:6" x14ac:dyDescent="0.25">
      <c r="A302">
        <f>BIMTypeCode[[#This Row],[Identification]]</f>
        <v>5515</v>
      </c>
      <c r="B302" t="str">
        <f>IF(BIMTypeCode[[#This Row],[Name_dk]]&lt;&gt;"",BIMTypeCode[[#This Row],[Name_dk]],"")</f>
        <v>Kølevekslere</v>
      </c>
      <c r="C302" t="e">
        <f>IF(#REF!&lt;&gt;"",#REF!,"")</f>
        <v>#REF!</v>
      </c>
      <c r="D302" t="e">
        <f>IF(#REF!&lt;&gt;"",#REF!,"")</f>
        <v>#REF!</v>
      </c>
      <c r="E302" t="e">
        <f>IF(#REF!&lt;&gt;"",#REF!,"")</f>
        <v>#REF!</v>
      </c>
      <c r="F302">
        <f>IF(BIMTypeCode[[#This Row],[Sort]]&lt;&gt;"",BIMTypeCode[[#This Row],[Sort]],"")</f>
        <v>4</v>
      </c>
    </row>
    <row r="303" spans="1:6" x14ac:dyDescent="0.25">
      <c r="A303">
        <f>BIMTypeCode[[#This Row],[Identification]]</f>
        <v>5516</v>
      </c>
      <c r="B303" t="str">
        <f>IF(BIMTypeCode[[#This Row],[Name_dk]]&lt;&gt;"",BIMTypeCode[[#This Row],[Name_dk]],"")</f>
        <v>Beholdere/Tanke</v>
      </c>
      <c r="C303" t="e">
        <f>IF(#REF!&lt;&gt;"",#REF!,"")</f>
        <v>#REF!</v>
      </c>
      <c r="D303" t="e">
        <f>IF(#REF!&lt;&gt;"",#REF!,"")</f>
        <v>#REF!</v>
      </c>
      <c r="E303" t="e">
        <f>IF(#REF!&lt;&gt;"",#REF!,"")</f>
        <v>#REF!</v>
      </c>
      <c r="F303">
        <f>IF(BIMTypeCode[[#This Row],[Sort]]&lt;&gt;"",BIMTypeCode[[#This Row],[Sort]],"")</f>
        <v>4</v>
      </c>
    </row>
    <row r="304" spans="1:6" x14ac:dyDescent="0.25">
      <c r="A304">
        <f>BIMTypeCode[[#This Row],[Identification]]</f>
        <v>552</v>
      </c>
      <c r="B304" t="str">
        <f>IF(BIMTypeCode[[#This Row],[Name_dk]]&lt;&gt;"",BIMTypeCode[[#This Row],[Name_dk]],"")</f>
        <v>Kølegivere</v>
      </c>
      <c r="C304" t="e">
        <f>IF(#REF!&lt;&gt;"",#REF!,"")</f>
        <v>#REF!</v>
      </c>
      <c r="D304" t="e">
        <f>IF(#REF!&lt;&gt;"",#REF!,"")</f>
        <v>#REF!</v>
      </c>
      <c r="E304" t="e">
        <f>IF(#REF!&lt;&gt;"",#REF!,"")</f>
        <v>#REF!</v>
      </c>
      <c r="F304">
        <f>IF(BIMTypeCode[[#This Row],[Sort]]&lt;&gt;"",BIMTypeCode[[#This Row],[Sort]],"")</f>
        <v>3</v>
      </c>
    </row>
    <row r="305" spans="1:6" x14ac:dyDescent="0.25">
      <c r="A305">
        <f>BIMTypeCode[[#This Row],[Identification]]</f>
        <v>5521</v>
      </c>
      <c r="B305" t="str">
        <f>IF(BIMTypeCode[[#This Row],[Name_dk]]&lt;&gt;"",BIMTypeCode[[#This Row],[Name_dk]],"")</f>
        <v>Fordamperer</v>
      </c>
      <c r="C305" t="e">
        <f>IF(#REF!&lt;&gt;"",#REF!,"")</f>
        <v>#REF!</v>
      </c>
      <c r="D305" t="e">
        <f>IF(#REF!&lt;&gt;"",#REF!,"")</f>
        <v>#REF!</v>
      </c>
      <c r="E305" t="e">
        <f>IF(#REF!&lt;&gt;"",#REF!,"")</f>
        <v>#REF!</v>
      </c>
      <c r="F305">
        <f>IF(BIMTypeCode[[#This Row],[Sort]]&lt;&gt;"",BIMTypeCode[[#This Row],[Sort]],"")</f>
        <v>4</v>
      </c>
    </row>
    <row r="306" spans="1:6" x14ac:dyDescent="0.25">
      <c r="A306">
        <f>BIMTypeCode[[#This Row],[Identification]]</f>
        <v>5522</v>
      </c>
      <c r="B306" t="str">
        <f>IF(BIMTypeCode[[#This Row],[Name_dk]]&lt;&gt;"",BIMTypeCode[[#This Row],[Name_dk]],"")</f>
        <v>Køleflader</v>
      </c>
      <c r="C306" t="e">
        <f>IF(#REF!&lt;&gt;"",#REF!,"")</f>
        <v>#REF!</v>
      </c>
      <c r="D306" t="e">
        <f>IF(#REF!&lt;&gt;"",#REF!,"")</f>
        <v>#REF!</v>
      </c>
      <c r="E306" t="e">
        <f>IF(#REF!&lt;&gt;"",#REF!,"")</f>
        <v>#REF!</v>
      </c>
      <c r="F306">
        <f>IF(BIMTypeCode[[#This Row],[Sort]]&lt;&gt;"",BIMTypeCode[[#This Row],[Sort]],"")</f>
        <v>4</v>
      </c>
    </row>
    <row r="307" spans="1:6" x14ac:dyDescent="0.25">
      <c r="A307">
        <f>BIMTypeCode[[#This Row],[Identification]]</f>
        <v>5523</v>
      </c>
      <c r="B307" t="str">
        <f>IF(BIMTypeCode[[#This Row],[Name_dk]]&lt;&gt;"",BIMTypeCode[[#This Row],[Name_dk]],"")</f>
        <v>Fancoils</v>
      </c>
      <c r="C307" t="e">
        <f>IF(#REF!&lt;&gt;"",#REF!,"")</f>
        <v>#REF!</v>
      </c>
      <c r="D307" t="e">
        <f>IF(#REF!&lt;&gt;"",#REF!,"")</f>
        <v>#REF!</v>
      </c>
      <c r="E307" t="e">
        <f>IF(#REF!&lt;&gt;"",#REF!,"")</f>
        <v>#REF!</v>
      </c>
      <c r="F307">
        <f>IF(BIMTypeCode[[#This Row],[Sort]]&lt;&gt;"",BIMTypeCode[[#This Row],[Sort]],"")</f>
        <v>4</v>
      </c>
    </row>
    <row r="308" spans="1:6" x14ac:dyDescent="0.25">
      <c r="A308">
        <f>BIMTypeCode[[#This Row],[Identification]]</f>
        <v>5524</v>
      </c>
      <c r="B308" t="str">
        <f>IF(BIMTypeCode[[#This Row],[Name_dk]]&lt;&gt;"",BIMTypeCode[[#This Row],[Name_dk]],"")</f>
        <v>Kølebafler</v>
      </c>
      <c r="C308" t="e">
        <f>IF(#REF!&lt;&gt;"",#REF!,"")</f>
        <v>#REF!</v>
      </c>
      <c r="D308" t="e">
        <f>IF(#REF!&lt;&gt;"",#REF!,"")</f>
        <v>#REF!</v>
      </c>
      <c r="E308" t="e">
        <f>IF(#REF!&lt;&gt;"",#REF!,"")</f>
        <v>#REF!</v>
      </c>
      <c r="F308">
        <f>IF(BIMTypeCode[[#This Row],[Sort]]&lt;&gt;"",BIMTypeCode[[#This Row],[Sort]],"")</f>
        <v>4</v>
      </c>
    </row>
    <row r="309" spans="1:6" x14ac:dyDescent="0.25">
      <c r="A309">
        <f>BIMTypeCode[[#This Row],[Identification]]</f>
        <v>553</v>
      </c>
      <c r="B309" t="str">
        <f>IF(BIMTypeCode[[#This Row],[Name_dk]]&lt;&gt;"",BIMTypeCode[[#This Row],[Name_dk]],"")</f>
        <v>Køleproducerende anlæg</v>
      </c>
      <c r="C309" t="e">
        <f>IF(#REF!&lt;&gt;"",#REF!,"")</f>
        <v>#REF!</v>
      </c>
      <c r="D309" t="e">
        <f>IF(#REF!&lt;&gt;"",#REF!,"")</f>
        <v>#REF!</v>
      </c>
      <c r="E309" t="e">
        <f>IF(#REF!&lt;&gt;"",#REF!,"")</f>
        <v>#REF!</v>
      </c>
      <c r="F309">
        <f>IF(BIMTypeCode[[#This Row],[Sort]]&lt;&gt;"",BIMTypeCode[[#This Row],[Sort]],"")</f>
        <v>3</v>
      </c>
    </row>
    <row r="310" spans="1:6" x14ac:dyDescent="0.25">
      <c r="A310">
        <f>BIMTypeCode[[#This Row],[Identification]]</f>
        <v>5531</v>
      </c>
      <c r="B310" t="str">
        <f>IF(BIMTypeCode[[#This Row],[Name_dk]]&lt;&gt;"",BIMTypeCode[[#This Row],[Name_dk]],"")</f>
        <v>Kølecentraler</v>
      </c>
      <c r="C310" t="e">
        <f>IF(#REF!&lt;&gt;"",#REF!,"")</f>
        <v>#REF!</v>
      </c>
      <c r="D310" t="e">
        <f>IF(#REF!&lt;&gt;"",#REF!,"")</f>
        <v>#REF!</v>
      </c>
      <c r="E310" t="e">
        <f>IF(#REF!&lt;&gt;"",#REF!,"")</f>
        <v>#REF!</v>
      </c>
      <c r="F310">
        <f>IF(BIMTypeCode[[#This Row],[Sort]]&lt;&gt;"",BIMTypeCode[[#This Row],[Sort]],"")</f>
        <v>4</v>
      </c>
    </row>
    <row r="311" spans="1:6" x14ac:dyDescent="0.25">
      <c r="A311">
        <f>BIMTypeCode[[#This Row],[Identification]]</f>
        <v>5532</v>
      </c>
      <c r="B311" t="str">
        <f>IF(BIMTypeCode[[#This Row],[Name_dk]]&lt;&gt;"",BIMTypeCode[[#This Row],[Name_dk]],"")</f>
        <v>Chillere</v>
      </c>
      <c r="C311" t="e">
        <f>IF(#REF!&lt;&gt;"",#REF!,"")</f>
        <v>#REF!</v>
      </c>
      <c r="D311" t="e">
        <f>IF(#REF!&lt;&gt;"",#REF!,"")</f>
        <v>#REF!</v>
      </c>
      <c r="E311" t="e">
        <f>IF(#REF!&lt;&gt;"",#REF!,"")</f>
        <v>#REF!</v>
      </c>
      <c r="F311">
        <f>IF(BIMTypeCode[[#This Row],[Sort]]&lt;&gt;"",BIMTypeCode[[#This Row],[Sort]],"")</f>
        <v>4</v>
      </c>
    </row>
    <row r="312" spans="1:6" x14ac:dyDescent="0.25">
      <c r="A312">
        <f>BIMTypeCode[[#This Row],[Identification]]</f>
        <v>5533</v>
      </c>
      <c r="B312" t="str">
        <f>IF(BIMTypeCode[[#This Row],[Name_dk]]&lt;&gt;"",BIMTypeCode[[#This Row],[Name_dk]],"")</f>
        <v>Frikølere</v>
      </c>
      <c r="C312" t="e">
        <f>IF(#REF!&lt;&gt;"",#REF!,"")</f>
        <v>#REF!</v>
      </c>
      <c r="D312" t="e">
        <f>IF(#REF!&lt;&gt;"",#REF!,"")</f>
        <v>#REF!</v>
      </c>
      <c r="E312" t="e">
        <f>IF(#REF!&lt;&gt;"",#REF!,"")</f>
        <v>#REF!</v>
      </c>
      <c r="F312">
        <f>IF(BIMTypeCode[[#This Row],[Sort]]&lt;&gt;"",BIMTypeCode[[#This Row],[Sort]],"")</f>
        <v>4</v>
      </c>
    </row>
    <row r="313" spans="1:6" x14ac:dyDescent="0.25">
      <c r="A313">
        <f>BIMTypeCode[[#This Row],[Identification]]</f>
        <v>5534</v>
      </c>
      <c r="B313" t="str">
        <f>IF(BIMTypeCode[[#This Row],[Name_dk]]&lt;&gt;"",BIMTypeCode[[#This Row],[Name_dk]],"")</f>
        <v>Tørkølere</v>
      </c>
      <c r="C313" t="e">
        <f>IF(#REF!&lt;&gt;"",#REF!,"")</f>
        <v>#REF!</v>
      </c>
      <c r="D313" t="e">
        <f>IF(#REF!&lt;&gt;"",#REF!,"")</f>
        <v>#REF!</v>
      </c>
      <c r="E313" t="e">
        <f>IF(#REF!&lt;&gt;"",#REF!,"")</f>
        <v>#REF!</v>
      </c>
      <c r="F313">
        <f>IF(BIMTypeCode[[#This Row],[Sort]]&lt;&gt;"",BIMTypeCode[[#This Row],[Sort]],"")</f>
        <v>4</v>
      </c>
    </row>
    <row r="314" spans="1:6" x14ac:dyDescent="0.25">
      <c r="A314">
        <f>BIMTypeCode[[#This Row],[Identification]]</f>
        <v>5535</v>
      </c>
      <c r="B314" t="str">
        <f>IF(BIMTypeCode[[#This Row],[Name_dk]]&lt;&gt;"",BIMTypeCode[[#This Row],[Name_dk]],"")</f>
        <v>Kølekompressorer</v>
      </c>
      <c r="C314" t="e">
        <f>IF(#REF!&lt;&gt;"",#REF!,"")</f>
        <v>#REF!</v>
      </c>
      <c r="D314" t="e">
        <f>IF(#REF!&lt;&gt;"",#REF!,"")</f>
        <v>#REF!</v>
      </c>
      <c r="E314" t="e">
        <f>IF(#REF!&lt;&gt;"",#REF!,"")</f>
        <v>#REF!</v>
      </c>
      <c r="F314">
        <f>IF(BIMTypeCode[[#This Row],[Sort]]&lt;&gt;"",BIMTypeCode[[#This Row],[Sort]],"")</f>
        <v>4</v>
      </c>
    </row>
    <row r="315" spans="1:6" x14ac:dyDescent="0.25">
      <c r="A315">
        <f>BIMTypeCode[[#This Row],[Identification]]</f>
        <v>56</v>
      </c>
      <c r="B315" t="str">
        <f>IF(BIMTypeCode[[#This Row],[Name_dk]]&lt;&gt;"",BIMTypeCode[[#This Row],[Name_dk]],"")</f>
        <v>Varme</v>
      </c>
      <c r="C315" t="e">
        <f>IF(#REF!&lt;&gt;"",#REF!,"")</f>
        <v>#REF!</v>
      </c>
      <c r="D315" t="e">
        <f>IF(#REF!&lt;&gt;"",#REF!,"")</f>
        <v>#REF!</v>
      </c>
      <c r="E315" t="e">
        <f>IF(#REF!&lt;&gt;"",#REF!,"")</f>
        <v>#REF!</v>
      </c>
      <c r="F315">
        <f>IF(BIMTypeCode[[#This Row],[Sort]]&lt;&gt;"",BIMTypeCode[[#This Row],[Sort]],"")</f>
        <v>2</v>
      </c>
    </row>
    <row r="316" spans="1:6" x14ac:dyDescent="0.25">
      <c r="A316">
        <f>BIMTypeCode[[#This Row],[Identification]]</f>
        <v>561</v>
      </c>
      <c r="B316" t="str">
        <f>IF(BIMTypeCode[[#This Row],[Name_dk]]&lt;&gt;"",BIMTypeCode[[#This Row],[Name_dk]],"")</f>
        <v>Mekanisk udstyr</v>
      </c>
      <c r="C316" t="e">
        <f>IF(#REF!&lt;&gt;"",#REF!,"")</f>
        <v>#REF!</v>
      </c>
      <c r="D316" t="e">
        <f>IF(#REF!&lt;&gt;"",#REF!,"")</f>
        <v>#REF!</v>
      </c>
      <c r="E316" t="e">
        <f>IF(#REF!&lt;&gt;"",#REF!,"")</f>
        <v>#REF!</v>
      </c>
      <c r="F316">
        <f>IF(BIMTypeCode[[#This Row],[Sort]]&lt;&gt;"",BIMTypeCode[[#This Row],[Sort]],"")</f>
        <v>3</v>
      </c>
    </row>
    <row r="317" spans="1:6" x14ac:dyDescent="0.25">
      <c r="A317">
        <f>BIMTypeCode[[#This Row],[Identification]]</f>
        <v>5611</v>
      </c>
      <c r="B317" t="str">
        <f>IF(BIMTypeCode[[#This Row],[Name_dk]]&lt;&gt;"",BIMTypeCode[[#This Row],[Name_dk]],"")</f>
        <v>Målearrangementer</v>
      </c>
      <c r="C317" t="e">
        <f>IF(#REF!&lt;&gt;"",#REF!,"")</f>
        <v>#REF!</v>
      </c>
      <c r="D317" t="e">
        <f>IF(#REF!&lt;&gt;"",#REF!,"")</f>
        <v>#REF!</v>
      </c>
      <c r="E317" t="e">
        <f>IF(#REF!&lt;&gt;"",#REF!,"")</f>
        <v>#REF!</v>
      </c>
      <c r="F317">
        <f>IF(BIMTypeCode[[#This Row],[Sort]]&lt;&gt;"",BIMTypeCode[[#This Row],[Sort]],"")</f>
        <v>4</v>
      </c>
    </row>
    <row r="318" spans="1:6" x14ac:dyDescent="0.25">
      <c r="A318">
        <f>BIMTypeCode[[#This Row],[Identification]]</f>
        <v>5612</v>
      </c>
      <c r="B318" t="str">
        <f>IF(BIMTypeCode[[#This Row],[Name_dk]]&lt;&gt;"",BIMTypeCode[[#This Row],[Name_dk]],"")</f>
        <v>Pumper</v>
      </c>
      <c r="C318" t="e">
        <f>IF(#REF!&lt;&gt;"",#REF!,"")</f>
        <v>#REF!</v>
      </c>
      <c r="D318" t="e">
        <f>IF(#REF!&lt;&gt;"",#REF!,"")</f>
        <v>#REF!</v>
      </c>
      <c r="E318" t="e">
        <f>IF(#REF!&lt;&gt;"",#REF!,"")</f>
        <v>#REF!</v>
      </c>
      <c r="F318">
        <f>IF(BIMTypeCode[[#This Row],[Sort]]&lt;&gt;"",BIMTypeCode[[#This Row],[Sort]],"")</f>
        <v>4</v>
      </c>
    </row>
    <row r="319" spans="1:6" x14ac:dyDescent="0.25">
      <c r="A319">
        <f>BIMTypeCode[[#This Row],[Identification]]</f>
        <v>5613</v>
      </c>
      <c r="B319" t="str">
        <f>IF(BIMTypeCode[[#This Row],[Name_dk]]&lt;&gt;"",BIMTypeCode[[#This Row],[Name_dk]],"")</f>
        <v>Fordelerrør til varme</v>
      </c>
      <c r="C319" t="e">
        <f>IF(#REF!&lt;&gt;"",#REF!,"")</f>
        <v>#REF!</v>
      </c>
      <c r="D319" t="e">
        <f>IF(#REF!&lt;&gt;"",#REF!,"")</f>
        <v>#REF!</v>
      </c>
      <c r="E319" t="e">
        <f>IF(#REF!&lt;&gt;"",#REF!,"")</f>
        <v>#REF!</v>
      </c>
      <c r="F319">
        <f>IF(BIMTypeCode[[#This Row],[Sort]]&lt;&gt;"",BIMTypeCode[[#This Row],[Sort]],"")</f>
        <v>4</v>
      </c>
    </row>
    <row r="320" spans="1:6" x14ac:dyDescent="0.25">
      <c r="A320">
        <f>BIMTypeCode[[#This Row],[Identification]]</f>
        <v>5614</v>
      </c>
      <c r="B320" t="str">
        <f>IF(BIMTypeCode[[#This Row],[Name_dk]]&lt;&gt;"",BIMTypeCode[[#This Row],[Name_dk]],"")</f>
        <v>Varmeblandesløjfer</v>
      </c>
      <c r="C320" t="e">
        <f>IF(#REF!&lt;&gt;"",#REF!,"")</f>
        <v>#REF!</v>
      </c>
      <c r="D320" t="e">
        <f>IF(#REF!&lt;&gt;"",#REF!,"")</f>
        <v>#REF!</v>
      </c>
      <c r="E320" t="e">
        <f>IF(#REF!&lt;&gt;"",#REF!,"")</f>
        <v>#REF!</v>
      </c>
      <c r="F320">
        <f>IF(BIMTypeCode[[#This Row],[Sort]]&lt;&gt;"",BIMTypeCode[[#This Row],[Sort]],"")</f>
        <v>4</v>
      </c>
    </row>
    <row r="321" spans="1:6" x14ac:dyDescent="0.25">
      <c r="A321">
        <f>BIMTypeCode[[#This Row],[Identification]]</f>
        <v>5615</v>
      </c>
      <c r="B321" t="str">
        <f>IF(BIMTypeCode[[#This Row],[Name_dk]]&lt;&gt;"",BIMTypeCode[[#This Row],[Name_dk]],"")</f>
        <v>Varmevekslere</v>
      </c>
      <c r="C321" t="e">
        <f>IF(#REF!&lt;&gt;"",#REF!,"")</f>
        <v>#REF!</v>
      </c>
      <c r="D321" t="e">
        <f>IF(#REF!&lt;&gt;"",#REF!,"")</f>
        <v>#REF!</v>
      </c>
      <c r="E321" t="e">
        <f>IF(#REF!&lt;&gt;"",#REF!,"")</f>
        <v>#REF!</v>
      </c>
      <c r="F321">
        <f>IF(BIMTypeCode[[#This Row],[Sort]]&lt;&gt;"",BIMTypeCode[[#This Row],[Sort]],"")</f>
        <v>4</v>
      </c>
    </row>
    <row r="322" spans="1:6" x14ac:dyDescent="0.25">
      <c r="A322">
        <f>BIMTypeCode[[#This Row],[Identification]]</f>
        <v>5616</v>
      </c>
      <c r="B322" t="str">
        <f>IF(BIMTypeCode[[#This Row],[Name_dk]]&lt;&gt;"",BIMTypeCode[[#This Row],[Name_dk]],"")</f>
        <v>Ekspansionsbeholdere</v>
      </c>
      <c r="C322" t="e">
        <f>IF(#REF!&lt;&gt;"",#REF!,"")</f>
        <v>#REF!</v>
      </c>
      <c r="D322" t="e">
        <f>IF(#REF!&lt;&gt;"",#REF!,"")</f>
        <v>#REF!</v>
      </c>
      <c r="E322" t="e">
        <f>IF(#REF!&lt;&gt;"",#REF!,"")</f>
        <v>#REF!</v>
      </c>
      <c r="F322">
        <f>IF(BIMTypeCode[[#This Row],[Sort]]&lt;&gt;"",BIMTypeCode[[#This Row],[Sort]],"")</f>
        <v>4</v>
      </c>
    </row>
    <row r="323" spans="1:6" x14ac:dyDescent="0.25">
      <c r="A323">
        <f>BIMTypeCode[[#This Row],[Identification]]</f>
        <v>5617</v>
      </c>
      <c r="B323" t="str">
        <f>IF(BIMTypeCode[[#This Row],[Name_dk]]&lt;&gt;"",BIMTypeCode[[#This Row],[Name_dk]],"")</f>
        <v>Brugsvandvekslere</v>
      </c>
      <c r="C323" t="e">
        <f>IF(#REF!&lt;&gt;"",#REF!,"")</f>
        <v>#REF!</v>
      </c>
      <c r="D323" t="e">
        <f>IF(#REF!&lt;&gt;"",#REF!,"")</f>
        <v>#REF!</v>
      </c>
      <c r="E323" t="e">
        <f>IF(#REF!&lt;&gt;"",#REF!,"")</f>
        <v>#REF!</v>
      </c>
      <c r="F323">
        <f>IF(BIMTypeCode[[#This Row],[Sort]]&lt;&gt;"",BIMTypeCode[[#This Row],[Sort]],"")</f>
        <v>4</v>
      </c>
    </row>
    <row r="324" spans="1:6" x14ac:dyDescent="0.25">
      <c r="A324">
        <f>BIMTypeCode[[#This Row],[Identification]]</f>
        <v>5618</v>
      </c>
      <c r="B324" t="str">
        <f>IF(BIMTypeCode[[#This Row],[Name_dk]]&lt;&gt;"",BIMTypeCode[[#This Row],[Name_dk]],"")</f>
        <v>Varmtvandsbeholdere</v>
      </c>
      <c r="C324" t="e">
        <f>IF(#REF!&lt;&gt;"",#REF!,"")</f>
        <v>#REF!</v>
      </c>
      <c r="D324" t="e">
        <f>IF(#REF!&lt;&gt;"",#REF!,"")</f>
        <v>#REF!</v>
      </c>
      <c r="E324" t="e">
        <f>IF(#REF!&lt;&gt;"",#REF!,"")</f>
        <v>#REF!</v>
      </c>
      <c r="F324">
        <f>IF(BIMTypeCode[[#This Row],[Sort]]&lt;&gt;"",BIMTypeCode[[#This Row],[Sort]],"")</f>
        <v>4</v>
      </c>
    </row>
    <row r="325" spans="1:6" x14ac:dyDescent="0.25">
      <c r="A325">
        <f>BIMTypeCode[[#This Row],[Identification]]</f>
        <v>562</v>
      </c>
      <c r="B325" t="str">
        <f>IF(BIMTypeCode[[#This Row],[Name_dk]]&lt;&gt;"",BIMTypeCode[[#This Row],[Name_dk]],"")</f>
        <v>Varmegivere</v>
      </c>
      <c r="C325" t="e">
        <f>IF(#REF!&lt;&gt;"",#REF!,"")</f>
        <v>#REF!</v>
      </c>
      <c r="D325" t="e">
        <f>IF(#REF!&lt;&gt;"",#REF!,"")</f>
        <v>#REF!</v>
      </c>
      <c r="E325" t="e">
        <f>IF(#REF!&lt;&gt;"",#REF!,"")</f>
        <v>#REF!</v>
      </c>
      <c r="F325">
        <f>IF(BIMTypeCode[[#This Row],[Sort]]&lt;&gt;"",BIMTypeCode[[#This Row],[Sort]],"")</f>
        <v>3</v>
      </c>
    </row>
    <row r="326" spans="1:6" x14ac:dyDescent="0.25">
      <c r="A326">
        <f>BIMTypeCode[[#This Row],[Identification]]</f>
        <v>5621</v>
      </c>
      <c r="B326" t="str">
        <f>IF(BIMTypeCode[[#This Row],[Name_dk]]&lt;&gt;"",BIMTypeCode[[#This Row],[Name_dk]],"")</f>
        <v>Varmeflader</v>
      </c>
      <c r="C326" t="e">
        <f>IF(#REF!&lt;&gt;"",#REF!,"")</f>
        <v>#REF!</v>
      </c>
      <c r="D326" t="e">
        <f>IF(#REF!&lt;&gt;"",#REF!,"")</f>
        <v>#REF!</v>
      </c>
      <c r="E326" t="e">
        <f>IF(#REF!&lt;&gt;"",#REF!,"")</f>
        <v>#REF!</v>
      </c>
      <c r="F326">
        <f>IF(BIMTypeCode[[#This Row],[Sort]]&lt;&gt;"",BIMTypeCode[[#This Row],[Sort]],"")</f>
        <v>4</v>
      </c>
    </row>
    <row r="327" spans="1:6" x14ac:dyDescent="0.25">
      <c r="A327">
        <f>BIMTypeCode[[#This Row],[Identification]]</f>
        <v>5622</v>
      </c>
      <c r="B327" t="str">
        <f>IF(BIMTypeCode[[#This Row],[Name_dk]]&lt;&gt;"",BIMTypeCode[[#This Row],[Name_dk]],"")</f>
        <v>Radiatorer</v>
      </c>
      <c r="C327" t="e">
        <f>IF(#REF!&lt;&gt;"",#REF!,"")</f>
        <v>#REF!</v>
      </c>
      <c r="D327" t="e">
        <f>IF(#REF!&lt;&gt;"",#REF!,"")</f>
        <v>#REF!</v>
      </c>
      <c r="E327" t="e">
        <f>IF(#REF!&lt;&gt;"",#REF!,"")</f>
        <v>#REF!</v>
      </c>
      <c r="F327">
        <f>IF(BIMTypeCode[[#This Row],[Sort]]&lt;&gt;"",BIMTypeCode[[#This Row],[Sort]],"")</f>
        <v>4</v>
      </c>
    </row>
    <row r="328" spans="1:6" x14ac:dyDescent="0.25">
      <c r="A328">
        <f>BIMTypeCode[[#This Row],[Identification]]</f>
        <v>5623</v>
      </c>
      <c r="B328" t="str">
        <f>IF(BIMTypeCode[[#This Row],[Name_dk]]&lt;&gt;"",BIMTypeCode[[#This Row],[Name_dk]],"")</f>
        <v>Gulvvarme</v>
      </c>
      <c r="C328" t="e">
        <f>IF(#REF!&lt;&gt;"",#REF!,"")</f>
        <v>#REF!</v>
      </c>
      <c r="D328" t="e">
        <f>IF(#REF!&lt;&gt;"",#REF!,"")</f>
        <v>#REF!</v>
      </c>
      <c r="E328" t="e">
        <f>IF(#REF!&lt;&gt;"",#REF!,"")</f>
        <v>#REF!</v>
      </c>
      <c r="F328">
        <f>IF(BIMTypeCode[[#This Row],[Sort]]&lt;&gt;"",BIMTypeCode[[#This Row],[Sort]],"")</f>
        <v>4</v>
      </c>
    </row>
    <row r="329" spans="1:6" x14ac:dyDescent="0.25">
      <c r="A329">
        <f>BIMTypeCode[[#This Row],[Identification]]</f>
        <v>5624</v>
      </c>
      <c r="B329" t="str">
        <f>IF(BIMTypeCode[[#This Row],[Name_dk]]&lt;&gt;"",BIMTypeCode[[#This Row],[Name_dk]],"")</f>
        <v>Strålevarmepaneler</v>
      </c>
      <c r="C329" t="e">
        <f>IF(#REF!&lt;&gt;"",#REF!,"")</f>
        <v>#REF!</v>
      </c>
      <c r="D329" t="e">
        <f>IF(#REF!&lt;&gt;"",#REF!,"")</f>
        <v>#REF!</v>
      </c>
      <c r="E329" t="e">
        <f>IF(#REF!&lt;&gt;"",#REF!,"")</f>
        <v>#REF!</v>
      </c>
      <c r="F329">
        <f>IF(BIMTypeCode[[#This Row],[Sort]]&lt;&gt;"",BIMTypeCode[[#This Row],[Sort]],"")</f>
        <v>4</v>
      </c>
    </row>
    <row r="330" spans="1:6" x14ac:dyDescent="0.25">
      <c r="A330">
        <f>BIMTypeCode[[#This Row],[Identification]]</f>
        <v>5625</v>
      </c>
      <c r="B330" t="str">
        <f>IF(BIMTypeCode[[#This Row],[Name_dk]]&lt;&gt;"",BIMTypeCode[[#This Row],[Name_dk]],"")</f>
        <v>Konvektore</v>
      </c>
      <c r="C330" t="e">
        <f>IF(#REF!&lt;&gt;"",#REF!,"")</f>
        <v>#REF!</v>
      </c>
      <c r="D330" t="e">
        <f>IF(#REF!&lt;&gt;"",#REF!,"")</f>
        <v>#REF!</v>
      </c>
      <c r="E330" t="e">
        <f>IF(#REF!&lt;&gt;"",#REF!,"")</f>
        <v>#REF!</v>
      </c>
      <c r="F330">
        <f>IF(BIMTypeCode[[#This Row],[Sort]]&lt;&gt;"",BIMTypeCode[[#This Row],[Sort]],"")</f>
        <v>4</v>
      </c>
    </row>
    <row r="331" spans="1:6" x14ac:dyDescent="0.25">
      <c r="A331">
        <f>BIMTypeCode[[#This Row],[Identification]]</f>
        <v>5626</v>
      </c>
      <c r="B331" t="str">
        <f>IF(BIMTypeCode[[#This Row],[Name_dk]]&lt;&gt;"",BIMTypeCode[[#This Row],[Name_dk]],"")</f>
        <v>Varmluftstæpper</v>
      </c>
      <c r="C331" t="e">
        <f>IF(#REF!&lt;&gt;"",#REF!,"")</f>
        <v>#REF!</v>
      </c>
      <c r="D331" t="e">
        <f>IF(#REF!&lt;&gt;"",#REF!,"")</f>
        <v>#REF!</v>
      </c>
      <c r="E331" t="e">
        <f>IF(#REF!&lt;&gt;"",#REF!,"")</f>
        <v>#REF!</v>
      </c>
      <c r="F331">
        <f>IF(BIMTypeCode[[#This Row],[Sort]]&lt;&gt;"",BIMTypeCode[[#This Row],[Sort]],"")</f>
        <v>4</v>
      </c>
    </row>
    <row r="332" spans="1:6" x14ac:dyDescent="0.25">
      <c r="A332">
        <f>BIMTypeCode[[#This Row],[Identification]]</f>
        <v>5627</v>
      </c>
      <c r="B332" t="str">
        <f>IF(BIMTypeCode[[#This Row],[Name_dk]]&lt;&gt;"",BIMTypeCode[[#This Row],[Name_dk]],"")</f>
        <v>Varme kalorieferer</v>
      </c>
      <c r="C332" t="e">
        <f>IF(#REF!&lt;&gt;"",#REF!,"")</f>
        <v>#REF!</v>
      </c>
      <c r="D332" t="e">
        <f>IF(#REF!&lt;&gt;"",#REF!,"")</f>
        <v>#REF!</v>
      </c>
      <c r="E332" t="e">
        <f>IF(#REF!&lt;&gt;"",#REF!,"")</f>
        <v>#REF!</v>
      </c>
      <c r="F332">
        <f>IF(BIMTypeCode[[#This Row],[Sort]]&lt;&gt;"",BIMTypeCode[[#This Row],[Sort]],"")</f>
        <v>4</v>
      </c>
    </row>
    <row r="333" spans="1:6" x14ac:dyDescent="0.25">
      <c r="A333">
        <f>BIMTypeCode[[#This Row],[Identification]]</f>
        <v>563</v>
      </c>
      <c r="B333" t="str">
        <f>IF(BIMTypeCode[[#This Row],[Name_dk]]&lt;&gt;"",BIMTypeCode[[#This Row],[Name_dk]],"")</f>
        <v>Varmeproducerende anlæg</v>
      </c>
      <c r="C333" t="e">
        <f>IF(#REF!&lt;&gt;"",#REF!,"")</f>
        <v>#REF!</v>
      </c>
      <c r="D333" t="e">
        <f>IF(#REF!&lt;&gt;"",#REF!,"")</f>
        <v>#REF!</v>
      </c>
      <c r="E333" t="e">
        <f>IF(#REF!&lt;&gt;"",#REF!,"")</f>
        <v>#REF!</v>
      </c>
      <c r="F333">
        <f>IF(BIMTypeCode[[#This Row],[Sort]]&lt;&gt;"",BIMTypeCode[[#This Row],[Sort]],"")</f>
        <v>3</v>
      </c>
    </row>
    <row r="334" spans="1:6" x14ac:dyDescent="0.25">
      <c r="A334">
        <f>BIMTypeCode[[#This Row],[Identification]]</f>
        <v>5631</v>
      </c>
      <c r="B334" t="str">
        <f>IF(BIMTypeCode[[#This Row],[Name_dk]]&lt;&gt;"",BIMTypeCode[[#This Row],[Name_dk]],"")</f>
        <v>Gasfyr</v>
      </c>
      <c r="C334" t="e">
        <f>IF(#REF!&lt;&gt;"",#REF!,"")</f>
        <v>#REF!</v>
      </c>
      <c r="D334" t="e">
        <f>IF(#REF!&lt;&gt;"",#REF!,"")</f>
        <v>#REF!</v>
      </c>
      <c r="E334" t="e">
        <f>IF(#REF!&lt;&gt;"",#REF!,"")</f>
        <v>#REF!</v>
      </c>
      <c r="F334">
        <f>IF(BIMTypeCode[[#This Row],[Sort]]&lt;&gt;"",BIMTypeCode[[#This Row],[Sort]],"")</f>
        <v>4</v>
      </c>
    </row>
    <row r="335" spans="1:6" x14ac:dyDescent="0.25">
      <c r="A335">
        <f>BIMTypeCode[[#This Row],[Identification]]</f>
        <v>5632</v>
      </c>
      <c r="B335" t="str">
        <f>IF(BIMTypeCode[[#This Row],[Name_dk]]&lt;&gt;"",BIMTypeCode[[#This Row],[Name_dk]],"")</f>
        <v>Oliefyr</v>
      </c>
      <c r="C335" t="e">
        <f>IF(#REF!&lt;&gt;"",#REF!,"")</f>
        <v>#REF!</v>
      </c>
      <c r="D335" t="e">
        <f>IF(#REF!&lt;&gt;"",#REF!,"")</f>
        <v>#REF!</v>
      </c>
      <c r="E335" t="e">
        <f>IF(#REF!&lt;&gt;"",#REF!,"")</f>
        <v>#REF!</v>
      </c>
      <c r="F335">
        <f>IF(BIMTypeCode[[#This Row],[Sort]]&lt;&gt;"",BIMTypeCode[[#This Row],[Sort]],"")</f>
        <v>4</v>
      </c>
    </row>
    <row r="336" spans="1:6" x14ac:dyDescent="0.25">
      <c r="A336">
        <f>BIMTypeCode[[#This Row],[Identification]]</f>
        <v>5633</v>
      </c>
      <c r="B336" t="str">
        <f>IF(BIMTypeCode[[#This Row],[Name_dk]]&lt;&gt;"",BIMTypeCode[[#This Row],[Name_dk]],"")</f>
        <v>Pillefyr</v>
      </c>
      <c r="C336" t="e">
        <f>IF(#REF!&lt;&gt;"",#REF!,"")</f>
        <v>#REF!</v>
      </c>
      <c r="D336" t="e">
        <f>IF(#REF!&lt;&gt;"",#REF!,"")</f>
        <v>#REF!</v>
      </c>
      <c r="E336" t="e">
        <f>IF(#REF!&lt;&gt;"",#REF!,"")</f>
        <v>#REF!</v>
      </c>
      <c r="F336">
        <f>IF(BIMTypeCode[[#This Row],[Sort]]&lt;&gt;"",BIMTypeCode[[#This Row],[Sort]],"")</f>
        <v>4</v>
      </c>
    </row>
    <row r="337" spans="1:6" x14ac:dyDescent="0.25">
      <c r="A337">
        <f>BIMTypeCode[[#This Row],[Identification]]</f>
        <v>5634</v>
      </c>
      <c r="B337" t="str">
        <f>IF(BIMTypeCode[[#This Row],[Name_dk]]&lt;&gt;"",BIMTypeCode[[#This Row],[Name_dk]],"")</f>
        <v>Halmfyr</v>
      </c>
      <c r="C337" t="e">
        <f>IF(#REF!&lt;&gt;"",#REF!,"")</f>
        <v>#REF!</v>
      </c>
      <c r="D337" t="e">
        <f>IF(#REF!&lt;&gt;"",#REF!,"")</f>
        <v>#REF!</v>
      </c>
      <c r="E337" t="e">
        <f>IF(#REF!&lt;&gt;"",#REF!,"")</f>
        <v>#REF!</v>
      </c>
      <c r="F337">
        <f>IF(BIMTypeCode[[#This Row],[Sort]]&lt;&gt;"",BIMTypeCode[[#This Row],[Sort]],"")</f>
        <v>4</v>
      </c>
    </row>
    <row r="338" spans="1:6" x14ac:dyDescent="0.25">
      <c r="A338">
        <f>BIMTypeCode[[#This Row],[Identification]]</f>
        <v>57</v>
      </c>
      <c r="B338" t="str">
        <f>IF(BIMTypeCode[[#This Row],[Name_dk]]&lt;&gt;"",BIMTypeCode[[#This Row],[Name_dk]],"")</f>
        <v>Ventilation</v>
      </c>
      <c r="C338" t="e">
        <f>IF(#REF!&lt;&gt;"",#REF!,"")</f>
        <v>#REF!</v>
      </c>
      <c r="D338" t="e">
        <f>IF(#REF!&lt;&gt;"",#REF!,"")</f>
        <v>#REF!</v>
      </c>
      <c r="E338" t="e">
        <f>IF(#REF!&lt;&gt;"",#REF!,"")</f>
        <v>#REF!</v>
      </c>
      <c r="F338">
        <f>IF(BIMTypeCode[[#This Row],[Sort]]&lt;&gt;"",BIMTypeCode[[#This Row],[Sort]],"")</f>
        <v>2</v>
      </c>
    </row>
    <row r="339" spans="1:6" x14ac:dyDescent="0.25">
      <c r="A339">
        <f>BIMTypeCode[[#This Row],[Identification]]</f>
        <v>571</v>
      </c>
      <c r="B339" t="str">
        <f>IF(BIMTypeCode[[#This Row],[Name_dk]]&lt;&gt;"",BIMTypeCode[[#This Row],[Name_dk]],"")</f>
        <v>Kanaler</v>
      </c>
      <c r="C339" t="e">
        <f>IF(#REF!&lt;&gt;"",#REF!,"")</f>
        <v>#REF!</v>
      </c>
      <c r="D339" t="e">
        <f>IF(#REF!&lt;&gt;"",#REF!,"")</f>
        <v>#REF!</v>
      </c>
      <c r="E339" t="e">
        <f>IF(#REF!&lt;&gt;"",#REF!,"")</f>
        <v>#REF!</v>
      </c>
      <c r="F339">
        <f>IF(BIMTypeCode[[#This Row],[Sort]]&lt;&gt;"",BIMTypeCode[[#This Row],[Sort]],"")</f>
        <v>3</v>
      </c>
    </row>
    <row r="340" spans="1:6" x14ac:dyDescent="0.25">
      <c r="A340">
        <f>BIMTypeCode[[#This Row],[Identification]]</f>
        <v>5711</v>
      </c>
      <c r="B340" t="str">
        <f>IF(BIMTypeCode[[#This Row],[Name_dk]]&lt;&gt;"",BIMTypeCode[[#This Row],[Name_dk]],"")</f>
        <v>Cirkulære kanaler</v>
      </c>
      <c r="C340" t="e">
        <f>IF(#REF!&lt;&gt;"",#REF!,"")</f>
        <v>#REF!</v>
      </c>
      <c r="D340" t="e">
        <f>IF(#REF!&lt;&gt;"",#REF!,"")</f>
        <v>#REF!</v>
      </c>
      <c r="E340" t="e">
        <f>IF(#REF!&lt;&gt;"",#REF!,"")</f>
        <v>#REF!</v>
      </c>
      <c r="F340">
        <f>IF(BIMTypeCode[[#This Row],[Sort]]&lt;&gt;"",BIMTypeCode[[#This Row],[Sort]],"")</f>
        <v>4</v>
      </c>
    </row>
    <row r="341" spans="1:6" x14ac:dyDescent="0.25">
      <c r="A341">
        <f>BIMTypeCode[[#This Row],[Identification]]</f>
        <v>5712</v>
      </c>
      <c r="B341" t="str">
        <f>IF(BIMTypeCode[[#This Row],[Name_dk]]&lt;&gt;"",BIMTypeCode[[#This Row],[Name_dk]],"")</f>
        <v>Rektangulære kanaler</v>
      </c>
      <c r="C341" t="e">
        <f>IF(#REF!&lt;&gt;"",#REF!,"")</f>
        <v>#REF!</v>
      </c>
      <c r="D341" t="e">
        <f>IF(#REF!&lt;&gt;"",#REF!,"")</f>
        <v>#REF!</v>
      </c>
      <c r="E341" t="e">
        <f>IF(#REF!&lt;&gt;"",#REF!,"")</f>
        <v>#REF!</v>
      </c>
      <c r="F341">
        <f>IF(BIMTypeCode[[#This Row],[Sort]]&lt;&gt;"",BIMTypeCode[[#This Row],[Sort]],"")</f>
        <v>4</v>
      </c>
    </row>
    <row r="342" spans="1:6" x14ac:dyDescent="0.25">
      <c r="A342">
        <f>BIMTypeCode[[#This Row],[Identification]]</f>
        <v>5713</v>
      </c>
      <c r="B342" t="str">
        <f>IF(BIMTypeCode[[#This Row],[Name_dk]]&lt;&gt;"",BIMTypeCode[[#This Row],[Name_dk]],"")</f>
        <v>Flexkanaler</v>
      </c>
      <c r="C342" t="e">
        <f>IF(#REF!&lt;&gt;"",#REF!,"")</f>
        <v>#REF!</v>
      </c>
      <c r="D342" t="e">
        <f>IF(#REF!&lt;&gt;"",#REF!,"")</f>
        <v>#REF!</v>
      </c>
      <c r="E342" t="e">
        <f>IF(#REF!&lt;&gt;"",#REF!,"")</f>
        <v>#REF!</v>
      </c>
      <c r="F342">
        <f>IF(BIMTypeCode[[#This Row],[Sort]]&lt;&gt;"",BIMTypeCode[[#This Row],[Sort]],"")</f>
        <v>4</v>
      </c>
    </row>
    <row r="343" spans="1:6" x14ac:dyDescent="0.25">
      <c r="A343">
        <f>BIMTypeCode[[#This Row],[Identification]]</f>
        <v>572</v>
      </c>
      <c r="B343" t="str">
        <f>IF(BIMTypeCode[[#This Row],[Name_dk]]&lt;&gt;"",BIMTypeCode[[#This Row],[Name_dk]],"")</f>
        <v>Anlæg, køle/varmeflader og vekslere</v>
      </c>
      <c r="C343" t="e">
        <f>IF(#REF!&lt;&gt;"",#REF!,"")</f>
        <v>#REF!</v>
      </c>
      <c r="D343" t="e">
        <f>IF(#REF!&lt;&gt;"",#REF!,"")</f>
        <v>#REF!</v>
      </c>
      <c r="E343" t="e">
        <f>IF(#REF!&lt;&gt;"",#REF!,"")</f>
        <v>#REF!</v>
      </c>
      <c r="F343">
        <f>IF(BIMTypeCode[[#This Row],[Sort]]&lt;&gt;"",BIMTypeCode[[#This Row],[Sort]],"")</f>
        <v>3</v>
      </c>
    </row>
    <row r="344" spans="1:6" x14ac:dyDescent="0.25">
      <c r="A344">
        <f>BIMTypeCode[[#This Row],[Identification]]</f>
        <v>5721</v>
      </c>
      <c r="B344" t="str">
        <f>IF(BIMTypeCode[[#This Row],[Name_dk]]&lt;&gt;"",BIMTypeCode[[#This Row],[Name_dk]],"")</f>
        <v>Ventilatiosanlæg</v>
      </c>
      <c r="C344" t="e">
        <f>IF(#REF!&lt;&gt;"",#REF!,"")</f>
        <v>#REF!</v>
      </c>
      <c r="D344" t="e">
        <f>IF(#REF!&lt;&gt;"",#REF!,"")</f>
        <v>#REF!</v>
      </c>
      <c r="E344" t="e">
        <f>IF(#REF!&lt;&gt;"",#REF!,"")</f>
        <v>#REF!</v>
      </c>
      <c r="F344">
        <f>IF(BIMTypeCode[[#This Row],[Sort]]&lt;&gt;"",BIMTypeCode[[#This Row],[Sort]],"")</f>
        <v>4</v>
      </c>
    </row>
    <row r="345" spans="1:6" x14ac:dyDescent="0.25">
      <c r="A345">
        <f>BIMTypeCode[[#This Row],[Identification]]</f>
        <v>5722</v>
      </c>
      <c r="B345" t="str">
        <f>IF(BIMTypeCode[[#This Row],[Name_dk]]&lt;&gt;"",BIMTypeCode[[#This Row],[Name_dk]],"")</f>
        <v>Varmeflader</v>
      </c>
      <c r="C345" t="e">
        <f>IF(#REF!&lt;&gt;"",#REF!,"")</f>
        <v>#REF!</v>
      </c>
      <c r="D345" t="e">
        <f>IF(#REF!&lt;&gt;"",#REF!,"")</f>
        <v>#REF!</v>
      </c>
      <c r="E345" t="e">
        <f>IF(#REF!&lt;&gt;"",#REF!,"")</f>
        <v>#REF!</v>
      </c>
      <c r="F345">
        <f>IF(BIMTypeCode[[#This Row],[Sort]]&lt;&gt;"",BIMTypeCode[[#This Row],[Sort]],"")</f>
        <v>4</v>
      </c>
    </row>
    <row r="346" spans="1:6" x14ac:dyDescent="0.25">
      <c r="A346">
        <f>BIMTypeCode[[#This Row],[Identification]]</f>
        <v>5723</v>
      </c>
      <c r="B346" t="str">
        <f>IF(BIMTypeCode[[#This Row],[Name_dk]]&lt;&gt;"",BIMTypeCode[[#This Row],[Name_dk]],"")</f>
        <v>Køleflader</v>
      </c>
      <c r="C346" t="e">
        <f>IF(#REF!&lt;&gt;"",#REF!,"")</f>
        <v>#REF!</v>
      </c>
      <c r="D346" t="e">
        <f>IF(#REF!&lt;&gt;"",#REF!,"")</f>
        <v>#REF!</v>
      </c>
      <c r="E346" t="e">
        <f>IF(#REF!&lt;&gt;"",#REF!,"")</f>
        <v>#REF!</v>
      </c>
      <c r="F346">
        <f>IF(BIMTypeCode[[#This Row],[Sort]]&lt;&gt;"",BIMTypeCode[[#This Row],[Sort]],"")</f>
        <v>4</v>
      </c>
    </row>
    <row r="347" spans="1:6" x14ac:dyDescent="0.25">
      <c r="A347">
        <f>BIMTypeCode[[#This Row],[Identification]]</f>
        <v>5724</v>
      </c>
      <c r="B347" t="str">
        <f>IF(BIMTypeCode[[#This Row],[Name_dk]]&lt;&gt;"",BIMTypeCode[[#This Row],[Name_dk]],"")</f>
        <v>Væskekoblet vekslere</v>
      </c>
      <c r="C347" t="e">
        <f>IF(#REF!&lt;&gt;"",#REF!,"")</f>
        <v>#REF!</v>
      </c>
      <c r="D347" t="e">
        <f>IF(#REF!&lt;&gt;"",#REF!,"")</f>
        <v>#REF!</v>
      </c>
      <c r="E347" t="e">
        <f>IF(#REF!&lt;&gt;"",#REF!,"")</f>
        <v>#REF!</v>
      </c>
      <c r="F347">
        <f>IF(BIMTypeCode[[#This Row],[Sort]]&lt;&gt;"",BIMTypeCode[[#This Row],[Sort]],"")</f>
        <v>4</v>
      </c>
    </row>
    <row r="348" spans="1:6" x14ac:dyDescent="0.25">
      <c r="A348">
        <f>BIMTypeCode[[#This Row],[Identification]]</f>
        <v>5725</v>
      </c>
      <c r="B348" t="str">
        <f>IF(BIMTypeCode[[#This Row],[Name_dk]]&lt;&gt;"",BIMTypeCode[[#This Row],[Name_dk]],"")</f>
        <v>Varmegenvinding</v>
      </c>
      <c r="C348" t="e">
        <f>IF(#REF!&lt;&gt;"",#REF!,"")</f>
        <v>#REF!</v>
      </c>
      <c r="D348" t="e">
        <f>IF(#REF!&lt;&gt;"",#REF!,"")</f>
        <v>#REF!</v>
      </c>
      <c r="E348" t="e">
        <f>IF(#REF!&lt;&gt;"",#REF!,"")</f>
        <v>#REF!</v>
      </c>
      <c r="F348">
        <f>IF(BIMTypeCode[[#This Row],[Sort]]&lt;&gt;"",BIMTypeCode[[#This Row],[Sort]],"")</f>
        <v>4</v>
      </c>
    </row>
    <row r="349" spans="1:6" x14ac:dyDescent="0.25">
      <c r="A349">
        <f>BIMTypeCode[[#This Row],[Identification]]</f>
        <v>5726</v>
      </c>
      <c r="B349" t="str">
        <f>IF(BIMTypeCode[[#This Row],[Name_dk]]&lt;&gt;"",BIMTypeCode[[#This Row],[Name_dk]],"")</f>
        <v>Varmevekslere</v>
      </c>
      <c r="C349" t="e">
        <f>IF(#REF!&lt;&gt;"",#REF!,"")</f>
        <v>#REF!</v>
      </c>
      <c r="D349" t="e">
        <f>IF(#REF!&lt;&gt;"",#REF!,"")</f>
        <v>#REF!</v>
      </c>
      <c r="E349" t="e">
        <f>IF(#REF!&lt;&gt;"",#REF!,"")</f>
        <v>#REF!</v>
      </c>
      <c r="F349">
        <f>IF(BIMTypeCode[[#This Row],[Sort]]&lt;&gt;"",BIMTypeCode[[#This Row],[Sort]],"")</f>
        <v>4</v>
      </c>
    </row>
    <row r="350" spans="1:6" x14ac:dyDescent="0.25">
      <c r="A350">
        <f>BIMTypeCode[[#This Row],[Identification]]</f>
        <v>5727</v>
      </c>
      <c r="B350" t="str">
        <f>IF(BIMTypeCode[[#This Row],[Name_dk]]&lt;&gt;"",BIMTypeCode[[#This Row],[Name_dk]],"")</f>
        <v>Befugtere</v>
      </c>
      <c r="C350" t="e">
        <f>IF(#REF!&lt;&gt;"",#REF!,"")</f>
        <v>#REF!</v>
      </c>
      <c r="D350" t="e">
        <f>IF(#REF!&lt;&gt;"",#REF!,"")</f>
        <v>#REF!</v>
      </c>
      <c r="E350" t="e">
        <f>IF(#REF!&lt;&gt;"",#REF!,"")</f>
        <v>#REF!</v>
      </c>
      <c r="F350">
        <f>IF(BIMTypeCode[[#This Row],[Sort]]&lt;&gt;"",BIMTypeCode[[#This Row],[Sort]],"")</f>
        <v>4</v>
      </c>
    </row>
    <row r="351" spans="1:6" x14ac:dyDescent="0.25">
      <c r="A351">
        <f>BIMTypeCode[[#This Row],[Identification]]</f>
        <v>5728</v>
      </c>
      <c r="B351" t="str">
        <f>IF(BIMTypeCode[[#This Row],[Name_dk]]&lt;&gt;"",BIMTypeCode[[#This Row],[Name_dk]],"")</f>
        <v>Affugtere</v>
      </c>
      <c r="C351" t="e">
        <f>IF(#REF!&lt;&gt;"",#REF!,"")</f>
        <v>#REF!</v>
      </c>
      <c r="D351" t="e">
        <f>IF(#REF!&lt;&gt;"",#REF!,"")</f>
        <v>#REF!</v>
      </c>
      <c r="E351" t="e">
        <f>IF(#REF!&lt;&gt;"",#REF!,"")</f>
        <v>#REF!</v>
      </c>
      <c r="F351">
        <f>IF(BIMTypeCode[[#This Row],[Sort]]&lt;&gt;"",BIMTypeCode[[#This Row],[Sort]],"")</f>
        <v>4</v>
      </c>
    </row>
    <row r="352" spans="1:6" x14ac:dyDescent="0.25">
      <c r="A352">
        <f>BIMTypeCode[[#This Row],[Identification]]</f>
        <v>573</v>
      </c>
      <c r="B352" t="str">
        <f>IF(BIMTypeCode[[#This Row],[Name_dk]]&lt;&gt;"",BIMTypeCode[[#This Row],[Name_dk]],"")</f>
        <v>Kanal tilbehør</v>
      </c>
      <c r="C352" t="e">
        <f>IF(#REF!&lt;&gt;"",#REF!,"")</f>
        <v>#REF!</v>
      </c>
      <c r="D352" t="e">
        <f>IF(#REF!&lt;&gt;"",#REF!,"")</f>
        <v>#REF!</v>
      </c>
      <c r="E352" t="e">
        <f>IF(#REF!&lt;&gt;"",#REF!,"")</f>
        <v>#REF!</v>
      </c>
      <c r="F352">
        <f>IF(BIMTypeCode[[#This Row],[Sort]]&lt;&gt;"",BIMTypeCode[[#This Row],[Sort]],"")</f>
        <v>3</v>
      </c>
    </row>
    <row r="353" spans="1:6" x14ac:dyDescent="0.25">
      <c r="A353">
        <f>BIMTypeCode[[#This Row],[Identification]]</f>
        <v>5731</v>
      </c>
      <c r="B353" t="str">
        <f>IF(BIMTypeCode[[#This Row],[Name_dk]]&lt;&gt;"",BIMTypeCode[[#This Row],[Name_dk]],"")</f>
        <v>Lyddæmpere</v>
      </c>
      <c r="C353" t="e">
        <f>IF(#REF!&lt;&gt;"",#REF!,"")</f>
        <v>#REF!</v>
      </c>
      <c r="D353" t="e">
        <f>IF(#REF!&lt;&gt;"",#REF!,"")</f>
        <v>#REF!</v>
      </c>
      <c r="E353" t="e">
        <f>IF(#REF!&lt;&gt;"",#REF!,"")</f>
        <v>#REF!</v>
      </c>
      <c r="F353">
        <f>IF(BIMTypeCode[[#This Row],[Sort]]&lt;&gt;"",BIMTypeCode[[#This Row],[Sort]],"")</f>
        <v>4</v>
      </c>
    </row>
    <row r="354" spans="1:6" x14ac:dyDescent="0.25">
      <c r="A354">
        <f>BIMTypeCode[[#This Row],[Identification]]</f>
        <v>5732</v>
      </c>
      <c r="B354" t="str">
        <f>IF(BIMTypeCode[[#This Row],[Name_dk]]&lt;&gt;"",BIMTypeCode[[#This Row],[Name_dk]],"")</f>
        <v>Flamme og røgspjæld</v>
      </c>
      <c r="C354" t="e">
        <f>IF(#REF!&lt;&gt;"",#REF!,"")</f>
        <v>#REF!</v>
      </c>
      <c r="D354" t="e">
        <f>IF(#REF!&lt;&gt;"",#REF!,"")</f>
        <v>#REF!</v>
      </c>
      <c r="E354" t="e">
        <f>IF(#REF!&lt;&gt;"",#REF!,"")</f>
        <v>#REF!</v>
      </c>
      <c r="F354">
        <f>IF(BIMTypeCode[[#This Row],[Sort]]&lt;&gt;"",BIMTypeCode[[#This Row],[Sort]],"")</f>
        <v>4</v>
      </c>
    </row>
    <row r="355" spans="1:6" x14ac:dyDescent="0.25">
      <c r="A355">
        <f>BIMTypeCode[[#This Row],[Identification]]</f>
        <v>5733</v>
      </c>
      <c r="B355" t="str">
        <f>IF(BIMTypeCode[[#This Row],[Name_dk]]&lt;&gt;"",BIMTypeCode[[#This Row],[Name_dk]],"")</f>
        <v>Brand og røgspjæld</v>
      </c>
      <c r="C355" t="e">
        <f>IF(#REF!&lt;&gt;"",#REF!,"")</f>
        <v>#REF!</v>
      </c>
      <c r="D355" t="e">
        <f>IF(#REF!&lt;&gt;"",#REF!,"")</f>
        <v>#REF!</v>
      </c>
      <c r="E355" t="e">
        <f>IF(#REF!&lt;&gt;"",#REF!,"")</f>
        <v>#REF!</v>
      </c>
      <c r="F355">
        <f>IF(BIMTypeCode[[#This Row],[Sort]]&lt;&gt;"",BIMTypeCode[[#This Row],[Sort]],"")</f>
        <v>4</v>
      </c>
    </row>
    <row r="356" spans="1:6" x14ac:dyDescent="0.25">
      <c r="A356">
        <f>BIMTypeCode[[#This Row],[Identification]]</f>
        <v>5734</v>
      </c>
      <c r="B356" t="str">
        <f>IF(BIMTypeCode[[#This Row],[Name_dk]]&lt;&gt;"",BIMTypeCode[[#This Row],[Name_dk]],"")</f>
        <v>Overtryksspjæld</v>
      </c>
      <c r="C356" t="e">
        <f>IF(#REF!&lt;&gt;"",#REF!,"")</f>
        <v>#REF!</v>
      </c>
      <c r="D356" t="e">
        <f>IF(#REF!&lt;&gt;"",#REF!,"")</f>
        <v>#REF!</v>
      </c>
      <c r="E356" t="e">
        <f>IF(#REF!&lt;&gt;"",#REF!,"")</f>
        <v>#REF!</v>
      </c>
      <c r="F356">
        <f>IF(BIMTypeCode[[#This Row],[Sort]]&lt;&gt;"",BIMTypeCode[[#This Row],[Sort]],"")</f>
        <v>4</v>
      </c>
    </row>
    <row r="357" spans="1:6" x14ac:dyDescent="0.25">
      <c r="A357">
        <f>BIMTypeCode[[#This Row],[Identification]]</f>
        <v>5735</v>
      </c>
      <c r="B357" t="str">
        <f>IF(BIMTypeCode[[#This Row],[Name_dk]]&lt;&gt;"",BIMTypeCode[[#This Row],[Name_dk]],"")</f>
        <v>Røgspjæld</v>
      </c>
      <c r="C357" t="e">
        <f>IF(#REF!&lt;&gt;"",#REF!,"")</f>
        <v>#REF!</v>
      </c>
      <c r="D357" t="e">
        <f>IF(#REF!&lt;&gt;"",#REF!,"")</f>
        <v>#REF!</v>
      </c>
      <c r="E357" t="e">
        <f>IF(#REF!&lt;&gt;"",#REF!,"")</f>
        <v>#REF!</v>
      </c>
      <c r="F357">
        <f>IF(BIMTypeCode[[#This Row],[Sort]]&lt;&gt;"",BIMTypeCode[[#This Row],[Sort]],"")</f>
        <v>4</v>
      </c>
    </row>
    <row r="358" spans="1:6" x14ac:dyDescent="0.25">
      <c r="A358">
        <f>BIMTypeCode[[#This Row],[Identification]]</f>
        <v>5736</v>
      </c>
      <c r="B358" t="str">
        <f>IF(BIMTypeCode[[#This Row],[Name_dk]]&lt;&gt;"",BIMTypeCode[[#This Row],[Name_dk]],"")</f>
        <v>Spjæld on/off</v>
      </c>
      <c r="C358" t="e">
        <f>IF(#REF!&lt;&gt;"",#REF!,"")</f>
        <v>#REF!</v>
      </c>
      <c r="D358" t="e">
        <f>IF(#REF!&lt;&gt;"",#REF!,"")</f>
        <v>#REF!</v>
      </c>
      <c r="E358" t="e">
        <f>IF(#REF!&lt;&gt;"",#REF!,"")</f>
        <v>#REF!</v>
      </c>
      <c r="F358">
        <f>IF(BIMTypeCode[[#This Row],[Sort]]&lt;&gt;"",BIMTypeCode[[#This Row],[Sort]],"")</f>
        <v>4</v>
      </c>
    </row>
    <row r="359" spans="1:6" x14ac:dyDescent="0.25">
      <c r="A359">
        <f>BIMTypeCode[[#This Row],[Identification]]</f>
        <v>5737</v>
      </c>
      <c r="B359" t="str">
        <f>IF(BIMTypeCode[[#This Row],[Name_dk]]&lt;&gt;"",BIMTypeCode[[#This Row],[Name_dk]],"")</f>
        <v>Volumenstrømsregulatore</v>
      </c>
      <c r="C359" t="e">
        <f>IF(#REF!&lt;&gt;"",#REF!,"")</f>
        <v>#REF!</v>
      </c>
      <c r="D359" t="e">
        <f>IF(#REF!&lt;&gt;"",#REF!,"")</f>
        <v>#REF!</v>
      </c>
      <c r="E359" t="e">
        <f>IF(#REF!&lt;&gt;"",#REF!,"")</f>
        <v>#REF!</v>
      </c>
      <c r="F359">
        <f>IF(BIMTypeCode[[#This Row],[Sort]]&lt;&gt;"",BIMTypeCode[[#This Row],[Sort]],"")</f>
        <v>4</v>
      </c>
    </row>
    <row r="360" spans="1:6" x14ac:dyDescent="0.25">
      <c r="A360">
        <f>BIMTypeCode[[#This Row],[Identification]]</f>
        <v>5738</v>
      </c>
      <c r="B360" t="str">
        <f>IF(BIMTypeCode[[#This Row],[Name_dk]]&lt;&gt;"",BIMTypeCode[[#This Row],[Name_dk]],"")</f>
        <v>Filtre</v>
      </c>
      <c r="C360" t="e">
        <f>IF(#REF!&lt;&gt;"",#REF!,"")</f>
        <v>#REF!</v>
      </c>
      <c r="D360" t="e">
        <f>IF(#REF!&lt;&gt;"",#REF!,"")</f>
        <v>#REF!</v>
      </c>
      <c r="E360" t="e">
        <f>IF(#REF!&lt;&gt;"",#REF!,"")</f>
        <v>#REF!</v>
      </c>
      <c r="F360">
        <f>IF(BIMTypeCode[[#This Row],[Sort]]&lt;&gt;"",BIMTypeCode[[#This Row],[Sort]],"")</f>
        <v>4</v>
      </c>
    </row>
    <row r="361" spans="1:6" x14ac:dyDescent="0.25">
      <c r="A361">
        <f>BIMTypeCode[[#This Row],[Identification]]</f>
        <v>574</v>
      </c>
      <c r="B361" t="str">
        <f>IF(BIMTypeCode[[#This Row],[Name_dk]]&lt;&gt;"",BIMTypeCode[[#This Row],[Name_dk]],"")</f>
        <v>Ventilatorer</v>
      </c>
      <c r="C361" t="e">
        <f>IF(#REF!&lt;&gt;"",#REF!,"")</f>
        <v>#REF!</v>
      </c>
      <c r="D361" t="e">
        <f>IF(#REF!&lt;&gt;"",#REF!,"")</f>
        <v>#REF!</v>
      </c>
      <c r="E361" t="e">
        <f>IF(#REF!&lt;&gt;"",#REF!,"")</f>
        <v>#REF!</v>
      </c>
      <c r="F361">
        <f>IF(BIMTypeCode[[#This Row],[Sort]]&lt;&gt;"",BIMTypeCode[[#This Row],[Sort]],"")</f>
        <v>3</v>
      </c>
    </row>
    <row r="362" spans="1:6" x14ac:dyDescent="0.25">
      <c r="A362">
        <f>BIMTypeCode[[#This Row],[Identification]]</f>
        <v>5741</v>
      </c>
      <c r="B362" t="str">
        <f>IF(BIMTypeCode[[#This Row],[Name_dk]]&lt;&gt;"",BIMTypeCode[[#This Row],[Name_dk]],"")</f>
        <v>Ventilatorer</v>
      </c>
      <c r="C362" t="e">
        <f>IF(#REF!&lt;&gt;"",#REF!,"")</f>
        <v>#REF!</v>
      </c>
      <c r="D362" t="e">
        <f>IF(#REF!&lt;&gt;"",#REF!,"")</f>
        <v>#REF!</v>
      </c>
      <c r="E362" t="e">
        <f>IF(#REF!&lt;&gt;"",#REF!,"")</f>
        <v>#REF!</v>
      </c>
      <c r="F362">
        <f>IF(BIMTypeCode[[#This Row],[Sort]]&lt;&gt;"",BIMTypeCode[[#This Row],[Sort]],"")</f>
        <v>4</v>
      </c>
    </row>
    <row r="363" spans="1:6" x14ac:dyDescent="0.25">
      <c r="A363">
        <f>BIMTypeCode[[#This Row],[Identification]]</f>
        <v>5742</v>
      </c>
      <c r="B363" t="str">
        <f>IF(BIMTypeCode[[#This Row],[Name_dk]]&lt;&gt;"",BIMTypeCode[[#This Row],[Name_dk]],"")</f>
        <v>Axialventilatorer</v>
      </c>
      <c r="C363" t="e">
        <f>IF(#REF!&lt;&gt;"",#REF!,"")</f>
        <v>#REF!</v>
      </c>
      <c r="D363" t="e">
        <f>IF(#REF!&lt;&gt;"",#REF!,"")</f>
        <v>#REF!</v>
      </c>
      <c r="E363" t="e">
        <f>IF(#REF!&lt;&gt;"",#REF!,"")</f>
        <v>#REF!</v>
      </c>
      <c r="F363">
        <f>IF(BIMTypeCode[[#This Row],[Sort]]&lt;&gt;"",BIMTypeCode[[#This Row],[Sort]],"")</f>
        <v>4</v>
      </c>
    </row>
    <row r="364" spans="1:6" x14ac:dyDescent="0.25">
      <c r="A364">
        <f>BIMTypeCode[[#This Row],[Identification]]</f>
        <v>5743</v>
      </c>
      <c r="B364" t="str">
        <f>IF(BIMTypeCode[[#This Row],[Name_dk]]&lt;&gt;"",BIMTypeCode[[#This Row],[Name_dk]],"")</f>
        <v>Boksventilatorer</v>
      </c>
      <c r="C364" t="e">
        <f>IF(#REF!&lt;&gt;"",#REF!,"")</f>
        <v>#REF!</v>
      </c>
      <c r="D364" t="e">
        <f>IF(#REF!&lt;&gt;"",#REF!,"")</f>
        <v>#REF!</v>
      </c>
      <c r="E364" t="e">
        <f>IF(#REF!&lt;&gt;"",#REF!,"")</f>
        <v>#REF!</v>
      </c>
      <c r="F364">
        <f>IF(BIMTypeCode[[#This Row],[Sort]]&lt;&gt;"",BIMTypeCode[[#This Row],[Sort]],"")</f>
        <v>4</v>
      </c>
    </row>
    <row r="365" spans="1:6" x14ac:dyDescent="0.25">
      <c r="A365">
        <f>BIMTypeCode[[#This Row],[Identification]]</f>
        <v>5744</v>
      </c>
      <c r="B365" t="str">
        <f>IF(BIMTypeCode[[#This Row],[Name_dk]]&lt;&gt;"",BIMTypeCode[[#This Row],[Name_dk]],"")</f>
        <v>Kanalventilatorer</v>
      </c>
      <c r="C365" t="e">
        <f>IF(#REF!&lt;&gt;"",#REF!,"")</f>
        <v>#REF!</v>
      </c>
      <c r="D365" t="e">
        <f>IF(#REF!&lt;&gt;"",#REF!,"")</f>
        <v>#REF!</v>
      </c>
      <c r="E365" t="e">
        <f>IF(#REF!&lt;&gt;"",#REF!,"")</f>
        <v>#REF!</v>
      </c>
      <c r="F365">
        <f>IF(BIMTypeCode[[#This Row],[Sort]]&lt;&gt;"",BIMTypeCode[[#This Row],[Sort]],"")</f>
        <v>4</v>
      </c>
    </row>
    <row r="366" spans="1:6" x14ac:dyDescent="0.25">
      <c r="A366">
        <f>BIMTypeCode[[#This Row],[Identification]]</f>
        <v>5745</v>
      </c>
      <c r="B366" t="str">
        <f>IF(BIMTypeCode[[#This Row],[Name_dk]]&lt;&gt;"",BIMTypeCode[[#This Row],[Name_dk]],"")</f>
        <v>Processudsugningsventilatorer</v>
      </c>
      <c r="C366" t="e">
        <f>IF(#REF!&lt;&gt;"",#REF!,"")</f>
        <v>#REF!</v>
      </c>
      <c r="D366" t="e">
        <f>IF(#REF!&lt;&gt;"",#REF!,"")</f>
        <v>#REF!</v>
      </c>
      <c r="E366" t="e">
        <f>IF(#REF!&lt;&gt;"",#REF!,"")</f>
        <v>#REF!</v>
      </c>
      <c r="F366">
        <f>IF(BIMTypeCode[[#This Row],[Sort]]&lt;&gt;"",BIMTypeCode[[#This Row],[Sort]],"")</f>
        <v>4</v>
      </c>
    </row>
    <row r="367" spans="1:6" x14ac:dyDescent="0.25">
      <c r="A367">
        <f>BIMTypeCode[[#This Row],[Identification]]</f>
        <v>5746</v>
      </c>
      <c r="B367" t="str">
        <f>IF(BIMTypeCode[[#This Row],[Name_dk]]&lt;&gt;"",BIMTypeCode[[#This Row],[Name_dk]],"")</f>
        <v>Tag ventilatorer</v>
      </c>
      <c r="C367" t="e">
        <f>IF(#REF!&lt;&gt;"",#REF!,"")</f>
        <v>#REF!</v>
      </c>
      <c r="D367" t="e">
        <f>IF(#REF!&lt;&gt;"",#REF!,"")</f>
        <v>#REF!</v>
      </c>
      <c r="E367" t="e">
        <f>IF(#REF!&lt;&gt;"",#REF!,"")</f>
        <v>#REF!</v>
      </c>
      <c r="F367">
        <f>IF(BIMTypeCode[[#This Row],[Sort]]&lt;&gt;"",BIMTypeCode[[#This Row],[Sort]],"")</f>
        <v>4</v>
      </c>
    </row>
    <row r="368" spans="1:6" x14ac:dyDescent="0.25">
      <c r="A368">
        <f>BIMTypeCode[[#This Row],[Identification]]</f>
        <v>5747</v>
      </c>
      <c r="B368" t="str">
        <f>IF(BIMTypeCode[[#This Row],[Name_dk]]&lt;&gt;"",BIMTypeCode[[#This Row],[Name_dk]],"")</f>
        <v>Vådrumsventilatorer</v>
      </c>
      <c r="C368" t="e">
        <f>IF(#REF!&lt;&gt;"",#REF!,"")</f>
        <v>#REF!</v>
      </c>
      <c r="D368" t="e">
        <f>IF(#REF!&lt;&gt;"",#REF!,"")</f>
        <v>#REF!</v>
      </c>
      <c r="E368" t="e">
        <f>IF(#REF!&lt;&gt;"",#REF!,"")</f>
        <v>#REF!</v>
      </c>
      <c r="F368">
        <f>IF(BIMTypeCode[[#This Row],[Sort]]&lt;&gt;"",BIMTypeCode[[#This Row],[Sort]],"")</f>
        <v>4</v>
      </c>
    </row>
    <row r="369" spans="1:6" x14ac:dyDescent="0.25">
      <c r="A369">
        <f>BIMTypeCode[[#This Row],[Identification]]</f>
        <v>5748</v>
      </c>
      <c r="B369" t="str">
        <f>IF(BIMTypeCode[[#This Row],[Name_dk]]&lt;&gt;"",BIMTypeCode[[#This Row],[Name_dk]],"")</f>
        <v>Vægventilatorer</v>
      </c>
      <c r="C369" t="e">
        <f>IF(#REF!&lt;&gt;"",#REF!,"")</f>
        <v>#REF!</v>
      </c>
      <c r="D369" t="e">
        <f>IF(#REF!&lt;&gt;"",#REF!,"")</f>
        <v>#REF!</v>
      </c>
      <c r="E369" t="e">
        <f>IF(#REF!&lt;&gt;"",#REF!,"")</f>
        <v>#REF!</v>
      </c>
      <c r="F369">
        <f>IF(BIMTypeCode[[#This Row],[Sort]]&lt;&gt;"",BIMTypeCode[[#This Row],[Sort]],"")</f>
        <v>4</v>
      </c>
    </row>
    <row r="370" spans="1:6" x14ac:dyDescent="0.25">
      <c r="A370">
        <f>BIMTypeCode[[#This Row],[Identification]]</f>
        <v>575</v>
      </c>
      <c r="B370" t="str">
        <f>IF(BIMTypeCode[[#This Row],[Name_dk]]&lt;&gt;"",BIMTypeCode[[#This Row],[Name_dk]],"")</f>
        <v>Ventilationsarmaturer</v>
      </c>
      <c r="C370" t="e">
        <f>IF(#REF!&lt;&gt;"",#REF!,"")</f>
        <v>#REF!</v>
      </c>
      <c r="D370" t="e">
        <f>IF(#REF!&lt;&gt;"",#REF!,"")</f>
        <v>#REF!</v>
      </c>
      <c r="E370" t="e">
        <f>IF(#REF!&lt;&gt;"",#REF!,"")</f>
        <v>#REF!</v>
      </c>
      <c r="F370">
        <f>IF(BIMTypeCode[[#This Row],[Sort]]&lt;&gt;"",BIMTypeCode[[#This Row],[Sort]],"")</f>
        <v>3</v>
      </c>
    </row>
    <row r="371" spans="1:6" x14ac:dyDescent="0.25">
      <c r="A371">
        <f>BIMTypeCode[[#This Row],[Identification]]</f>
        <v>5751</v>
      </c>
      <c r="B371" t="str">
        <f>IF(BIMTypeCode[[#This Row],[Name_dk]]&lt;&gt;"",BIMTypeCode[[#This Row],[Name_dk]],"")</f>
        <v>Dyser</v>
      </c>
      <c r="C371" t="e">
        <f>IF(#REF!&lt;&gt;"",#REF!,"")</f>
        <v>#REF!</v>
      </c>
      <c r="D371" t="e">
        <f>IF(#REF!&lt;&gt;"",#REF!,"")</f>
        <v>#REF!</v>
      </c>
      <c r="E371" t="e">
        <f>IF(#REF!&lt;&gt;"",#REF!,"")</f>
        <v>#REF!</v>
      </c>
      <c r="F371">
        <f>IF(BIMTypeCode[[#This Row],[Sort]]&lt;&gt;"",BIMTypeCode[[#This Row],[Sort]],"")</f>
        <v>4</v>
      </c>
    </row>
    <row r="372" spans="1:6" x14ac:dyDescent="0.25">
      <c r="A372">
        <f>BIMTypeCode[[#This Row],[Identification]]</f>
        <v>5752</v>
      </c>
      <c r="B372" t="str">
        <f>IF(BIMTypeCode[[#This Row],[Name_dk]]&lt;&gt;"",BIMTypeCode[[#This Row],[Name_dk]],"")</f>
        <v>Fortrængningsarmaturer</v>
      </c>
      <c r="C372" t="e">
        <f>IF(#REF!&lt;&gt;"",#REF!,"")</f>
        <v>#REF!</v>
      </c>
      <c r="D372" t="e">
        <f>IF(#REF!&lt;&gt;"",#REF!,"")</f>
        <v>#REF!</v>
      </c>
      <c r="E372" t="e">
        <f>IF(#REF!&lt;&gt;"",#REF!,"")</f>
        <v>#REF!</v>
      </c>
      <c r="F372">
        <f>IF(BIMTypeCode[[#This Row],[Sort]]&lt;&gt;"",BIMTypeCode[[#This Row],[Sort]],"")</f>
        <v>4</v>
      </c>
    </row>
    <row r="373" spans="1:6" x14ac:dyDescent="0.25">
      <c r="A373">
        <f>BIMTypeCode[[#This Row],[Identification]]</f>
        <v>5753</v>
      </c>
      <c r="B373" t="str">
        <f>IF(BIMTypeCode[[#This Row],[Name_dk]]&lt;&gt;"",BIMTypeCode[[#This Row],[Name_dk]],"")</f>
        <v>Loftsarmaturer</v>
      </c>
      <c r="C373" t="e">
        <f>IF(#REF!&lt;&gt;"",#REF!,"")</f>
        <v>#REF!</v>
      </c>
      <c r="D373" t="e">
        <f>IF(#REF!&lt;&gt;"",#REF!,"")</f>
        <v>#REF!</v>
      </c>
      <c r="E373" t="e">
        <f>IF(#REF!&lt;&gt;"",#REF!,"")</f>
        <v>#REF!</v>
      </c>
      <c r="F373">
        <f>IF(BIMTypeCode[[#This Row],[Sort]]&lt;&gt;"",BIMTypeCode[[#This Row],[Sort]],"")</f>
        <v>4</v>
      </c>
    </row>
    <row r="374" spans="1:6" x14ac:dyDescent="0.25">
      <c r="A374">
        <f>BIMTypeCode[[#This Row],[Identification]]</f>
        <v>5754</v>
      </c>
      <c r="B374" t="str">
        <f>IF(BIMTypeCode[[#This Row],[Name_dk]]&lt;&gt;"",BIMTypeCode[[#This Row],[Name_dk]],"")</f>
        <v>Loftsarmaturer synlig montage</v>
      </c>
      <c r="C374" t="e">
        <f>IF(#REF!&lt;&gt;"",#REF!,"")</f>
        <v>#REF!</v>
      </c>
      <c r="D374" t="e">
        <f>IF(#REF!&lt;&gt;"",#REF!,"")</f>
        <v>#REF!</v>
      </c>
      <c r="E374" t="e">
        <f>IF(#REF!&lt;&gt;"",#REF!,"")</f>
        <v>#REF!</v>
      </c>
      <c r="F374">
        <f>IF(BIMTypeCode[[#This Row],[Sort]]&lt;&gt;"",BIMTypeCode[[#This Row],[Sort]],"")</f>
        <v>4</v>
      </c>
    </row>
    <row r="375" spans="1:6" x14ac:dyDescent="0.25">
      <c r="A375">
        <f>BIMTypeCode[[#This Row],[Identification]]</f>
        <v>5755</v>
      </c>
      <c r="B375" t="str">
        <f>IF(BIMTypeCode[[#This Row],[Name_dk]]&lt;&gt;"",BIMTypeCode[[#This Row],[Name_dk]],"")</f>
        <v>Renrumsarmaturer</v>
      </c>
      <c r="C375" t="e">
        <f>IF(#REF!&lt;&gt;"",#REF!,"")</f>
        <v>#REF!</v>
      </c>
      <c r="D375" t="e">
        <f>IF(#REF!&lt;&gt;"",#REF!,"")</f>
        <v>#REF!</v>
      </c>
      <c r="E375" t="e">
        <f>IF(#REF!&lt;&gt;"",#REF!,"")</f>
        <v>#REF!</v>
      </c>
      <c r="F375">
        <f>IF(BIMTypeCode[[#This Row],[Sort]]&lt;&gt;"",BIMTypeCode[[#This Row],[Sort]],"")</f>
        <v>4</v>
      </c>
    </row>
    <row r="376" spans="1:6" x14ac:dyDescent="0.25">
      <c r="A376">
        <f>BIMTypeCode[[#This Row],[Identification]]</f>
        <v>5756</v>
      </c>
      <c r="B376" t="str">
        <f>IF(BIMTypeCode[[#This Row],[Name_dk]]&lt;&gt;"",BIMTypeCode[[#This Row],[Name_dk]],"")</f>
        <v>Riste/Vægarmarturer</v>
      </c>
      <c r="C376" t="e">
        <f>IF(#REF!&lt;&gt;"",#REF!,"")</f>
        <v>#REF!</v>
      </c>
      <c r="D376" t="e">
        <f>IF(#REF!&lt;&gt;"",#REF!,"")</f>
        <v>#REF!</v>
      </c>
      <c r="E376" t="e">
        <f>IF(#REF!&lt;&gt;"",#REF!,"")</f>
        <v>#REF!</v>
      </c>
      <c r="F376">
        <f>IF(BIMTypeCode[[#This Row],[Sort]]&lt;&gt;"",BIMTypeCode[[#This Row],[Sort]],"")</f>
        <v>4</v>
      </c>
    </row>
    <row r="377" spans="1:6" x14ac:dyDescent="0.25">
      <c r="A377">
        <f>BIMTypeCode[[#This Row],[Identification]]</f>
        <v>5757</v>
      </c>
      <c r="B377" t="str">
        <f>IF(BIMTypeCode[[#This Row],[Name_dk]]&lt;&gt;"",BIMTypeCode[[#This Row],[Name_dk]],"")</f>
        <v>Indblæsningsposer</v>
      </c>
      <c r="C377" t="e">
        <f>IF(#REF!&lt;&gt;"",#REF!,"")</f>
        <v>#REF!</v>
      </c>
      <c r="D377" t="e">
        <f>IF(#REF!&lt;&gt;"",#REF!,"")</f>
        <v>#REF!</v>
      </c>
      <c r="E377" t="e">
        <f>IF(#REF!&lt;&gt;"",#REF!,"")</f>
        <v>#REF!</v>
      </c>
      <c r="F377">
        <f>IF(BIMTypeCode[[#This Row],[Sort]]&lt;&gt;"",BIMTypeCode[[#This Row],[Sort]],"")</f>
        <v>4</v>
      </c>
    </row>
    <row r="378" spans="1:6" x14ac:dyDescent="0.25">
      <c r="A378">
        <f>BIMTypeCode[[#This Row],[Identification]]</f>
        <v>5758</v>
      </c>
      <c r="B378" t="str">
        <f>IF(BIMTypeCode[[#This Row],[Name_dk]]&lt;&gt;"",BIMTypeCode[[#This Row],[Name_dk]],"")</f>
        <v>Kontrolventiler</v>
      </c>
      <c r="C378" t="e">
        <f>IF(#REF!&lt;&gt;"",#REF!,"")</f>
        <v>#REF!</v>
      </c>
      <c r="D378" t="e">
        <f>IF(#REF!&lt;&gt;"",#REF!,"")</f>
        <v>#REF!</v>
      </c>
      <c r="E378" t="e">
        <f>IF(#REF!&lt;&gt;"",#REF!,"")</f>
        <v>#REF!</v>
      </c>
      <c r="F378">
        <f>IF(BIMTypeCode[[#This Row],[Sort]]&lt;&gt;"",BIMTypeCode[[#This Row],[Sort]],"")</f>
        <v>4</v>
      </c>
    </row>
    <row r="379" spans="1:6" x14ac:dyDescent="0.25">
      <c r="A379">
        <f>BIMTypeCode[[#This Row],[Identification]]</f>
        <v>5759</v>
      </c>
      <c r="B379" t="str">
        <f>IF(BIMTypeCode[[#This Row],[Name_dk]]&lt;&gt;"",BIMTypeCode[[#This Row],[Name_dk]],"")</f>
        <v>Overtryksventiler</v>
      </c>
      <c r="C379" t="e">
        <f>IF(#REF!&lt;&gt;"",#REF!,"")</f>
        <v>#REF!</v>
      </c>
      <c r="D379" t="e">
        <f>IF(#REF!&lt;&gt;"",#REF!,"")</f>
        <v>#REF!</v>
      </c>
      <c r="E379" t="e">
        <f>IF(#REF!&lt;&gt;"",#REF!,"")</f>
        <v>#REF!</v>
      </c>
      <c r="F379">
        <f>IF(BIMTypeCode[[#This Row],[Sort]]&lt;&gt;"",BIMTypeCode[[#This Row],[Sort]],"")</f>
        <v>4</v>
      </c>
    </row>
    <row r="380" spans="1:6" x14ac:dyDescent="0.25">
      <c r="A380">
        <f>BIMTypeCode[[#This Row],[Identification]]</f>
        <v>576</v>
      </c>
      <c r="B380" t="str">
        <f>IF(BIMTypeCode[[#This Row],[Name_dk]]&lt;&gt;"",BIMTypeCode[[#This Row],[Name_dk]],"")</f>
        <v>Tilslutninger til udstyr</v>
      </c>
      <c r="C380" t="e">
        <f>IF(#REF!&lt;&gt;"",#REF!,"")</f>
        <v>#REF!</v>
      </c>
      <c r="D380" t="e">
        <f>IF(#REF!&lt;&gt;"",#REF!,"")</f>
        <v>#REF!</v>
      </c>
      <c r="E380" t="e">
        <f>IF(#REF!&lt;&gt;"",#REF!,"")</f>
        <v>#REF!</v>
      </c>
      <c r="F380">
        <f>IF(BIMTypeCode[[#This Row],[Sort]]&lt;&gt;"",BIMTypeCode[[#This Row],[Sort]],"")</f>
        <v>3</v>
      </c>
    </row>
    <row r="381" spans="1:6" x14ac:dyDescent="0.25">
      <c r="A381">
        <f>BIMTypeCode[[#This Row],[Identification]]</f>
        <v>5761</v>
      </c>
      <c r="B381" t="str">
        <f>IF(BIMTypeCode[[#This Row],[Name_dk]]&lt;&gt;"",BIMTypeCode[[#This Row],[Name_dk]],"")</f>
        <v>Emhætter</v>
      </c>
      <c r="C381" t="e">
        <f>IF(#REF!&lt;&gt;"",#REF!,"")</f>
        <v>#REF!</v>
      </c>
      <c r="D381" t="e">
        <f>IF(#REF!&lt;&gt;"",#REF!,"")</f>
        <v>#REF!</v>
      </c>
      <c r="E381" t="e">
        <f>IF(#REF!&lt;&gt;"",#REF!,"")</f>
        <v>#REF!</v>
      </c>
      <c r="F381">
        <f>IF(BIMTypeCode[[#This Row],[Sort]]&lt;&gt;"",BIMTypeCode[[#This Row],[Sort]],"")</f>
        <v>4</v>
      </c>
    </row>
    <row r="382" spans="1:6" x14ac:dyDescent="0.25">
      <c r="A382">
        <f>BIMTypeCode[[#This Row],[Identification]]</f>
        <v>5762</v>
      </c>
      <c r="B382" t="str">
        <f>IF(BIMTypeCode[[#This Row],[Name_dk]]&lt;&gt;"",BIMTypeCode[[#This Row],[Name_dk]],"")</f>
        <v>Punktsug</v>
      </c>
      <c r="C382" t="e">
        <f>IF(#REF!&lt;&gt;"",#REF!,"")</f>
        <v>#REF!</v>
      </c>
      <c r="D382" t="e">
        <f>IF(#REF!&lt;&gt;"",#REF!,"")</f>
        <v>#REF!</v>
      </c>
      <c r="E382" t="e">
        <f>IF(#REF!&lt;&gt;"",#REF!,"")</f>
        <v>#REF!</v>
      </c>
      <c r="F382">
        <f>IF(BIMTypeCode[[#This Row],[Sort]]&lt;&gt;"",BIMTypeCode[[#This Row],[Sort]],"")</f>
        <v>4</v>
      </c>
    </row>
    <row r="383" spans="1:6" x14ac:dyDescent="0.25">
      <c r="A383">
        <f>BIMTypeCode[[#This Row],[Identification]]</f>
        <v>5763</v>
      </c>
      <c r="B383" t="str">
        <f>IF(BIMTypeCode[[#This Row],[Name_dk]]&lt;&gt;"",BIMTypeCode[[#This Row],[Name_dk]],"")</f>
        <v>Kemikalieskabe</v>
      </c>
      <c r="C383" t="e">
        <f>IF(#REF!&lt;&gt;"",#REF!,"")</f>
        <v>#REF!</v>
      </c>
      <c r="D383" t="e">
        <f>IF(#REF!&lt;&gt;"",#REF!,"")</f>
        <v>#REF!</v>
      </c>
      <c r="E383" t="e">
        <f>IF(#REF!&lt;&gt;"",#REF!,"")</f>
        <v>#REF!</v>
      </c>
      <c r="F383">
        <f>IF(BIMTypeCode[[#This Row],[Sort]]&lt;&gt;"",BIMTypeCode[[#This Row],[Sort]],"")</f>
        <v>4</v>
      </c>
    </row>
    <row r="384" spans="1:6" x14ac:dyDescent="0.25">
      <c r="A384">
        <f>BIMTypeCode[[#This Row],[Identification]]</f>
        <v>5764</v>
      </c>
      <c r="B384" t="str">
        <f>IF(BIMTypeCode[[#This Row],[Name_dk]]&lt;&gt;"",BIMTypeCode[[#This Row],[Name_dk]],"")</f>
        <v>Stinkskabe</v>
      </c>
      <c r="C384" t="e">
        <f>IF(#REF!&lt;&gt;"",#REF!,"")</f>
        <v>#REF!</v>
      </c>
      <c r="D384" t="e">
        <f>IF(#REF!&lt;&gt;"",#REF!,"")</f>
        <v>#REF!</v>
      </c>
      <c r="E384" t="e">
        <f>IF(#REF!&lt;&gt;"",#REF!,"")</f>
        <v>#REF!</v>
      </c>
      <c r="F384">
        <f>IF(BIMTypeCode[[#This Row],[Sort]]&lt;&gt;"",BIMTypeCode[[#This Row],[Sort]],"")</f>
        <v>4</v>
      </c>
    </row>
    <row r="385" spans="1:6" x14ac:dyDescent="0.25">
      <c r="A385">
        <f>BIMTypeCode[[#This Row],[Identification]]</f>
        <v>5765</v>
      </c>
      <c r="B385" t="str">
        <f>IF(BIMTypeCode[[#This Row],[Name_dk]]&lt;&gt;"",BIMTypeCode[[#This Row],[Name_dk]],"")</f>
        <v>Lafbænke</v>
      </c>
      <c r="C385" t="e">
        <f>IF(#REF!&lt;&gt;"",#REF!,"")</f>
        <v>#REF!</v>
      </c>
      <c r="D385" t="e">
        <f>IF(#REF!&lt;&gt;"",#REF!,"")</f>
        <v>#REF!</v>
      </c>
      <c r="E385" t="e">
        <f>IF(#REF!&lt;&gt;"",#REF!,"")</f>
        <v>#REF!</v>
      </c>
      <c r="F385">
        <f>IF(BIMTypeCode[[#This Row],[Sort]]&lt;&gt;"",BIMTypeCode[[#This Row],[Sort]],"")</f>
        <v>4</v>
      </c>
    </row>
    <row r="386" spans="1:6" x14ac:dyDescent="0.25">
      <c r="A386">
        <f>BIMTypeCode[[#This Row],[Identification]]</f>
        <v>5766</v>
      </c>
      <c r="B386" t="str">
        <f>IF(BIMTypeCode[[#This Row],[Name_dk]]&lt;&gt;"",BIMTypeCode[[#This Row],[Name_dk]],"")</f>
        <v>Sluser</v>
      </c>
      <c r="C386" t="e">
        <f>IF(#REF!&lt;&gt;"",#REF!,"")</f>
        <v>#REF!</v>
      </c>
      <c r="D386" t="e">
        <f>IF(#REF!&lt;&gt;"",#REF!,"")</f>
        <v>#REF!</v>
      </c>
      <c r="E386" t="e">
        <f>IF(#REF!&lt;&gt;"",#REF!,"")</f>
        <v>#REF!</v>
      </c>
      <c r="F386">
        <f>IF(BIMTypeCode[[#This Row],[Sort]]&lt;&gt;"",BIMTypeCode[[#This Row],[Sort]],"")</f>
        <v>4</v>
      </c>
    </row>
    <row r="387" spans="1:6" x14ac:dyDescent="0.25">
      <c r="A387">
        <f>BIMTypeCode[[#This Row],[Identification]]</f>
        <v>5767</v>
      </c>
      <c r="B387" t="str">
        <f>IF(BIMTypeCode[[#This Row],[Name_dk]]&lt;&gt;"",BIMTypeCode[[#This Row],[Name_dk]],"")</f>
        <v>Aftrækskasser</v>
      </c>
      <c r="C387" t="e">
        <f>IF(#REF!&lt;&gt;"",#REF!,"")</f>
        <v>#REF!</v>
      </c>
      <c r="D387" t="e">
        <f>IF(#REF!&lt;&gt;"",#REF!,"")</f>
        <v>#REF!</v>
      </c>
      <c r="E387" t="e">
        <f>IF(#REF!&lt;&gt;"",#REF!,"")</f>
        <v>#REF!</v>
      </c>
      <c r="F387">
        <f>IF(BIMTypeCode[[#This Row],[Sort]]&lt;&gt;"",BIMTypeCode[[#This Row],[Sort]],"")</f>
        <v>4</v>
      </c>
    </row>
    <row r="388" spans="1:6" x14ac:dyDescent="0.25">
      <c r="A388">
        <f>BIMTypeCode[[#This Row],[Identification]]</f>
        <v>5768</v>
      </c>
      <c r="B388" t="str">
        <f>IF(BIMTypeCode[[#This Row],[Name_dk]]&lt;&gt;"",BIMTypeCode[[#This Row],[Name_dk]],"")</f>
        <v>Dekontaminatorer</v>
      </c>
      <c r="C388" t="e">
        <f>IF(#REF!&lt;&gt;"",#REF!,"")</f>
        <v>#REF!</v>
      </c>
      <c r="D388" t="e">
        <f>IF(#REF!&lt;&gt;"",#REF!,"")</f>
        <v>#REF!</v>
      </c>
      <c r="E388" t="e">
        <f>IF(#REF!&lt;&gt;"",#REF!,"")</f>
        <v>#REF!</v>
      </c>
      <c r="F388">
        <f>IF(BIMTypeCode[[#This Row],[Sort]]&lt;&gt;"",BIMTypeCode[[#This Row],[Sort]],"")</f>
        <v>4</v>
      </c>
    </row>
    <row r="389" spans="1:6" x14ac:dyDescent="0.25">
      <c r="A389">
        <f>BIMTypeCode[[#This Row],[Identification]]</f>
        <v>577</v>
      </c>
      <c r="B389" t="str">
        <f>IF(BIMTypeCode[[#This Row],[Name_dk]]&lt;&gt;"",BIMTypeCode[[#This Row],[Name_dk]],"")</f>
        <v>Taghætter/gennemføringer</v>
      </c>
      <c r="C389" t="e">
        <f>IF(#REF!&lt;&gt;"",#REF!,"")</f>
        <v>#REF!</v>
      </c>
      <c r="D389" t="e">
        <f>IF(#REF!&lt;&gt;"",#REF!,"")</f>
        <v>#REF!</v>
      </c>
      <c r="E389" t="e">
        <f>IF(#REF!&lt;&gt;"",#REF!,"")</f>
        <v>#REF!</v>
      </c>
      <c r="F389">
        <f>IF(BIMTypeCode[[#This Row],[Sort]]&lt;&gt;"",BIMTypeCode[[#This Row],[Sort]],"")</f>
        <v>3</v>
      </c>
    </row>
    <row r="390" spans="1:6" x14ac:dyDescent="0.25">
      <c r="A390">
        <f>BIMTypeCode[[#This Row],[Identification]]</f>
        <v>5771</v>
      </c>
      <c r="B390" t="str">
        <f>IF(BIMTypeCode[[#This Row],[Name_dk]]&lt;&gt;"",BIMTypeCode[[#This Row],[Name_dk]],"")</f>
        <v>Afkasthætter</v>
      </c>
      <c r="C390" t="e">
        <f>IF(#REF!&lt;&gt;"",#REF!,"")</f>
        <v>#REF!</v>
      </c>
      <c r="D390" t="e">
        <f>IF(#REF!&lt;&gt;"",#REF!,"")</f>
        <v>#REF!</v>
      </c>
      <c r="E390" t="e">
        <f>IF(#REF!&lt;&gt;"",#REF!,"")</f>
        <v>#REF!</v>
      </c>
      <c r="F390">
        <f>IF(BIMTypeCode[[#This Row],[Sort]]&lt;&gt;"",BIMTypeCode[[#This Row],[Sort]],"")</f>
        <v>4</v>
      </c>
    </row>
    <row r="391" spans="1:6" x14ac:dyDescent="0.25">
      <c r="A391">
        <f>BIMTypeCode[[#This Row],[Identification]]</f>
        <v>5772</v>
      </c>
      <c r="B391" t="str">
        <f>IF(BIMTypeCode[[#This Row],[Name_dk]]&lt;&gt;"",BIMTypeCode[[#This Row],[Name_dk]],"")</f>
        <v>Indtagshætter</v>
      </c>
      <c r="C391" t="e">
        <f>IF(#REF!&lt;&gt;"",#REF!,"")</f>
        <v>#REF!</v>
      </c>
      <c r="D391" t="e">
        <f>IF(#REF!&lt;&gt;"",#REF!,"")</f>
        <v>#REF!</v>
      </c>
      <c r="E391" t="e">
        <f>IF(#REF!&lt;&gt;"",#REF!,"")</f>
        <v>#REF!</v>
      </c>
      <c r="F391">
        <f>IF(BIMTypeCode[[#This Row],[Sort]]&lt;&gt;"",BIMTypeCode[[#This Row],[Sort]],"")</f>
        <v>4</v>
      </c>
    </row>
    <row r="392" spans="1:6" x14ac:dyDescent="0.25">
      <c r="A392">
        <f>BIMTypeCode[[#This Row],[Identification]]</f>
        <v>5773</v>
      </c>
      <c r="B392" t="str">
        <f>IF(BIMTypeCode[[#This Row],[Name_dk]]&lt;&gt;"",BIMTypeCode[[#This Row],[Name_dk]],"")</f>
        <v>Afkastsskorstene</v>
      </c>
      <c r="C392" t="e">
        <f>IF(#REF!&lt;&gt;"",#REF!,"")</f>
        <v>#REF!</v>
      </c>
      <c r="D392" t="e">
        <f>IF(#REF!&lt;&gt;"",#REF!,"")</f>
        <v>#REF!</v>
      </c>
      <c r="E392" t="e">
        <f>IF(#REF!&lt;&gt;"",#REF!,"")</f>
        <v>#REF!</v>
      </c>
      <c r="F392">
        <f>IF(BIMTypeCode[[#This Row],[Sort]]&lt;&gt;"",BIMTypeCode[[#This Row],[Sort]],"")</f>
        <v>4</v>
      </c>
    </row>
    <row r="393" spans="1:6" x14ac:dyDescent="0.25">
      <c r="A393">
        <f>BIMTypeCode[[#This Row],[Identification]]</f>
        <v>5774</v>
      </c>
      <c r="B393" t="str">
        <f>IF(BIMTypeCode[[#This Row],[Name_dk]]&lt;&gt;"",BIMTypeCode[[#This Row],[Name_dk]],"")</f>
        <v>Indtagsskorstene</v>
      </c>
      <c r="C393" t="e">
        <f>IF(#REF!&lt;&gt;"",#REF!,"")</f>
        <v>#REF!</v>
      </c>
      <c r="D393" t="e">
        <f>IF(#REF!&lt;&gt;"",#REF!,"")</f>
        <v>#REF!</v>
      </c>
      <c r="E393" t="e">
        <f>IF(#REF!&lt;&gt;"",#REF!,"")</f>
        <v>#REF!</v>
      </c>
      <c r="F393">
        <f>IF(BIMTypeCode[[#This Row],[Sort]]&lt;&gt;"",BIMTypeCode[[#This Row],[Sort]],"")</f>
        <v>4</v>
      </c>
    </row>
    <row r="394" spans="1:6" x14ac:dyDescent="0.25">
      <c r="A394">
        <f>BIMTypeCode[[#This Row],[Identification]]</f>
        <v>5775</v>
      </c>
      <c r="B394" t="str">
        <f>IF(BIMTypeCode[[#This Row],[Name_dk]]&lt;&gt;"",BIMTypeCode[[#This Row],[Name_dk]],"")</f>
        <v>Indtagsriste i vægge</v>
      </c>
      <c r="C394" t="e">
        <f>IF(#REF!&lt;&gt;"",#REF!,"")</f>
        <v>#REF!</v>
      </c>
      <c r="D394" t="e">
        <f>IF(#REF!&lt;&gt;"",#REF!,"")</f>
        <v>#REF!</v>
      </c>
      <c r="E394" t="e">
        <f>IF(#REF!&lt;&gt;"",#REF!,"")</f>
        <v>#REF!</v>
      </c>
      <c r="F394">
        <f>IF(BIMTypeCode[[#This Row],[Sort]]&lt;&gt;"",BIMTypeCode[[#This Row],[Sort]],"")</f>
        <v>4</v>
      </c>
    </row>
    <row r="395" spans="1:6" x14ac:dyDescent="0.25">
      <c r="A395">
        <f>BIMTypeCode[[#This Row],[Identification]]</f>
        <v>5776</v>
      </c>
      <c r="B395" t="str">
        <f>IF(BIMTypeCode[[#This Row],[Name_dk]]&lt;&gt;"",BIMTypeCode[[#This Row],[Name_dk]],"")</f>
        <v>Taggennemføringer</v>
      </c>
      <c r="C395" t="e">
        <f>IF(#REF!&lt;&gt;"",#REF!,"")</f>
        <v>#REF!</v>
      </c>
      <c r="D395" t="e">
        <f>IF(#REF!&lt;&gt;"",#REF!,"")</f>
        <v>#REF!</v>
      </c>
      <c r="E395" t="e">
        <f>IF(#REF!&lt;&gt;"",#REF!,"")</f>
        <v>#REF!</v>
      </c>
      <c r="F395">
        <f>IF(BIMTypeCode[[#This Row],[Sort]]&lt;&gt;"",BIMTypeCode[[#This Row],[Sort]],"")</f>
        <v>4</v>
      </c>
    </row>
    <row r="396" spans="1:6" x14ac:dyDescent="0.25">
      <c r="A396">
        <f>BIMTypeCode[[#This Row],[Identification]]</f>
        <v>5777</v>
      </c>
      <c r="B396" t="str">
        <f>IF(BIMTypeCode[[#This Row],[Name_dk]]&lt;&gt;"",BIMTypeCode[[#This Row],[Name_dk]],"")</f>
        <v>Membrangennemføringer</v>
      </c>
      <c r="C396" t="e">
        <f>IF(#REF!&lt;&gt;"",#REF!,"")</f>
        <v>#REF!</v>
      </c>
      <c r="D396" t="e">
        <f>IF(#REF!&lt;&gt;"",#REF!,"")</f>
        <v>#REF!</v>
      </c>
      <c r="E396" t="e">
        <f>IF(#REF!&lt;&gt;"",#REF!,"")</f>
        <v>#REF!</v>
      </c>
      <c r="F396">
        <f>IF(BIMTypeCode[[#This Row],[Sort]]&lt;&gt;"",BIMTypeCode[[#This Row],[Sort]],"")</f>
        <v>4</v>
      </c>
    </row>
    <row r="397" spans="1:6" x14ac:dyDescent="0.25">
      <c r="A397">
        <f>BIMTypeCode[[#This Row],[Identification]]</f>
        <v>578</v>
      </c>
      <c r="B397" t="str">
        <f>IF(BIMTypeCode[[#This Row],[Name_dk]]&lt;&gt;"",BIMTypeCode[[#This Row],[Name_dk]],"")</f>
        <v>Kanalisolering</v>
      </c>
      <c r="C397" t="e">
        <f>IF(#REF!&lt;&gt;"",#REF!,"")</f>
        <v>#REF!</v>
      </c>
      <c r="D397" t="e">
        <f>IF(#REF!&lt;&gt;"",#REF!,"")</f>
        <v>#REF!</v>
      </c>
      <c r="E397" t="e">
        <f>IF(#REF!&lt;&gt;"",#REF!,"")</f>
        <v>#REF!</v>
      </c>
      <c r="F397">
        <f>IF(BIMTypeCode[[#This Row],[Sort]]&lt;&gt;"",BIMTypeCode[[#This Row],[Sort]],"")</f>
        <v>3</v>
      </c>
    </row>
    <row r="398" spans="1:6" x14ac:dyDescent="0.25">
      <c r="A398">
        <f>BIMTypeCode[[#This Row],[Identification]]</f>
        <v>5781</v>
      </c>
      <c r="B398" t="str">
        <f>IF(BIMTypeCode[[#This Row],[Name_dk]]&lt;&gt;"",BIMTypeCode[[#This Row],[Name_dk]],"")</f>
        <v>Isolering, Brand</v>
      </c>
      <c r="C398" t="e">
        <f>IF(#REF!&lt;&gt;"",#REF!,"")</f>
        <v>#REF!</v>
      </c>
      <c r="D398" t="e">
        <f>IF(#REF!&lt;&gt;"",#REF!,"")</f>
        <v>#REF!</v>
      </c>
      <c r="E398" t="e">
        <f>IF(#REF!&lt;&gt;"",#REF!,"")</f>
        <v>#REF!</v>
      </c>
      <c r="F398">
        <f>IF(BIMTypeCode[[#This Row],[Sort]]&lt;&gt;"",BIMTypeCode[[#This Row],[Sort]],"")</f>
        <v>4</v>
      </c>
    </row>
    <row r="399" spans="1:6" x14ac:dyDescent="0.25">
      <c r="A399">
        <f>BIMTypeCode[[#This Row],[Identification]]</f>
        <v>5782</v>
      </c>
      <c r="B399" t="str">
        <f>IF(BIMTypeCode[[#This Row],[Name_dk]]&lt;&gt;"",BIMTypeCode[[#This Row],[Name_dk]],"")</f>
        <v>Isolering, Varme</v>
      </c>
      <c r="C399" t="e">
        <f>IF(#REF!&lt;&gt;"",#REF!,"")</f>
        <v>#REF!</v>
      </c>
      <c r="D399" t="e">
        <f>IF(#REF!&lt;&gt;"",#REF!,"")</f>
        <v>#REF!</v>
      </c>
      <c r="E399" t="e">
        <f>IF(#REF!&lt;&gt;"",#REF!,"")</f>
        <v>#REF!</v>
      </c>
      <c r="F399">
        <f>IF(BIMTypeCode[[#This Row],[Sort]]&lt;&gt;"",BIMTypeCode[[#This Row],[Sort]],"")</f>
        <v>4</v>
      </c>
    </row>
    <row r="400" spans="1:6" x14ac:dyDescent="0.25">
      <c r="A400">
        <f>BIMTypeCode[[#This Row],[Identification]]</f>
        <v>5783</v>
      </c>
      <c r="B400" t="str">
        <f>IF(BIMTypeCode[[#This Row],[Name_dk]]&lt;&gt;"",BIMTypeCode[[#This Row],[Name_dk]],"")</f>
        <v>Isolering, Kondens</v>
      </c>
      <c r="C400" t="e">
        <f>IF(#REF!&lt;&gt;"",#REF!,"")</f>
        <v>#REF!</v>
      </c>
      <c r="D400" t="e">
        <f>IF(#REF!&lt;&gt;"",#REF!,"")</f>
        <v>#REF!</v>
      </c>
      <c r="E400" t="e">
        <f>IF(#REF!&lt;&gt;"",#REF!,"")</f>
        <v>#REF!</v>
      </c>
      <c r="F400">
        <f>IF(BIMTypeCode[[#This Row],[Sort]]&lt;&gt;"",BIMTypeCode[[#This Row],[Sort]],"")</f>
        <v>4</v>
      </c>
    </row>
    <row r="401" spans="1:6" x14ac:dyDescent="0.25">
      <c r="A401">
        <f>BIMTypeCode[[#This Row],[Identification]]</f>
        <v>5784</v>
      </c>
      <c r="B401" t="str">
        <f>IF(BIMTypeCode[[#This Row],[Name_dk]]&lt;&gt;"",BIMTypeCode[[#This Row],[Name_dk]],"")</f>
        <v>Isolering, Lyd</v>
      </c>
      <c r="C401" t="e">
        <f>IF(#REF!&lt;&gt;"",#REF!,"")</f>
        <v>#REF!</v>
      </c>
      <c r="D401" t="e">
        <f>IF(#REF!&lt;&gt;"",#REF!,"")</f>
        <v>#REF!</v>
      </c>
      <c r="E401" t="e">
        <f>IF(#REF!&lt;&gt;"",#REF!,"")</f>
        <v>#REF!</v>
      </c>
      <c r="F401">
        <f>IF(BIMTypeCode[[#This Row],[Sort]]&lt;&gt;"",BIMTypeCode[[#This Row],[Sort]],"")</f>
        <v>4</v>
      </c>
    </row>
    <row r="402" spans="1:6" x14ac:dyDescent="0.25">
      <c r="A402">
        <f>BIMTypeCode[[#This Row],[Identification]]</f>
        <v>58</v>
      </c>
      <c r="B402" t="str">
        <f>IF(BIMTypeCode[[#This Row],[Name_dk]]&lt;&gt;"",BIMTypeCode[[#This Row],[Name_dk]],"")</f>
        <v>Sprinkling</v>
      </c>
      <c r="C402" t="e">
        <f>IF(#REF!&lt;&gt;"",#REF!,"")</f>
        <v>#REF!</v>
      </c>
      <c r="D402" t="e">
        <f>IF(#REF!&lt;&gt;"",#REF!,"")</f>
        <v>#REF!</v>
      </c>
      <c r="E402" t="e">
        <f>IF(#REF!&lt;&gt;"",#REF!,"")</f>
        <v>#REF!</v>
      </c>
      <c r="F402">
        <f>IF(BIMTypeCode[[#This Row],[Sort]]&lt;&gt;"",BIMTypeCode[[#This Row],[Sort]],"")</f>
        <v>2</v>
      </c>
    </row>
    <row r="403" spans="1:6" x14ac:dyDescent="0.25">
      <c r="A403">
        <f>BIMTypeCode[[#This Row],[Identification]]</f>
        <v>581</v>
      </c>
      <c r="B403" t="str">
        <f>IF(BIMTypeCode[[#This Row],[Name_dk]]&lt;&gt;"",BIMTypeCode[[#This Row],[Name_dk]],"")</f>
        <v>Mekanisk udstyr</v>
      </c>
      <c r="C403" t="e">
        <f>IF(#REF!&lt;&gt;"",#REF!,"")</f>
        <v>#REF!</v>
      </c>
      <c r="D403" t="e">
        <f>IF(#REF!&lt;&gt;"",#REF!,"")</f>
        <v>#REF!</v>
      </c>
      <c r="E403" t="e">
        <f>IF(#REF!&lt;&gt;"",#REF!,"")</f>
        <v>#REF!</v>
      </c>
      <c r="F403">
        <f>IF(BIMTypeCode[[#This Row],[Sort]]&lt;&gt;"",BIMTypeCode[[#This Row],[Sort]],"")</f>
        <v>3</v>
      </c>
    </row>
    <row r="404" spans="1:6" x14ac:dyDescent="0.25">
      <c r="A404">
        <f>BIMTypeCode[[#This Row],[Identification]]</f>
        <v>5811</v>
      </c>
      <c r="B404" t="str">
        <f>IF(BIMTypeCode[[#This Row],[Name_dk]]&lt;&gt;"",BIMTypeCode[[#This Row],[Name_dk]],"")</f>
        <v>Tryktanke</v>
      </c>
      <c r="C404" t="e">
        <f>IF(#REF!&lt;&gt;"",#REF!,"")</f>
        <v>#REF!</v>
      </c>
      <c r="D404" t="e">
        <f>IF(#REF!&lt;&gt;"",#REF!,"")</f>
        <v>#REF!</v>
      </c>
      <c r="E404" t="e">
        <f>IF(#REF!&lt;&gt;"",#REF!,"")</f>
        <v>#REF!</v>
      </c>
      <c r="F404">
        <f>IF(BIMTypeCode[[#This Row],[Sort]]&lt;&gt;"",BIMTypeCode[[#This Row],[Sort]],"")</f>
        <v>4</v>
      </c>
    </row>
    <row r="405" spans="1:6" x14ac:dyDescent="0.25">
      <c r="A405">
        <f>BIMTypeCode[[#This Row],[Identification]]</f>
        <v>5812</v>
      </c>
      <c r="B405" t="str">
        <f>IF(BIMTypeCode[[#This Row],[Name_dk]]&lt;&gt;"",BIMTypeCode[[#This Row],[Name_dk]],"")</f>
        <v>Trykbeholderpumper</v>
      </c>
      <c r="C405" t="e">
        <f>IF(#REF!&lt;&gt;"",#REF!,"")</f>
        <v>#REF!</v>
      </c>
      <c r="D405" t="e">
        <f>IF(#REF!&lt;&gt;"",#REF!,"")</f>
        <v>#REF!</v>
      </c>
      <c r="E405" t="e">
        <f>IF(#REF!&lt;&gt;"",#REF!,"")</f>
        <v>#REF!</v>
      </c>
      <c r="F405">
        <f>IF(BIMTypeCode[[#This Row],[Sort]]&lt;&gt;"",BIMTypeCode[[#This Row],[Sort]],"")</f>
        <v>4</v>
      </c>
    </row>
    <row r="406" spans="1:6" x14ac:dyDescent="0.25">
      <c r="A406">
        <f>BIMTypeCode[[#This Row],[Identification]]</f>
        <v>5813</v>
      </c>
      <c r="B406" t="str">
        <f>IF(BIMTypeCode[[#This Row],[Name_dk]]&lt;&gt;"",BIMTypeCode[[#This Row],[Name_dk]],"")</f>
        <v>Alarmventiler</v>
      </c>
      <c r="C406" t="e">
        <f>IF(#REF!&lt;&gt;"",#REF!,"")</f>
        <v>#REF!</v>
      </c>
      <c r="D406" t="e">
        <f>IF(#REF!&lt;&gt;"",#REF!,"")</f>
        <v>#REF!</v>
      </c>
      <c r="E406" t="e">
        <f>IF(#REF!&lt;&gt;"",#REF!,"")</f>
        <v>#REF!</v>
      </c>
      <c r="F406">
        <f>IF(BIMTypeCode[[#This Row],[Sort]]&lt;&gt;"",BIMTypeCode[[#This Row],[Sort]],"")</f>
        <v>4</v>
      </c>
    </row>
    <row r="407" spans="1:6" x14ac:dyDescent="0.25">
      <c r="A407">
        <f>BIMTypeCode[[#This Row],[Identification]]</f>
        <v>5814</v>
      </c>
      <c r="B407" t="str">
        <f>IF(BIMTypeCode[[#This Row],[Name_dk]]&lt;&gt;"",BIMTypeCode[[#This Row],[Name_dk]],"")</f>
        <v>Flowswitche</v>
      </c>
      <c r="C407" t="e">
        <f>IF(#REF!&lt;&gt;"",#REF!,"")</f>
        <v>#REF!</v>
      </c>
      <c r="D407" t="e">
        <f>IF(#REF!&lt;&gt;"",#REF!,"")</f>
        <v>#REF!</v>
      </c>
      <c r="E407" t="e">
        <f>IF(#REF!&lt;&gt;"",#REF!,"")</f>
        <v>#REF!</v>
      </c>
      <c r="F407">
        <f>IF(BIMTypeCode[[#This Row],[Sort]]&lt;&gt;"",BIMTypeCode[[#This Row],[Sort]],"")</f>
        <v>4</v>
      </c>
    </row>
    <row r="408" spans="1:6" x14ac:dyDescent="0.25">
      <c r="A408">
        <f>BIMTypeCode[[#This Row],[Identification]]</f>
        <v>582</v>
      </c>
      <c r="B408" t="str">
        <f>IF(BIMTypeCode[[#This Row],[Name_dk]]&lt;&gt;"",BIMTypeCode[[#This Row],[Name_dk]],"")</f>
        <v>Sprinklerdyser</v>
      </c>
      <c r="C408" t="e">
        <f>IF(#REF!&lt;&gt;"",#REF!,"")</f>
        <v>#REF!</v>
      </c>
      <c r="D408" t="e">
        <f>IF(#REF!&lt;&gt;"",#REF!,"")</f>
        <v>#REF!</v>
      </c>
      <c r="E408" t="e">
        <f>IF(#REF!&lt;&gt;"",#REF!,"")</f>
        <v>#REF!</v>
      </c>
      <c r="F408">
        <f>IF(BIMTypeCode[[#This Row],[Sort]]&lt;&gt;"",BIMTypeCode[[#This Row],[Sort]],"")</f>
        <v>3</v>
      </c>
    </row>
    <row r="409" spans="1:6" x14ac:dyDescent="0.25">
      <c r="A409">
        <f>BIMTypeCode[[#This Row],[Identification]]</f>
        <v>5821</v>
      </c>
      <c r="B409" t="str">
        <f>IF(BIMTypeCode[[#This Row],[Name_dk]]&lt;&gt;"",BIMTypeCode[[#This Row],[Name_dk]],"")</f>
        <v>Nedhængt sprinklerdyser</v>
      </c>
      <c r="C409" t="e">
        <f>IF(#REF!&lt;&gt;"",#REF!,"")</f>
        <v>#REF!</v>
      </c>
      <c r="D409" t="e">
        <f>IF(#REF!&lt;&gt;"",#REF!,"")</f>
        <v>#REF!</v>
      </c>
      <c r="E409" t="e">
        <f>IF(#REF!&lt;&gt;"",#REF!,"")</f>
        <v>#REF!</v>
      </c>
      <c r="F409">
        <f>IF(BIMTypeCode[[#This Row],[Sort]]&lt;&gt;"",BIMTypeCode[[#This Row],[Sort]],"")</f>
        <v>4</v>
      </c>
    </row>
    <row r="410" spans="1:6" x14ac:dyDescent="0.25">
      <c r="A410">
        <f>BIMTypeCode[[#This Row],[Identification]]</f>
        <v>5822</v>
      </c>
      <c r="B410" t="str">
        <f>IF(BIMTypeCode[[#This Row],[Name_dk]]&lt;&gt;"",BIMTypeCode[[#This Row],[Name_dk]],"")</f>
        <v>Skjult, nedhængt sprinklerdyser</v>
      </c>
      <c r="C410" t="e">
        <f>IF(#REF!&lt;&gt;"",#REF!,"")</f>
        <v>#REF!</v>
      </c>
      <c r="D410" t="e">
        <f>IF(#REF!&lt;&gt;"",#REF!,"")</f>
        <v>#REF!</v>
      </c>
      <c r="E410" t="e">
        <f>IF(#REF!&lt;&gt;"",#REF!,"")</f>
        <v>#REF!</v>
      </c>
      <c r="F410">
        <f>IF(BIMTypeCode[[#This Row],[Sort]]&lt;&gt;"",BIMTypeCode[[#This Row],[Sort]],"")</f>
        <v>4</v>
      </c>
    </row>
    <row r="411" spans="1:6" x14ac:dyDescent="0.25">
      <c r="A411">
        <f>BIMTypeCode[[#This Row],[Identification]]</f>
        <v>5823</v>
      </c>
      <c r="B411" t="str">
        <f>IF(BIMTypeCode[[#This Row],[Name_dk]]&lt;&gt;"",BIMTypeCode[[#This Row],[Name_dk]],"")</f>
        <v>Pendant sprinklerdyser</v>
      </c>
      <c r="C411" t="e">
        <f>IF(#REF!&lt;&gt;"",#REF!,"")</f>
        <v>#REF!</v>
      </c>
      <c r="D411" t="e">
        <f>IF(#REF!&lt;&gt;"",#REF!,"")</f>
        <v>#REF!</v>
      </c>
      <c r="E411" t="e">
        <f>IF(#REF!&lt;&gt;"",#REF!,"")</f>
        <v>#REF!</v>
      </c>
      <c r="F411">
        <f>IF(BIMTypeCode[[#This Row],[Sort]]&lt;&gt;"",BIMTypeCode[[#This Row],[Sort]],"")</f>
        <v>4</v>
      </c>
    </row>
    <row r="412" spans="1:6" x14ac:dyDescent="0.25">
      <c r="A412">
        <f>BIMTypeCode[[#This Row],[Identification]]</f>
        <v>5824</v>
      </c>
      <c r="B412" t="str">
        <f>IF(BIMTypeCode[[#This Row],[Name_dk]]&lt;&gt;"",BIMTypeCode[[#This Row],[Name_dk]],"")</f>
        <v>Vægmonterert sprinklerdyser</v>
      </c>
      <c r="C412" t="e">
        <f>IF(#REF!&lt;&gt;"",#REF!,"")</f>
        <v>#REF!</v>
      </c>
      <c r="D412" t="e">
        <f>IF(#REF!&lt;&gt;"",#REF!,"")</f>
        <v>#REF!</v>
      </c>
      <c r="E412" t="e">
        <f>IF(#REF!&lt;&gt;"",#REF!,"")</f>
        <v>#REF!</v>
      </c>
      <c r="F412">
        <f>IF(BIMTypeCode[[#This Row],[Sort]]&lt;&gt;"",BIMTypeCode[[#This Row],[Sort]],"")</f>
        <v>4</v>
      </c>
    </row>
    <row r="413" spans="1:6" x14ac:dyDescent="0.25">
      <c r="A413">
        <f>BIMTypeCode[[#This Row],[Identification]]</f>
        <v>583</v>
      </c>
      <c r="B413" t="str">
        <f>IF(BIMTypeCode[[#This Row],[Name_dk]]&lt;&gt;"",BIMTypeCode[[#This Row],[Name_dk]],"")</f>
        <v>Brandskabe</v>
      </c>
      <c r="C413" t="e">
        <f>IF(#REF!&lt;&gt;"",#REF!,"")</f>
        <v>#REF!</v>
      </c>
      <c r="D413" t="e">
        <f>IF(#REF!&lt;&gt;"",#REF!,"")</f>
        <v>#REF!</v>
      </c>
      <c r="E413" t="e">
        <f>IF(#REF!&lt;&gt;"",#REF!,"")</f>
        <v>#REF!</v>
      </c>
      <c r="F413">
        <f>IF(BIMTypeCode[[#This Row],[Sort]]&lt;&gt;"",BIMTypeCode[[#This Row],[Sort]],"")</f>
        <v>3</v>
      </c>
    </row>
    <row r="414" spans="1:6" x14ac:dyDescent="0.25">
      <c r="A414">
        <f>BIMTypeCode[[#This Row],[Identification]]</f>
        <v>5831</v>
      </c>
      <c r="B414" t="str">
        <f>IF(BIMTypeCode[[#This Row],[Name_dk]]&lt;&gt;"",BIMTypeCode[[#This Row],[Name_dk]],"")</f>
        <v>Slangevindere</v>
      </c>
      <c r="C414" t="e">
        <f>IF(#REF!&lt;&gt;"",#REF!,"")</f>
        <v>#REF!</v>
      </c>
      <c r="D414" t="e">
        <f>IF(#REF!&lt;&gt;"",#REF!,"")</f>
        <v>#REF!</v>
      </c>
      <c r="E414" t="e">
        <f>IF(#REF!&lt;&gt;"",#REF!,"")</f>
        <v>#REF!</v>
      </c>
      <c r="F414">
        <f>IF(BIMTypeCode[[#This Row],[Sort]]&lt;&gt;"",BIMTypeCode[[#This Row],[Sort]],"")</f>
        <v>4</v>
      </c>
    </row>
    <row r="415" spans="1:6" x14ac:dyDescent="0.25">
      <c r="A415">
        <f>BIMTypeCode[[#This Row],[Identification]]</f>
        <v>59</v>
      </c>
      <c r="B415" t="str">
        <f>IF(BIMTypeCode[[#This Row],[Name_dk]]&lt;&gt;"",BIMTypeCode[[#This Row],[Name_dk]],"")</f>
        <v>Tværgående komponenter, VVS</v>
      </c>
      <c r="C415" t="e">
        <f>IF(#REF!&lt;&gt;"",#REF!,"")</f>
        <v>#REF!</v>
      </c>
      <c r="D415" t="e">
        <f>IF(#REF!&lt;&gt;"",#REF!,"")</f>
        <v>#REF!</v>
      </c>
      <c r="E415" t="e">
        <f>IF(#REF!&lt;&gt;"",#REF!,"")</f>
        <v>#REF!</v>
      </c>
      <c r="F415">
        <f>IF(BIMTypeCode[[#This Row],[Sort]]&lt;&gt;"",BIMTypeCode[[#This Row],[Sort]],"")</f>
        <v>2</v>
      </c>
    </row>
    <row r="416" spans="1:6" x14ac:dyDescent="0.25">
      <c r="A416">
        <f>BIMTypeCode[[#This Row],[Identification]]</f>
        <v>591</v>
      </c>
      <c r="B416" t="str">
        <f>IF(BIMTypeCode[[#This Row],[Name_dk]]&lt;&gt;"",BIMTypeCode[[#This Row],[Name_dk]],"")</f>
        <v>Metalrør i bygninger</v>
      </c>
      <c r="C416" t="e">
        <f>IF(#REF!&lt;&gt;"",#REF!,"")</f>
        <v>#REF!</v>
      </c>
      <c r="D416" t="e">
        <f>IF(#REF!&lt;&gt;"",#REF!,"")</f>
        <v>#REF!</v>
      </c>
      <c r="E416" t="e">
        <f>IF(#REF!&lt;&gt;"",#REF!,"")</f>
        <v>#REF!</v>
      </c>
      <c r="F416">
        <f>IF(BIMTypeCode[[#This Row],[Sort]]&lt;&gt;"",BIMTypeCode[[#This Row],[Sort]],"")</f>
        <v>3</v>
      </c>
    </row>
    <row r="417" spans="1:6" x14ac:dyDescent="0.25">
      <c r="A417">
        <f>BIMTypeCode[[#This Row],[Identification]]</f>
        <v>592</v>
      </c>
      <c r="B417" t="str">
        <f>IF(BIMTypeCode[[#This Row],[Name_dk]]&lt;&gt;"",BIMTypeCode[[#This Row],[Name_dk]],"")</f>
        <v>Fleksible plastrør i bygninger</v>
      </c>
      <c r="C417" t="e">
        <f>IF(#REF!&lt;&gt;"",#REF!,"")</f>
        <v>#REF!</v>
      </c>
      <c r="D417" t="e">
        <f>IF(#REF!&lt;&gt;"",#REF!,"")</f>
        <v>#REF!</v>
      </c>
      <c r="E417" t="e">
        <f>IF(#REF!&lt;&gt;"",#REF!,"")</f>
        <v>#REF!</v>
      </c>
      <c r="F417">
        <f>IF(BIMTypeCode[[#This Row],[Sort]]&lt;&gt;"",BIMTypeCode[[#This Row],[Sort]],"")</f>
        <v>3</v>
      </c>
    </row>
    <row r="418" spans="1:6" x14ac:dyDescent="0.25">
      <c r="A418">
        <f>BIMTypeCode[[#This Row],[Identification]]</f>
        <v>593</v>
      </c>
      <c r="B418" t="str">
        <f>IF(BIMTypeCode[[#This Row],[Name_dk]]&lt;&gt;"",BIMTypeCode[[#This Row],[Name_dk]],"")</f>
        <v>Hårde plastrør i bygninger</v>
      </c>
      <c r="C418" t="e">
        <f>IF(#REF!&lt;&gt;"",#REF!,"")</f>
        <v>#REF!</v>
      </c>
      <c r="D418" t="e">
        <f>IF(#REF!&lt;&gt;"",#REF!,"")</f>
        <v>#REF!</v>
      </c>
      <c r="E418" t="e">
        <f>IF(#REF!&lt;&gt;"",#REF!,"")</f>
        <v>#REF!</v>
      </c>
      <c r="F418">
        <f>IF(BIMTypeCode[[#This Row],[Sort]]&lt;&gt;"",BIMTypeCode[[#This Row],[Sort]],"")</f>
        <v>3</v>
      </c>
    </row>
    <row r="419" spans="1:6" x14ac:dyDescent="0.25">
      <c r="A419">
        <f>BIMTypeCode[[#This Row],[Identification]]</f>
        <v>594</v>
      </c>
      <c r="B419" t="str">
        <f>IF(BIMTypeCode[[#This Row],[Name_dk]]&lt;&gt;"",BIMTypeCode[[#This Row],[Name_dk]],"")</f>
        <v>Statiske Ventiler</v>
      </c>
      <c r="C419" t="e">
        <f>IF(#REF!&lt;&gt;"",#REF!,"")</f>
        <v>#REF!</v>
      </c>
      <c r="D419" t="e">
        <f>IF(#REF!&lt;&gt;"",#REF!,"")</f>
        <v>#REF!</v>
      </c>
      <c r="E419" t="e">
        <f>IF(#REF!&lt;&gt;"",#REF!,"")</f>
        <v>#REF!</v>
      </c>
      <c r="F419">
        <f>IF(BIMTypeCode[[#This Row],[Sort]]&lt;&gt;"",BIMTypeCode[[#This Row],[Sort]],"")</f>
        <v>3</v>
      </c>
    </row>
    <row r="420" spans="1:6" x14ac:dyDescent="0.25">
      <c r="A420">
        <f>BIMTypeCode[[#This Row],[Identification]]</f>
        <v>5941</v>
      </c>
      <c r="B420" t="str">
        <f>IF(BIMTypeCode[[#This Row],[Name_dk]]&lt;&gt;"",BIMTypeCode[[#This Row],[Name_dk]],"")</f>
        <v>Afspæringsventiler</v>
      </c>
      <c r="C420" t="e">
        <f>IF(#REF!&lt;&gt;"",#REF!,"")</f>
        <v>#REF!</v>
      </c>
      <c r="D420" t="e">
        <f>IF(#REF!&lt;&gt;"",#REF!,"")</f>
        <v>#REF!</v>
      </c>
      <c r="E420" t="e">
        <f>IF(#REF!&lt;&gt;"",#REF!,"")</f>
        <v>#REF!</v>
      </c>
      <c r="F420">
        <f>IF(BIMTypeCode[[#This Row],[Sort]]&lt;&gt;"",BIMTypeCode[[#This Row],[Sort]],"")</f>
        <v>4</v>
      </c>
    </row>
    <row r="421" spans="1:6" x14ac:dyDescent="0.25">
      <c r="A421">
        <f>BIMTypeCode[[#This Row],[Identification]]</f>
        <v>5942</v>
      </c>
      <c r="B421" t="str">
        <f>IF(BIMTypeCode[[#This Row],[Name_dk]]&lt;&gt;"",BIMTypeCode[[#This Row],[Name_dk]],"")</f>
        <v>Strengreguleringsventiler</v>
      </c>
      <c r="C421" t="e">
        <f>IF(#REF!&lt;&gt;"",#REF!,"")</f>
        <v>#REF!</v>
      </c>
      <c r="D421" t="e">
        <f>IF(#REF!&lt;&gt;"",#REF!,"")</f>
        <v>#REF!</v>
      </c>
      <c r="E421" t="e">
        <f>IF(#REF!&lt;&gt;"",#REF!,"")</f>
        <v>#REF!</v>
      </c>
      <c r="F421">
        <f>IF(BIMTypeCode[[#This Row],[Sort]]&lt;&gt;"",BIMTypeCode[[#This Row],[Sort]],"")</f>
        <v>4</v>
      </c>
    </row>
    <row r="422" spans="1:6" x14ac:dyDescent="0.25">
      <c r="A422">
        <f>BIMTypeCode[[#This Row],[Identification]]</f>
        <v>5943</v>
      </c>
      <c r="B422" t="str">
        <f>IF(BIMTypeCode[[#This Row],[Name_dk]]&lt;&gt;"",BIMTypeCode[[#This Row],[Name_dk]],"")</f>
        <v>Magnet ventiler</v>
      </c>
      <c r="C422" t="e">
        <f>IF(#REF!&lt;&gt;"",#REF!,"")</f>
        <v>#REF!</v>
      </c>
      <c r="D422" t="e">
        <f>IF(#REF!&lt;&gt;"",#REF!,"")</f>
        <v>#REF!</v>
      </c>
      <c r="E422" t="e">
        <f>IF(#REF!&lt;&gt;"",#REF!,"")</f>
        <v>#REF!</v>
      </c>
      <c r="F422">
        <f>IF(BIMTypeCode[[#This Row],[Sort]]&lt;&gt;"",BIMTypeCode[[#This Row],[Sort]],"")</f>
        <v>4</v>
      </c>
    </row>
    <row r="423" spans="1:6" x14ac:dyDescent="0.25">
      <c r="A423">
        <f>BIMTypeCode[[#This Row],[Identification]]</f>
        <v>5944</v>
      </c>
      <c r="B423" t="str">
        <f>IF(BIMTypeCode[[#This Row],[Name_dk]]&lt;&gt;"",BIMTypeCode[[#This Row],[Name_dk]],"")</f>
        <v>Sikkerhedsventiler</v>
      </c>
      <c r="C423" t="e">
        <f>IF(#REF!&lt;&gt;"",#REF!,"")</f>
        <v>#REF!</v>
      </c>
      <c r="D423" t="e">
        <f>IF(#REF!&lt;&gt;"",#REF!,"")</f>
        <v>#REF!</v>
      </c>
      <c r="E423" t="e">
        <f>IF(#REF!&lt;&gt;"",#REF!,"")</f>
        <v>#REF!</v>
      </c>
      <c r="F423">
        <f>IF(BIMTypeCode[[#This Row],[Sort]]&lt;&gt;"",BIMTypeCode[[#This Row],[Sort]],"")</f>
        <v>4</v>
      </c>
    </row>
    <row r="424" spans="1:6" x14ac:dyDescent="0.25">
      <c r="A424">
        <f>BIMTypeCode[[#This Row],[Identification]]</f>
        <v>5945</v>
      </c>
      <c r="B424" t="str">
        <f>IF(BIMTypeCode[[#This Row],[Name_dk]]&lt;&gt;"",BIMTypeCode[[#This Row],[Name_dk]],"")</f>
        <v>Udluftningsventiler</v>
      </c>
      <c r="C424" t="e">
        <f>IF(#REF!&lt;&gt;"",#REF!,"")</f>
        <v>#REF!</v>
      </c>
      <c r="D424" t="e">
        <f>IF(#REF!&lt;&gt;"",#REF!,"")</f>
        <v>#REF!</v>
      </c>
      <c r="E424" t="e">
        <f>IF(#REF!&lt;&gt;"",#REF!,"")</f>
        <v>#REF!</v>
      </c>
      <c r="F424">
        <f>IF(BIMTypeCode[[#This Row],[Sort]]&lt;&gt;"",BIMTypeCode[[#This Row],[Sort]],"")</f>
        <v>4</v>
      </c>
    </row>
    <row r="425" spans="1:6" x14ac:dyDescent="0.25">
      <c r="A425">
        <f>BIMTypeCode[[#This Row],[Identification]]</f>
        <v>5946</v>
      </c>
      <c r="B425" t="str">
        <f>IF(BIMTypeCode[[#This Row],[Name_dk]]&lt;&gt;"",BIMTypeCode[[#This Row],[Name_dk]],"")</f>
        <v>Aftapningsventiler</v>
      </c>
      <c r="C425" t="e">
        <f>IF(#REF!&lt;&gt;"",#REF!,"")</f>
        <v>#REF!</v>
      </c>
      <c r="D425" t="e">
        <f>IF(#REF!&lt;&gt;"",#REF!,"")</f>
        <v>#REF!</v>
      </c>
      <c r="E425" t="e">
        <f>IF(#REF!&lt;&gt;"",#REF!,"")</f>
        <v>#REF!</v>
      </c>
      <c r="F425">
        <f>IF(BIMTypeCode[[#This Row],[Sort]]&lt;&gt;"",BIMTypeCode[[#This Row],[Sort]],"")</f>
        <v>4</v>
      </c>
    </row>
    <row r="426" spans="1:6" x14ac:dyDescent="0.25">
      <c r="A426">
        <f>BIMTypeCode[[#This Row],[Identification]]</f>
        <v>5947</v>
      </c>
      <c r="B426" t="str">
        <f>IF(BIMTypeCode[[#This Row],[Name_dk]]&lt;&gt;"",BIMTypeCode[[#This Row],[Name_dk]],"")</f>
        <v>Kontraventiler</v>
      </c>
      <c r="C426" t="e">
        <f>IF(#REF!&lt;&gt;"",#REF!,"")</f>
        <v>#REF!</v>
      </c>
      <c r="D426" t="e">
        <f>IF(#REF!&lt;&gt;"",#REF!,"")</f>
        <v>#REF!</v>
      </c>
      <c r="E426" t="e">
        <f>IF(#REF!&lt;&gt;"",#REF!,"")</f>
        <v>#REF!</v>
      </c>
      <c r="F426">
        <f>IF(BIMTypeCode[[#This Row],[Sort]]&lt;&gt;"",BIMTypeCode[[#This Row],[Sort]],"")</f>
        <v>4</v>
      </c>
    </row>
    <row r="427" spans="1:6" x14ac:dyDescent="0.25">
      <c r="A427">
        <f>BIMTypeCode[[#This Row],[Identification]]</f>
        <v>5948</v>
      </c>
      <c r="B427" t="str">
        <f>IF(BIMTypeCode[[#This Row],[Name_dk]]&lt;&gt;"",BIMTypeCode[[#This Row],[Name_dk]],"")</f>
        <v>Zoneventiler</v>
      </c>
      <c r="C427" t="e">
        <f>IF(#REF!&lt;&gt;"",#REF!,"")</f>
        <v>#REF!</v>
      </c>
      <c r="D427" t="e">
        <f>IF(#REF!&lt;&gt;"",#REF!,"")</f>
        <v>#REF!</v>
      </c>
      <c r="E427" t="e">
        <f>IF(#REF!&lt;&gt;"",#REF!,"")</f>
        <v>#REF!</v>
      </c>
      <c r="F427">
        <f>IF(BIMTypeCode[[#This Row],[Sort]]&lt;&gt;"",BIMTypeCode[[#This Row],[Sort]],"")</f>
        <v>4</v>
      </c>
    </row>
    <row r="428" spans="1:6" x14ac:dyDescent="0.25">
      <c r="A428">
        <f>BIMTypeCode[[#This Row],[Identification]]</f>
        <v>595</v>
      </c>
      <c r="B428" t="str">
        <f>IF(BIMTypeCode[[#This Row],[Name_dk]]&lt;&gt;"",BIMTypeCode[[#This Row],[Name_dk]],"")</f>
        <v>Dynamiske Ventiler</v>
      </c>
      <c r="C428" t="e">
        <f>IF(#REF!&lt;&gt;"",#REF!,"")</f>
        <v>#REF!</v>
      </c>
      <c r="D428" t="e">
        <f>IF(#REF!&lt;&gt;"",#REF!,"")</f>
        <v>#REF!</v>
      </c>
      <c r="E428" t="e">
        <f>IF(#REF!&lt;&gt;"",#REF!,"")</f>
        <v>#REF!</v>
      </c>
      <c r="F428">
        <f>IF(BIMTypeCode[[#This Row],[Sort]]&lt;&gt;"",BIMTypeCode[[#This Row],[Sort]],"")</f>
        <v>3</v>
      </c>
    </row>
    <row r="429" spans="1:6" x14ac:dyDescent="0.25">
      <c r="A429">
        <f>BIMTypeCode[[#This Row],[Identification]]</f>
        <v>5951</v>
      </c>
      <c r="B429" t="str">
        <f>IF(BIMTypeCode[[#This Row],[Name_dk]]&lt;&gt;"",BIMTypeCode[[#This Row],[Name_dk]],"")</f>
        <v>Cirkulationsventiler</v>
      </c>
      <c r="C429" t="e">
        <f>IF(#REF!&lt;&gt;"",#REF!,"")</f>
        <v>#REF!</v>
      </c>
      <c r="D429" t="e">
        <f>IF(#REF!&lt;&gt;"",#REF!,"")</f>
        <v>#REF!</v>
      </c>
      <c r="E429" t="e">
        <f>IF(#REF!&lt;&gt;"",#REF!,"")</f>
        <v>#REF!</v>
      </c>
      <c r="F429">
        <f>IF(BIMTypeCode[[#This Row],[Sort]]&lt;&gt;"",BIMTypeCode[[#This Row],[Sort]],"")</f>
        <v>4</v>
      </c>
    </row>
    <row r="430" spans="1:6" x14ac:dyDescent="0.25">
      <c r="A430">
        <f>BIMTypeCode[[#This Row],[Identification]]</f>
        <v>5952</v>
      </c>
      <c r="B430" t="str">
        <f>IF(BIMTypeCode[[#This Row],[Name_dk]]&lt;&gt;"",BIMTypeCode[[#This Row],[Name_dk]],"")</f>
        <v>Dynamisk strengreguleringsventiler</v>
      </c>
      <c r="C430" t="e">
        <f>IF(#REF!&lt;&gt;"",#REF!,"")</f>
        <v>#REF!</v>
      </c>
      <c r="D430" t="e">
        <f>IF(#REF!&lt;&gt;"",#REF!,"")</f>
        <v>#REF!</v>
      </c>
      <c r="E430" t="e">
        <f>IF(#REF!&lt;&gt;"",#REF!,"")</f>
        <v>#REF!</v>
      </c>
      <c r="F430">
        <f>IF(BIMTypeCode[[#This Row],[Sort]]&lt;&gt;"",BIMTypeCode[[#This Row],[Sort]],"")</f>
        <v>4</v>
      </c>
    </row>
    <row r="431" spans="1:6" x14ac:dyDescent="0.25">
      <c r="A431">
        <f>BIMTypeCode[[#This Row],[Identification]]</f>
        <v>5953</v>
      </c>
      <c r="B431" t="str">
        <f>IF(BIMTypeCode[[#This Row],[Name_dk]]&lt;&gt;"",BIMTypeCode[[#This Row],[Name_dk]],"")</f>
        <v>Trykdifferensregulator</v>
      </c>
      <c r="C431" t="e">
        <f>IF(#REF!&lt;&gt;"",#REF!,"")</f>
        <v>#REF!</v>
      </c>
      <c r="D431" t="e">
        <f>IF(#REF!&lt;&gt;"",#REF!,"")</f>
        <v>#REF!</v>
      </c>
      <c r="E431" t="e">
        <f>IF(#REF!&lt;&gt;"",#REF!,"")</f>
        <v>#REF!</v>
      </c>
      <c r="F431">
        <f>IF(BIMTypeCode[[#This Row],[Sort]]&lt;&gt;"",BIMTypeCode[[#This Row],[Sort]],"")</f>
        <v>4</v>
      </c>
    </row>
    <row r="432" spans="1:6" x14ac:dyDescent="0.25">
      <c r="A432">
        <f>BIMTypeCode[[#This Row],[Identification]]</f>
        <v>596</v>
      </c>
      <c r="B432" t="str">
        <f>IF(BIMTypeCode[[#This Row],[Name_dk]]&lt;&gt;"",BIMTypeCode[[#This Row],[Name_dk]],"")</f>
        <v>Moterdrevne rørtilbehør</v>
      </c>
      <c r="C432" t="e">
        <f>IF(#REF!&lt;&gt;"",#REF!,"")</f>
        <v>#REF!</v>
      </c>
      <c r="D432" t="e">
        <f>IF(#REF!&lt;&gt;"",#REF!,"")</f>
        <v>#REF!</v>
      </c>
      <c r="E432" t="e">
        <f>IF(#REF!&lt;&gt;"",#REF!,"")</f>
        <v>#REF!</v>
      </c>
      <c r="F432">
        <f>IF(BIMTypeCode[[#This Row],[Sort]]&lt;&gt;"",BIMTypeCode[[#This Row],[Sort]],"")</f>
        <v>3</v>
      </c>
    </row>
    <row r="433" spans="1:6" x14ac:dyDescent="0.25">
      <c r="A433">
        <f>BIMTypeCode[[#This Row],[Identification]]</f>
        <v>5961</v>
      </c>
      <c r="B433" t="str">
        <f>IF(BIMTypeCode[[#This Row],[Name_dk]]&lt;&gt;"",BIMTypeCode[[#This Row],[Name_dk]],"")</f>
        <v>Motorventil</v>
      </c>
      <c r="C433" t="e">
        <f>IF(#REF!&lt;&gt;"",#REF!,"")</f>
        <v>#REF!</v>
      </c>
      <c r="D433" t="e">
        <f>IF(#REF!&lt;&gt;"",#REF!,"")</f>
        <v>#REF!</v>
      </c>
      <c r="E433" t="e">
        <f>IF(#REF!&lt;&gt;"",#REF!,"")</f>
        <v>#REF!</v>
      </c>
      <c r="F433">
        <f>IF(BIMTypeCode[[#This Row],[Sort]]&lt;&gt;"",BIMTypeCode[[#This Row],[Sort]],"")</f>
        <v>4</v>
      </c>
    </row>
    <row r="434" spans="1:6" x14ac:dyDescent="0.25">
      <c r="A434">
        <f>BIMTypeCode[[#This Row],[Identification]]</f>
        <v>5962</v>
      </c>
      <c r="B434" t="str">
        <f>IF(BIMTypeCode[[#This Row],[Name_dk]]&lt;&gt;"",BIMTypeCode[[#This Row],[Name_dk]],"")</f>
        <v>Motordreven trykdifferensregulatorer</v>
      </c>
      <c r="C434" t="e">
        <f>IF(#REF!&lt;&gt;"",#REF!,"")</f>
        <v>#REF!</v>
      </c>
      <c r="D434" t="e">
        <f>IF(#REF!&lt;&gt;"",#REF!,"")</f>
        <v>#REF!</v>
      </c>
      <c r="E434" t="e">
        <f>IF(#REF!&lt;&gt;"",#REF!,"")</f>
        <v>#REF!</v>
      </c>
      <c r="F434">
        <f>IF(BIMTypeCode[[#This Row],[Sort]]&lt;&gt;"",BIMTypeCode[[#This Row],[Sort]],"")</f>
        <v>4</v>
      </c>
    </row>
    <row r="435" spans="1:6" x14ac:dyDescent="0.25">
      <c r="A435">
        <f>BIMTypeCode[[#This Row],[Identification]]</f>
        <v>597</v>
      </c>
      <c r="B435" t="str">
        <f>IF(BIMTypeCode[[#This Row],[Name_dk]]&lt;&gt;"",BIMTypeCode[[#This Row],[Name_dk]],"")</f>
        <v>Målere, filtre og øvrige</v>
      </c>
      <c r="C435" t="e">
        <f>IF(#REF!&lt;&gt;"",#REF!,"")</f>
        <v>#REF!</v>
      </c>
      <c r="D435" t="e">
        <f>IF(#REF!&lt;&gt;"",#REF!,"")</f>
        <v>#REF!</v>
      </c>
      <c r="E435" t="e">
        <f>IF(#REF!&lt;&gt;"",#REF!,"")</f>
        <v>#REF!</v>
      </c>
      <c r="F435">
        <f>IF(BIMTypeCode[[#This Row],[Sort]]&lt;&gt;"",BIMTypeCode[[#This Row],[Sort]],"")</f>
        <v>3</v>
      </c>
    </row>
    <row r="436" spans="1:6" x14ac:dyDescent="0.25">
      <c r="A436">
        <f>BIMTypeCode[[#This Row],[Identification]]</f>
        <v>5971</v>
      </c>
      <c r="B436" t="str">
        <f>IF(BIMTypeCode[[#This Row],[Name_dk]]&lt;&gt;"",BIMTypeCode[[#This Row],[Name_dk]],"")</f>
        <v>Filter</v>
      </c>
      <c r="C436" t="e">
        <f>IF(#REF!&lt;&gt;"",#REF!,"")</f>
        <v>#REF!</v>
      </c>
      <c r="D436" t="e">
        <f>IF(#REF!&lt;&gt;"",#REF!,"")</f>
        <v>#REF!</v>
      </c>
      <c r="E436" t="e">
        <f>IF(#REF!&lt;&gt;"",#REF!,"")</f>
        <v>#REF!</v>
      </c>
      <c r="F436">
        <f>IF(BIMTypeCode[[#This Row],[Sort]]&lt;&gt;"",BIMTypeCode[[#This Row],[Sort]],"")</f>
        <v>4</v>
      </c>
    </row>
    <row r="437" spans="1:6" x14ac:dyDescent="0.25">
      <c r="A437">
        <f>BIMTypeCode[[#This Row],[Identification]]</f>
        <v>5972</v>
      </c>
      <c r="B437" t="str">
        <f>IF(BIMTypeCode[[#This Row],[Name_dk]]&lt;&gt;"",BIMTypeCode[[#This Row],[Name_dk]],"")</f>
        <v>Flowmåler</v>
      </c>
      <c r="C437" t="e">
        <f>IF(#REF!&lt;&gt;"",#REF!,"")</f>
        <v>#REF!</v>
      </c>
      <c r="D437" t="e">
        <f>IF(#REF!&lt;&gt;"",#REF!,"")</f>
        <v>#REF!</v>
      </c>
      <c r="E437" t="e">
        <f>IF(#REF!&lt;&gt;"",#REF!,"")</f>
        <v>#REF!</v>
      </c>
      <c r="F437">
        <f>IF(BIMTypeCode[[#This Row],[Sort]]&lt;&gt;"",BIMTypeCode[[#This Row],[Sort]],"")</f>
        <v>4</v>
      </c>
    </row>
    <row r="438" spans="1:6" x14ac:dyDescent="0.25">
      <c r="A438">
        <f>BIMTypeCode[[#This Row],[Identification]]</f>
        <v>5973</v>
      </c>
      <c r="B438" t="str">
        <f>IF(BIMTypeCode[[#This Row],[Name_dk]]&lt;&gt;"",BIMTypeCode[[#This Row],[Name_dk]],"")</f>
        <v>Energimålere</v>
      </c>
      <c r="C438" t="e">
        <f>IF(#REF!&lt;&gt;"",#REF!,"")</f>
        <v>#REF!</v>
      </c>
      <c r="D438" t="e">
        <f>IF(#REF!&lt;&gt;"",#REF!,"")</f>
        <v>#REF!</v>
      </c>
      <c r="E438" t="e">
        <f>IF(#REF!&lt;&gt;"",#REF!,"")</f>
        <v>#REF!</v>
      </c>
      <c r="F438">
        <f>IF(BIMTypeCode[[#This Row],[Sort]]&lt;&gt;"",BIMTypeCode[[#This Row],[Sort]],"")</f>
        <v>4</v>
      </c>
    </row>
    <row r="439" spans="1:6" x14ac:dyDescent="0.25">
      <c r="A439">
        <f>BIMTypeCode[[#This Row],[Identification]]</f>
        <v>5974</v>
      </c>
      <c r="B439" t="str">
        <f>IF(BIMTypeCode[[#This Row],[Name_dk]]&lt;&gt;"",BIMTypeCode[[#This Row],[Name_dk]],"")</f>
        <v>Termometer</v>
      </c>
      <c r="C439" t="e">
        <f>IF(#REF!&lt;&gt;"",#REF!,"")</f>
        <v>#REF!</v>
      </c>
      <c r="D439" t="e">
        <f>IF(#REF!&lt;&gt;"",#REF!,"")</f>
        <v>#REF!</v>
      </c>
      <c r="E439" t="e">
        <f>IF(#REF!&lt;&gt;"",#REF!,"")</f>
        <v>#REF!</v>
      </c>
      <c r="F439">
        <f>IF(BIMTypeCode[[#This Row],[Sort]]&lt;&gt;"",BIMTypeCode[[#This Row],[Sort]],"")</f>
        <v>4</v>
      </c>
    </row>
    <row r="440" spans="1:6" x14ac:dyDescent="0.25">
      <c r="A440">
        <f>BIMTypeCode[[#This Row],[Identification]]</f>
        <v>5975</v>
      </c>
      <c r="B440" t="str">
        <f>IF(BIMTypeCode[[#This Row],[Name_dk]]&lt;&gt;"",BIMTypeCode[[#This Row],[Name_dk]],"")</f>
        <v>Manometer</v>
      </c>
      <c r="C440" t="e">
        <f>IF(#REF!&lt;&gt;"",#REF!,"")</f>
        <v>#REF!</v>
      </c>
      <c r="D440" t="e">
        <f>IF(#REF!&lt;&gt;"",#REF!,"")</f>
        <v>#REF!</v>
      </c>
      <c r="E440" t="e">
        <f>IF(#REF!&lt;&gt;"",#REF!,"")</f>
        <v>#REF!</v>
      </c>
      <c r="F440">
        <f>IF(BIMTypeCode[[#This Row],[Sort]]&lt;&gt;"",BIMTypeCode[[#This Row],[Sort]],"")</f>
        <v>4</v>
      </c>
    </row>
    <row r="441" spans="1:6" x14ac:dyDescent="0.25">
      <c r="A441">
        <f>BIMTypeCode[[#This Row],[Identification]]</f>
        <v>5976</v>
      </c>
      <c r="B441" t="str">
        <f>IF(BIMTypeCode[[#This Row],[Name_dk]]&lt;&gt;"",BIMTypeCode[[#This Row],[Name_dk]],"")</f>
        <v>Kompensator</v>
      </c>
      <c r="C441" t="e">
        <f>IF(#REF!&lt;&gt;"",#REF!,"")</f>
        <v>#REF!</v>
      </c>
      <c r="D441" t="e">
        <f>IF(#REF!&lt;&gt;"",#REF!,"")</f>
        <v>#REF!</v>
      </c>
      <c r="E441" t="e">
        <f>IF(#REF!&lt;&gt;"",#REF!,"")</f>
        <v>#REF!</v>
      </c>
      <c r="F441">
        <f>IF(BIMTypeCode[[#This Row],[Sort]]&lt;&gt;"",BIMTypeCode[[#This Row],[Sort]],"")</f>
        <v>4</v>
      </c>
    </row>
    <row r="442" spans="1:6" x14ac:dyDescent="0.25">
      <c r="A442">
        <f>BIMTypeCode[[#This Row],[Identification]]</f>
        <v>5977</v>
      </c>
      <c r="B442" t="str">
        <f>IF(BIMTypeCode[[#This Row],[Name_dk]]&lt;&gt;"",BIMTypeCode[[#This Row],[Name_dk]],"")</f>
        <v>Renselemme</v>
      </c>
      <c r="C442" t="e">
        <f>IF(#REF!&lt;&gt;"",#REF!,"")</f>
        <v>#REF!</v>
      </c>
      <c r="D442" t="e">
        <f>IF(#REF!&lt;&gt;"",#REF!,"")</f>
        <v>#REF!</v>
      </c>
      <c r="E442" t="e">
        <f>IF(#REF!&lt;&gt;"",#REF!,"")</f>
        <v>#REF!</v>
      </c>
      <c r="F442">
        <f>IF(BIMTypeCode[[#This Row],[Sort]]&lt;&gt;"",BIMTypeCode[[#This Row],[Sort]],"")</f>
        <v>4</v>
      </c>
    </row>
    <row r="443" spans="1:6" x14ac:dyDescent="0.25">
      <c r="A443">
        <f>BIMTypeCode[[#This Row],[Identification]]</f>
        <v>5978</v>
      </c>
      <c r="B443" t="str">
        <f>IF(BIMTypeCode[[#This Row],[Name_dk]]&lt;&gt;"",BIMTypeCode[[#This Row],[Name_dk]],"")</f>
        <v>Koblingsdåser</v>
      </c>
      <c r="C443" t="e">
        <f>IF(#REF!&lt;&gt;"",#REF!,"")</f>
        <v>#REF!</v>
      </c>
      <c r="D443" t="e">
        <f>IF(#REF!&lt;&gt;"",#REF!,"")</f>
        <v>#REF!</v>
      </c>
      <c r="E443" t="e">
        <f>IF(#REF!&lt;&gt;"",#REF!,"")</f>
        <v>#REF!</v>
      </c>
      <c r="F443">
        <f>IF(BIMTypeCode[[#This Row],[Sort]]&lt;&gt;"",BIMTypeCode[[#This Row],[Sort]],"")</f>
        <v>4</v>
      </c>
    </row>
    <row r="444" spans="1:6" x14ac:dyDescent="0.25">
      <c r="A444">
        <f>BIMTypeCode[[#This Row],[Identification]]</f>
        <v>598</v>
      </c>
      <c r="B444" t="str">
        <f>IF(BIMTypeCode[[#This Row],[Name_dk]]&lt;&gt;"",BIMTypeCode[[#This Row],[Name_dk]],"")</f>
        <v>Rørisolering</v>
      </c>
      <c r="C444" t="e">
        <f>IF(#REF!&lt;&gt;"",#REF!,"")</f>
        <v>#REF!</v>
      </c>
      <c r="D444" t="e">
        <f>IF(#REF!&lt;&gt;"",#REF!,"")</f>
        <v>#REF!</v>
      </c>
      <c r="E444" t="e">
        <f>IF(#REF!&lt;&gt;"",#REF!,"")</f>
        <v>#REF!</v>
      </c>
      <c r="F444">
        <f>IF(BIMTypeCode[[#This Row],[Sort]]&lt;&gt;"",BIMTypeCode[[#This Row],[Sort]],"")</f>
        <v>3</v>
      </c>
    </row>
    <row r="445" spans="1:6" x14ac:dyDescent="0.25">
      <c r="A445">
        <f>BIMTypeCode[[#This Row],[Identification]]</f>
        <v>5981</v>
      </c>
      <c r="B445" t="str">
        <f>IF(BIMTypeCode[[#This Row],[Name_dk]]&lt;&gt;"",BIMTypeCode[[#This Row],[Name_dk]],"")</f>
        <v>Isolering, brand</v>
      </c>
      <c r="C445" t="e">
        <f>IF(#REF!&lt;&gt;"",#REF!,"")</f>
        <v>#REF!</v>
      </c>
      <c r="D445" t="e">
        <f>IF(#REF!&lt;&gt;"",#REF!,"")</f>
        <v>#REF!</v>
      </c>
      <c r="E445" t="e">
        <f>IF(#REF!&lt;&gt;"",#REF!,"")</f>
        <v>#REF!</v>
      </c>
      <c r="F445">
        <f>IF(BIMTypeCode[[#This Row],[Sort]]&lt;&gt;"",BIMTypeCode[[#This Row],[Sort]],"")</f>
        <v>4</v>
      </c>
    </row>
    <row r="446" spans="1:6" x14ac:dyDescent="0.25">
      <c r="A446">
        <f>BIMTypeCode[[#This Row],[Identification]]</f>
        <v>5982</v>
      </c>
      <c r="B446" t="str">
        <f>IF(BIMTypeCode[[#This Row],[Name_dk]]&lt;&gt;"",BIMTypeCode[[#This Row],[Name_dk]],"")</f>
        <v>Isolering, varme</v>
      </c>
      <c r="C446" t="e">
        <f>IF(#REF!&lt;&gt;"",#REF!,"")</f>
        <v>#REF!</v>
      </c>
      <c r="D446" t="e">
        <f>IF(#REF!&lt;&gt;"",#REF!,"")</f>
        <v>#REF!</v>
      </c>
      <c r="E446" t="e">
        <f>IF(#REF!&lt;&gt;"",#REF!,"")</f>
        <v>#REF!</v>
      </c>
      <c r="F446">
        <f>IF(BIMTypeCode[[#This Row],[Sort]]&lt;&gt;"",BIMTypeCode[[#This Row],[Sort]],"")</f>
        <v>4</v>
      </c>
    </row>
    <row r="447" spans="1:6" x14ac:dyDescent="0.25">
      <c r="A447">
        <f>BIMTypeCode[[#This Row],[Identification]]</f>
        <v>5983</v>
      </c>
      <c r="B447" t="str">
        <f>IF(BIMTypeCode[[#This Row],[Name_dk]]&lt;&gt;"",BIMTypeCode[[#This Row],[Name_dk]],"")</f>
        <v>Isolering, kondens</v>
      </c>
      <c r="C447" t="e">
        <f>IF(#REF!&lt;&gt;"",#REF!,"")</f>
        <v>#REF!</v>
      </c>
      <c r="D447" t="e">
        <f>IF(#REF!&lt;&gt;"",#REF!,"")</f>
        <v>#REF!</v>
      </c>
      <c r="E447" t="e">
        <f>IF(#REF!&lt;&gt;"",#REF!,"")</f>
        <v>#REF!</v>
      </c>
      <c r="F447">
        <f>IF(BIMTypeCode[[#This Row],[Sort]]&lt;&gt;"",BIMTypeCode[[#This Row],[Sort]],"")</f>
        <v>4</v>
      </c>
    </row>
    <row r="448" spans="1:6" x14ac:dyDescent="0.25">
      <c r="A448">
        <f>BIMTypeCode[[#This Row],[Identification]]</f>
        <v>5984</v>
      </c>
      <c r="B448" t="str">
        <f>IF(BIMTypeCode[[#This Row],[Name_dk]]&lt;&gt;"",BIMTypeCode[[#This Row],[Name_dk]],"")</f>
        <v>Isolering, lyd</v>
      </c>
      <c r="C448" t="e">
        <f>IF(#REF!&lt;&gt;"",#REF!,"")</f>
        <v>#REF!</v>
      </c>
      <c r="D448" t="e">
        <f>IF(#REF!&lt;&gt;"",#REF!,"")</f>
        <v>#REF!</v>
      </c>
      <c r="E448" t="e">
        <f>IF(#REF!&lt;&gt;"",#REF!,"")</f>
        <v>#REF!</v>
      </c>
      <c r="F448">
        <f>IF(BIMTypeCode[[#This Row],[Sort]]&lt;&gt;"",BIMTypeCode[[#This Row],[Sort]],"")</f>
        <v>4</v>
      </c>
    </row>
    <row r="449" spans="1:6" x14ac:dyDescent="0.25">
      <c r="A449">
        <f>BIMTypeCode[[#This Row],[Identification]]</f>
        <v>599</v>
      </c>
      <c r="B449" t="str">
        <f>IF(BIMTypeCode[[#This Row],[Name_dk]]&lt;&gt;"",BIMTypeCode[[#This Row],[Name_dk]],"")</f>
        <v>Bæringer, Konsoller, Stativer, Huller og Udsparinger</v>
      </c>
      <c r="C449" t="e">
        <f>IF(#REF!&lt;&gt;"",#REF!,"")</f>
        <v>#REF!</v>
      </c>
      <c r="D449" t="e">
        <f>IF(#REF!&lt;&gt;"",#REF!,"")</f>
        <v>#REF!</v>
      </c>
      <c r="E449" t="e">
        <f>IF(#REF!&lt;&gt;"",#REF!,"")</f>
        <v>#REF!</v>
      </c>
      <c r="F449">
        <f>IF(BIMTypeCode[[#This Row],[Sort]]&lt;&gt;"",BIMTypeCode[[#This Row],[Sort]],"")</f>
        <v>3</v>
      </c>
    </row>
    <row r="450" spans="1:6" x14ac:dyDescent="0.25">
      <c r="A450">
        <f>BIMTypeCode[[#This Row],[Identification]]</f>
        <v>5991</v>
      </c>
      <c r="B450" t="str">
        <f>IF(BIMTypeCode[[#This Row],[Name_dk]]&lt;&gt;"",BIMTypeCode[[#This Row],[Name_dk]],"")</f>
        <v>Bæringer</v>
      </c>
      <c r="C450" t="e">
        <f>IF(#REF!&lt;&gt;"",#REF!,"")</f>
        <v>#REF!</v>
      </c>
      <c r="D450" t="e">
        <f>IF(#REF!&lt;&gt;"",#REF!,"")</f>
        <v>#REF!</v>
      </c>
      <c r="E450" t="e">
        <f>IF(#REF!&lt;&gt;"",#REF!,"")</f>
        <v>#REF!</v>
      </c>
      <c r="F450">
        <f>IF(BIMTypeCode[[#This Row],[Sort]]&lt;&gt;"",BIMTypeCode[[#This Row],[Sort]],"")</f>
        <v>4</v>
      </c>
    </row>
    <row r="451" spans="1:6" x14ac:dyDescent="0.25">
      <c r="A451">
        <f>BIMTypeCode[[#This Row],[Identification]]</f>
        <v>5992</v>
      </c>
      <c r="B451" t="str">
        <f>IF(BIMTypeCode[[#This Row],[Name_dk]]&lt;&gt;"",BIMTypeCode[[#This Row],[Name_dk]],"")</f>
        <v>Konsoller</v>
      </c>
      <c r="C451" t="e">
        <f>IF(#REF!&lt;&gt;"",#REF!,"")</f>
        <v>#REF!</v>
      </c>
      <c r="D451" t="e">
        <f>IF(#REF!&lt;&gt;"",#REF!,"")</f>
        <v>#REF!</v>
      </c>
      <c r="E451" t="e">
        <f>IF(#REF!&lt;&gt;"",#REF!,"")</f>
        <v>#REF!</v>
      </c>
      <c r="F451">
        <f>IF(BIMTypeCode[[#This Row],[Sort]]&lt;&gt;"",BIMTypeCode[[#This Row],[Sort]],"")</f>
        <v>4</v>
      </c>
    </row>
    <row r="452" spans="1:6" x14ac:dyDescent="0.25">
      <c r="A452">
        <f>BIMTypeCode[[#This Row],[Identification]]</f>
        <v>5993</v>
      </c>
      <c r="B452" t="str">
        <f>IF(BIMTypeCode[[#This Row],[Name_dk]]&lt;&gt;"",BIMTypeCode[[#This Row],[Name_dk]],"")</f>
        <v>Huller og hullukninger</v>
      </c>
      <c r="C452" t="e">
        <f>IF(#REF!&lt;&gt;"",#REF!,"")</f>
        <v>#REF!</v>
      </c>
      <c r="D452" t="e">
        <f>IF(#REF!&lt;&gt;"",#REF!,"")</f>
        <v>#REF!</v>
      </c>
      <c r="E452" t="e">
        <f>IF(#REF!&lt;&gt;"",#REF!,"")</f>
        <v>#REF!</v>
      </c>
      <c r="F452">
        <f>IF(BIMTypeCode[[#This Row],[Sort]]&lt;&gt;"",BIMTypeCode[[#This Row],[Sort]],"")</f>
        <v>4</v>
      </c>
    </row>
    <row r="453" spans="1:6" x14ac:dyDescent="0.25">
      <c r="A453">
        <f>BIMTypeCode[[#This Row],[Identification]]</f>
        <v>5994</v>
      </c>
      <c r="B453" t="str">
        <f>IF(BIMTypeCode[[#This Row],[Name_dk]]&lt;&gt;"",BIMTypeCode[[#This Row],[Name_dk]],"")</f>
        <v>Stativer</v>
      </c>
      <c r="C453" t="e">
        <f>IF(#REF!&lt;&gt;"",#REF!,"")</f>
        <v>#REF!</v>
      </c>
      <c r="D453" t="e">
        <f>IF(#REF!&lt;&gt;"",#REF!,"")</f>
        <v>#REF!</v>
      </c>
      <c r="E453" t="e">
        <f>IF(#REF!&lt;&gt;"",#REF!,"")</f>
        <v>#REF!</v>
      </c>
      <c r="F453">
        <f>IF(BIMTypeCode[[#This Row],[Sort]]&lt;&gt;"",BIMTypeCode[[#This Row],[Sort]],"")</f>
        <v>4</v>
      </c>
    </row>
    <row r="454" spans="1:6" x14ac:dyDescent="0.25">
      <c r="A454">
        <f>BIMTypeCode[[#This Row],[Identification]]</f>
        <v>6</v>
      </c>
      <c r="B454" t="str">
        <f>IF(BIMTypeCode[[#This Row],[Name_dk]]&lt;&gt;"",BIMTypeCode[[#This Row],[Name_dk]],"")</f>
        <v>El- og mekaniske anlæg</v>
      </c>
      <c r="C454" t="e">
        <f>IF(#REF!&lt;&gt;"",#REF!,"")</f>
        <v>#REF!</v>
      </c>
      <c r="D454" t="e">
        <f>IF(#REF!&lt;&gt;"",#REF!,"")</f>
        <v>#REF!</v>
      </c>
      <c r="E454" t="e">
        <f>IF(#REF!&lt;&gt;"",#REF!,"")</f>
        <v>#REF!</v>
      </c>
      <c r="F454">
        <f>IF(BIMTypeCode[[#This Row],[Sort]]&lt;&gt;"",BIMTypeCode[[#This Row],[Sort]],"")</f>
        <v>1</v>
      </c>
    </row>
    <row r="455" spans="1:6" x14ac:dyDescent="0.25">
      <c r="A455">
        <f>BIMTypeCode[[#This Row],[Identification]]</f>
        <v>60</v>
      </c>
      <c r="B455" t="str">
        <f>IF(BIMTypeCode[[#This Row],[Name_dk]]&lt;&gt;"",BIMTypeCode[[#This Row],[Name_dk]],"")</f>
        <v>Terræn</v>
      </c>
      <c r="C455" t="e">
        <f>IF(#REF!&lt;&gt;"",#REF!,"")</f>
        <v>#REF!</v>
      </c>
      <c r="D455" t="e">
        <f>IF(#REF!&lt;&gt;"",#REF!,"")</f>
        <v>#REF!</v>
      </c>
      <c r="E455" t="e">
        <f>IF(#REF!&lt;&gt;"",#REF!,"")</f>
        <v>#REF!</v>
      </c>
      <c r="F455">
        <f>IF(BIMTypeCode[[#This Row],[Sort]]&lt;&gt;"",BIMTypeCode[[#This Row],[Sort]],"")</f>
        <v>2</v>
      </c>
    </row>
    <row r="456" spans="1:6" x14ac:dyDescent="0.25">
      <c r="A456">
        <f>BIMTypeCode[[#This Row],[Identification]]</f>
        <v>601</v>
      </c>
      <c r="B456" t="str">
        <f>IF(BIMTypeCode[[#This Row],[Name_dk]]&lt;&gt;"",BIMTypeCode[[#This Row],[Name_dk]],"")</f>
        <v>Ledninger</v>
      </c>
      <c r="C456" t="e">
        <f>IF(#REF!&lt;&gt;"",#REF!,"")</f>
        <v>#REF!</v>
      </c>
      <c r="D456" t="e">
        <f>IF(#REF!&lt;&gt;"",#REF!,"")</f>
        <v>#REF!</v>
      </c>
      <c r="E456" t="e">
        <f>IF(#REF!&lt;&gt;"",#REF!,"")</f>
        <v>#REF!</v>
      </c>
      <c r="F456">
        <f>IF(BIMTypeCode[[#This Row],[Sort]]&lt;&gt;"",BIMTypeCode[[#This Row],[Sort]],"")</f>
        <v>3</v>
      </c>
    </row>
    <row r="457" spans="1:6" x14ac:dyDescent="0.25">
      <c r="A457">
        <f>BIMTypeCode[[#This Row],[Identification]]</f>
        <v>6011</v>
      </c>
      <c r="B457" t="str">
        <f>IF(BIMTypeCode[[#This Row],[Name_dk]]&lt;&gt;"",BIMTypeCode[[#This Row],[Name_dk]],"")</f>
        <v>Luftledninger for højspændingsanlæg</v>
      </c>
      <c r="C457" t="e">
        <f>IF(#REF!&lt;&gt;"",#REF!,"")</f>
        <v>#REF!</v>
      </c>
      <c r="D457" t="e">
        <f>IF(#REF!&lt;&gt;"",#REF!,"")</f>
        <v>#REF!</v>
      </c>
      <c r="E457" t="e">
        <f>IF(#REF!&lt;&gt;"",#REF!,"")</f>
        <v>#REF!</v>
      </c>
      <c r="F457">
        <f>IF(BIMTypeCode[[#This Row],[Sort]]&lt;&gt;"",BIMTypeCode[[#This Row],[Sort]],"")</f>
        <v>4</v>
      </c>
    </row>
    <row r="458" spans="1:6" x14ac:dyDescent="0.25">
      <c r="A458">
        <f>BIMTypeCode[[#This Row],[Identification]]</f>
        <v>6012</v>
      </c>
      <c r="B458" t="str">
        <f>IF(BIMTypeCode[[#This Row],[Name_dk]]&lt;&gt;"",BIMTypeCode[[#This Row],[Name_dk]],"")</f>
        <v>Ledninger i jord for højspændingsanlæg</v>
      </c>
      <c r="C458" t="e">
        <f>IF(#REF!&lt;&gt;"",#REF!,"")</f>
        <v>#REF!</v>
      </c>
      <c r="D458" t="e">
        <f>IF(#REF!&lt;&gt;"",#REF!,"")</f>
        <v>#REF!</v>
      </c>
      <c r="E458" t="e">
        <f>IF(#REF!&lt;&gt;"",#REF!,"")</f>
        <v>#REF!</v>
      </c>
      <c r="F458">
        <f>IF(BIMTypeCode[[#This Row],[Sort]]&lt;&gt;"",BIMTypeCode[[#This Row],[Sort]],"")</f>
        <v>4</v>
      </c>
    </row>
    <row r="459" spans="1:6" x14ac:dyDescent="0.25">
      <c r="A459">
        <f>BIMTypeCode[[#This Row],[Identification]]</f>
        <v>6013</v>
      </c>
      <c r="B459" t="str">
        <f>IF(BIMTypeCode[[#This Row],[Name_dk]]&lt;&gt;"",BIMTypeCode[[#This Row],[Name_dk]],"")</f>
        <v>Luftledninger for lavspændingsanlæg</v>
      </c>
      <c r="C459" t="e">
        <f>IF(#REF!&lt;&gt;"",#REF!,"")</f>
        <v>#REF!</v>
      </c>
      <c r="D459" t="e">
        <f>IF(#REF!&lt;&gt;"",#REF!,"")</f>
        <v>#REF!</v>
      </c>
      <c r="E459" t="e">
        <f>IF(#REF!&lt;&gt;"",#REF!,"")</f>
        <v>#REF!</v>
      </c>
      <c r="F459">
        <f>IF(BIMTypeCode[[#This Row],[Sort]]&lt;&gt;"",BIMTypeCode[[#This Row],[Sort]],"")</f>
        <v>4</v>
      </c>
    </row>
    <row r="460" spans="1:6" x14ac:dyDescent="0.25">
      <c r="A460">
        <f>BIMTypeCode[[#This Row],[Identification]]</f>
        <v>6014</v>
      </c>
      <c r="B460" t="str">
        <f>IF(BIMTypeCode[[#This Row],[Name_dk]]&lt;&gt;"",BIMTypeCode[[#This Row],[Name_dk]],"")</f>
        <v>Ledninger i jord for lavspændingsanlæg</v>
      </c>
      <c r="C460" t="e">
        <f>IF(#REF!&lt;&gt;"",#REF!,"")</f>
        <v>#REF!</v>
      </c>
      <c r="D460" t="e">
        <f>IF(#REF!&lt;&gt;"",#REF!,"")</f>
        <v>#REF!</v>
      </c>
      <c r="E460" t="e">
        <f>IF(#REF!&lt;&gt;"",#REF!,"")</f>
        <v>#REF!</v>
      </c>
      <c r="F460">
        <f>IF(BIMTypeCode[[#This Row],[Sort]]&lt;&gt;"",BIMTypeCode[[#This Row],[Sort]],"")</f>
        <v>4</v>
      </c>
    </row>
    <row r="461" spans="1:6" x14ac:dyDescent="0.25">
      <c r="A461">
        <f>BIMTypeCode[[#This Row],[Identification]]</f>
        <v>6015</v>
      </c>
      <c r="B461" t="str">
        <f>IF(BIMTypeCode[[#This Row],[Name_dk]]&lt;&gt;"",BIMTypeCode[[#This Row],[Name_dk]],"")</f>
        <v>Ledninger for elektronik- og svagstrømsanlæg</v>
      </c>
      <c r="C461" t="e">
        <f>IF(#REF!&lt;&gt;"",#REF!,"")</f>
        <v>#REF!</v>
      </c>
      <c r="D461" t="e">
        <f>IF(#REF!&lt;&gt;"",#REF!,"")</f>
        <v>#REF!</v>
      </c>
      <c r="E461" t="e">
        <f>IF(#REF!&lt;&gt;"",#REF!,"")</f>
        <v>#REF!</v>
      </c>
      <c r="F461">
        <f>IF(BIMTypeCode[[#This Row],[Sort]]&lt;&gt;"",BIMTypeCode[[#This Row],[Sort]],"")</f>
        <v>4</v>
      </c>
    </row>
    <row r="462" spans="1:6" x14ac:dyDescent="0.25">
      <c r="A462">
        <f>BIMTypeCode[[#This Row],[Identification]]</f>
        <v>602</v>
      </c>
      <c r="B462" t="str">
        <f>IF(BIMTypeCode[[#This Row],[Name_dk]]&lt;&gt;"",BIMTypeCode[[#This Row],[Name_dk]],"")</f>
        <v>Belysning</v>
      </c>
      <c r="C462" t="e">
        <f>IF(#REF!&lt;&gt;"",#REF!,"")</f>
        <v>#REF!</v>
      </c>
      <c r="D462" t="e">
        <f>IF(#REF!&lt;&gt;"",#REF!,"")</f>
        <v>#REF!</v>
      </c>
      <c r="E462" t="e">
        <f>IF(#REF!&lt;&gt;"",#REF!,"")</f>
        <v>#REF!</v>
      </c>
      <c r="F462">
        <f>IF(BIMTypeCode[[#This Row],[Sort]]&lt;&gt;"",BIMTypeCode[[#This Row],[Sort]],"")</f>
        <v>3</v>
      </c>
    </row>
    <row r="463" spans="1:6" x14ac:dyDescent="0.25">
      <c r="A463">
        <f>BIMTypeCode[[#This Row],[Identification]]</f>
        <v>6021</v>
      </c>
      <c r="B463" t="str">
        <f>IF(BIMTypeCode[[#This Row],[Name_dk]]&lt;&gt;"",BIMTypeCode[[#This Row],[Name_dk]],"")</f>
        <v>Gade- og vejbelysningsanlæg</v>
      </c>
      <c r="C463" t="e">
        <f>IF(#REF!&lt;&gt;"",#REF!,"")</f>
        <v>#REF!</v>
      </c>
      <c r="D463" t="e">
        <f>IF(#REF!&lt;&gt;"",#REF!,"")</f>
        <v>#REF!</v>
      </c>
      <c r="E463" t="e">
        <f>IF(#REF!&lt;&gt;"",#REF!,"")</f>
        <v>#REF!</v>
      </c>
      <c r="F463">
        <f>IF(BIMTypeCode[[#This Row],[Sort]]&lt;&gt;"",BIMTypeCode[[#This Row],[Sort]],"")</f>
        <v>4</v>
      </c>
    </row>
    <row r="464" spans="1:6" x14ac:dyDescent="0.25">
      <c r="A464">
        <f>BIMTypeCode[[#This Row],[Identification]]</f>
        <v>6022</v>
      </c>
      <c r="B464" t="str">
        <f>IF(BIMTypeCode[[#This Row],[Name_dk]]&lt;&gt;"",BIMTypeCode[[#This Row],[Name_dk]],"")</f>
        <v>Pladsbelysning</v>
      </c>
      <c r="C464" t="e">
        <f>IF(#REF!&lt;&gt;"",#REF!,"")</f>
        <v>#REF!</v>
      </c>
      <c r="D464" t="e">
        <f>IF(#REF!&lt;&gt;"",#REF!,"")</f>
        <v>#REF!</v>
      </c>
      <c r="E464" t="e">
        <f>IF(#REF!&lt;&gt;"",#REF!,"")</f>
        <v>#REF!</v>
      </c>
      <c r="F464">
        <f>IF(BIMTypeCode[[#This Row],[Sort]]&lt;&gt;"",BIMTypeCode[[#This Row],[Sort]],"")</f>
        <v>4</v>
      </c>
    </row>
    <row r="465" spans="1:6" x14ac:dyDescent="0.25">
      <c r="A465">
        <f>BIMTypeCode[[#This Row],[Identification]]</f>
        <v>6023</v>
      </c>
      <c r="B465" t="str">
        <f>IF(BIMTypeCode[[#This Row],[Name_dk]]&lt;&gt;"",BIMTypeCode[[#This Row],[Name_dk]],"")</f>
        <v>Park- og havebelysningsanlæg</v>
      </c>
      <c r="C465" t="e">
        <f>IF(#REF!&lt;&gt;"",#REF!,"")</f>
        <v>#REF!</v>
      </c>
      <c r="D465" t="e">
        <f>IF(#REF!&lt;&gt;"",#REF!,"")</f>
        <v>#REF!</v>
      </c>
      <c r="E465" t="e">
        <f>IF(#REF!&lt;&gt;"",#REF!,"")</f>
        <v>#REF!</v>
      </c>
      <c r="F465">
        <f>IF(BIMTypeCode[[#This Row],[Sort]]&lt;&gt;"",BIMTypeCode[[#This Row],[Sort]],"")</f>
        <v>4</v>
      </c>
    </row>
    <row r="466" spans="1:6" x14ac:dyDescent="0.25">
      <c r="A466">
        <f>BIMTypeCode[[#This Row],[Identification]]</f>
        <v>6024</v>
      </c>
      <c r="B466" t="str">
        <f>IF(BIMTypeCode[[#This Row],[Name_dk]]&lt;&gt;"",BIMTypeCode[[#This Row],[Name_dk]],"")</f>
        <v>Specialbelysning</v>
      </c>
      <c r="C466" t="e">
        <f>IF(#REF!&lt;&gt;"",#REF!,"")</f>
        <v>#REF!</v>
      </c>
      <c r="D466" t="e">
        <f>IF(#REF!&lt;&gt;"",#REF!,"")</f>
        <v>#REF!</v>
      </c>
      <c r="E466" t="e">
        <f>IF(#REF!&lt;&gt;"",#REF!,"")</f>
        <v>#REF!</v>
      </c>
      <c r="F466">
        <f>IF(BIMTypeCode[[#This Row],[Sort]]&lt;&gt;"",BIMTypeCode[[#This Row],[Sort]],"")</f>
        <v>4</v>
      </c>
    </row>
    <row r="467" spans="1:6" x14ac:dyDescent="0.25">
      <c r="A467">
        <f>BIMTypeCode[[#This Row],[Identification]]</f>
        <v>603</v>
      </c>
      <c r="B467" t="str">
        <f>IF(BIMTypeCode[[#This Row],[Name_dk]]&lt;&gt;"",BIMTypeCode[[#This Row],[Name_dk]],"")</f>
        <v>Installation for anlæg under terræn</v>
      </c>
      <c r="C467" t="e">
        <f>IF(#REF!&lt;&gt;"",#REF!,"")</f>
        <v>#REF!</v>
      </c>
      <c r="D467" t="e">
        <f>IF(#REF!&lt;&gt;"",#REF!,"")</f>
        <v>#REF!</v>
      </c>
      <c r="E467" t="e">
        <f>IF(#REF!&lt;&gt;"",#REF!,"")</f>
        <v>#REF!</v>
      </c>
      <c r="F467">
        <f>IF(BIMTypeCode[[#This Row],[Sort]]&lt;&gt;"",BIMTypeCode[[#This Row],[Sort]],"")</f>
        <v>3</v>
      </c>
    </row>
    <row r="468" spans="1:6" x14ac:dyDescent="0.25">
      <c r="A468">
        <f>BIMTypeCode[[#This Row],[Identification]]</f>
        <v>6031</v>
      </c>
      <c r="B468" t="str">
        <f>IF(BIMTypeCode[[#This Row],[Name_dk]]&lt;&gt;"",BIMTypeCode[[#This Row],[Name_dk]],"")</f>
        <v>Jordelektrodeanlæg</v>
      </c>
      <c r="C468" t="e">
        <f>IF(#REF!&lt;&gt;"",#REF!,"")</f>
        <v>#REF!</v>
      </c>
      <c r="D468" t="e">
        <f>IF(#REF!&lt;&gt;"",#REF!,"")</f>
        <v>#REF!</v>
      </c>
      <c r="E468" t="e">
        <f>IF(#REF!&lt;&gt;"",#REF!,"")</f>
        <v>#REF!</v>
      </c>
      <c r="F468">
        <f>IF(BIMTypeCode[[#This Row],[Sort]]&lt;&gt;"",BIMTypeCode[[#This Row],[Sort]],"")</f>
        <v>4</v>
      </c>
    </row>
    <row r="469" spans="1:6" x14ac:dyDescent="0.25">
      <c r="A469">
        <f>BIMTypeCode[[#This Row],[Identification]]</f>
        <v>6032</v>
      </c>
      <c r="B469" t="str">
        <f>IF(BIMTypeCode[[#This Row],[Name_dk]]&lt;&gt;"",BIMTypeCode[[#This Row],[Name_dk]],"")</f>
        <v>Olieudskilleranlæg</v>
      </c>
      <c r="C469" t="e">
        <f>IF(#REF!&lt;&gt;"",#REF!,"")</f>
        <v>#REF!</v>
      </c>
      <c r="D469" t="e">
        <f>IF(#REF!&lt;&gt;"",#REF!,"")</f>
        <v>#REF!</v>
      </c>
      <c r="E469" t="e">
        <f>IF(#REF!&lt;&gt;"",#REF!,"")</f>
        <v>#REF!</v>
      </c>
      <c r="F469">
        <f>IF(BIMTypeCode[[#This Row],[Sort]]&lt;&gt;"",BIMTypeCode[[#This Row],[Sort]],"")</f>
        <v>4</v>
      </c>
    </row>
    <row r="470" spans="1:6" x14ac:dyDescent="0.25">
      <c r="A470">
        <f>BIMTypeCode[[#This Row],[Identification]]</f>
        <v>6033</v>
      </c>
      <c r="B470" t="str">
        <f>IF(BIMTypeCode[[#This Row],[Name_dk]]&lt;&gt;"",BIMTypeCode[[#This Row],[Name_dk]],"")</f>
        <v>Pumpeanlæg i brønde</v>
      </c>
      <c r="C470" t="e">
        <f>IF(#REF!&lt;&gt;"",#REF!,"")</f>
        <v>#REF!</v>
      </c>
      <c r="D470" t="e">
        <f>IF(#REF!&lt;&gt;"",#REF!,"")</f>
        <v>#REF!</v>
      </c>
      <c r="E470" t="e">
        <f>IF(#REF!&lt;&gt;"",#REF!,"")</f>
        <v>#REF!</v>
      </c>
      <c r="F470">
        <f>IF(BIMTypeCode[[#This Row],[Sort]]&lt;&gt;"",BIMTypeCode[[#This Row],[Sort]],"")</f>
        <v>4</v>
      </c>
    </row>
    <row r="471" spans="1:6" x14ac:dyDescent="0.25">
      <c r="A471">
        <f>BIMTypeCode[[#This Row],[Identification]]</f>
        <v>6034</v>
      </c>
      <c r="B471" t="str">
        <f>IF(BIMTypeCode[[#This Row],[Name_dk]]&lt;&gt;"",BIMTypeCode[[#This Row],[Name_dk]],"")</f>
        <v>Registreringsanlæg for fedtudskiller</v>
      </c>
      <c r="C471" t="e">
        <f>IF(#REF!&lt;&gt;"",#REF!,"")</f>
        <v>#REF!</v>
      </c>
      <c r="D471" t="e">
        <f>IF(#REF!&lt;&gt;"",#REF!,"")</f>
        <v>#REF!</v>
      </c>
      <c r="E471" t="e">
        <f>IF(#REF!&lt;&gt;"",#REF!,"")</f>
        <v>#REF!</v>
      </c>
      <c r="F471">
        <f>IF(BIMTypeCode[[#This Row],[Sort]]&lt;&gt;"",BIMTypeCode[[#This Row],[Sort]],"")</f>
        <v>4</v>
      </c>
    </row>
    <row r="472" spans="1:6" x14ac:dyDescent="0.25">
      <c r="A472">
        <f>BIMTypeCode[[#This Row],[Identification]]</f>
        <v>6035</v>
      </c>
      <c r="B472" t="str">
        <f>IF(BIMTypeCode[[#This Row],[Name_dk]]&lt;&gt;"",BIMTypeCode[[#This Row],[Name_dk]],"")</f>
        <v>Varmekabelanlæg</v>
      </c>
      <c r="C472" t="e">
        <f>IF(#REF!&lt;&gt;"",#REF!,"")</f>
        <v>#REF!</v>
      </c>
      <c r="D472" t="e">
        <f>IF(#REF!&lt;&gt;"",#REF!,"")</f>
        <v>#REF!</v>
      </c>
      <c r="E472" t="e">
        <f>IF(#REF!&lt;&gt;"",#REF!,"")</f>
        <v>#REF!</v>
      </c>
      <c r="F472">
        <f>IF(BIMTypeCode[[#This Row],[Sort]]&lt;&gt;"",BIMTypeCode[[#This Row],[Sort]],"")</f>
        <v>4</v>
      </c>
    </row>
    <row r="473" spans="1:6" x14ac:dyDescent="0.25">
      <c r="A473">
        <f>BIMTypeCode[[#This Row],[Identification]]</f>
        <v>6036</v>
      </c>
      <c r="B473" t="str">
        <f>IF(BIMTypeCode[[#This Row],[Name_dk]]&lt;&gt;"",BIMTypeCode[[#This Row],[Name_dk]],"")</f>
        <v>Lækagedetekteringsanlæg</v>
      </c>
      <c r="C473" t="e">
        <f>IF(#REF!&lt;&gt;"",#REF!,"")</f>
        <v>#REF!</v>
      </c>
      <c r="D473" t="e">
        <f>IF(#REF!&lt;&gt;"",#REF!,"")</f>
        <v>#REF!</v>
      </c>
      <c r="E473" t="e">
        <f>IF(#REF!&lt;&gt;"",#REF!,"")</f>
        <v>#REF!</v>
      </c>
      <c r="F473">
        <f>IF(BIMTypeCode[[#This Row],[Sort]]&lt;&gt;"",BIMTypeCode[[#This Row],[Sort]],"")</f>
        <v>4</v>
      </c>
    </row>
    <row r="474" spans="1:6" x14ac:dyDescent="0.25">
      <c r="A474">
        <f>BIMTypeCode[[#This Row],[Identification]]</f>
        <v>6037</v>
      </c>
      <c r="B474" t="str">
        <f>IF(BIMTypeCode[[#This Row],[Name_dk]]&lt;&gt;"",BIMTypeCode[[#This Row],[Name_dk]],"")</f>
        <v>Frostdetekteringsanlæg</v>
      </c>
      <c r="C474" t="e">
        <f>IF(#REF!&lt;&gt;"",#REF!,"")</f>
        <v>#REF!</v>
      </c>
      <c r="D474" t="e">
        <f>IF(#REF!&lt;&gt;"",#REF!,"")</f>
        <v>#REF!</v>
      </c>
      <c r="E474" t="e">
        <f>IF(#REF!&lt;&gt;"",#REF!,"")</f>
        <v>#REF!</v>
      </c>
      <c r="F474">
        <f>IF(BIMTypeCode[[#This Row],[Sort]]&lt;&gt;"",BIMTypeCode[[#This Row],[Sort]],"")</f>
        <v>4</v>
      </c>
    </row>
    <row r="475" spans="1:6" x14ac:dyDescent="0.25">
      <c r="A475">
        <f>BIMTypeCode[[#This Row],[Identification]]</f>
        <v>604</v>
      </c>
      <c r="B475" t="str">
        <f>IF(BIMTypeCode[[#This Row],[Name_dk]]&lt;&gt;"",BIMTypeCode[[#This Row],[Name_dk]],"")</f>
        <v>Installation for anlæg på terræn</v>
      </c>
      <c r="C475" t="e">
        <f>IF(#REF!&lt;&gt;"",#REF!,"")</f>
        <v>#REF!</v>
      </c>
      <c r="D475" t="e">
        <f>IF(#REF!&lt;&gt;"",#REF!,"")</f>
        <v>#REF!</v>
      </c>
      <c r="E475" t="e">
        <f>IF(#REF!&lt;&gt;"",#REF!,"")</f>
        <v>#REF!</v>
      </c>
      <c r="F475">
        <f>IF(BIMTypeCode[[#This Row],[Sort]]&lt;&gt;"",BIMTypeCode[[#This Row],[Sort]],"")</f>
        <v>3</v>
      </c>
    </row>
    <row r="476" spans="1:6" x14ac:dyDescent="0.25">
      <c r="A476">
        <f>BIMTypeCode[[#This Row],[Identification]]</f>
        <v>6041</v>
      </c>
      <c r="B476" t="str">
        <f>IF(BIMTypeCode[[#This Row],[Name_dk]]&lt;&gt;"",BIMTypeCode[[#This Row],[Name_dk]],"")</f>
        <v>Anlæg for brugsgenstande</v>
      </c>
      <c r="C476" t="e">
        <f>IF(#REF!&lt;&gt;"",#REF!,"")</f>
        <v>#REF!</v>
      </c>
      <c r="D476" t="e">
        <f>IF(#REF!&lt;&gt;"",#REF!,"")</f>
        <v>#REF!</v>
      </c>
      <c r="E476" t="e">
        <f>IF(#REF!&lt;&gt;"",#REF!,"")</f>
        <v>#REF!</v>
      </c>
      <c r="F476">
        <f>IF(BIMTypeCode[[#This Row],[Sort]]&lt;&gt;"",BIMTypeCode[[#This Row],[Sort]],"")</f>
        <v>4</v>
      </c>
    </row>
    <row r="477" spans="1:6" x14ac:dyDescent="0.25">
      <c r="A477">
        <f>BIMTypeCode[[#This Row],[Identification]]</f>
        <v>605</v>
      </c>
      <c r="B477" t="str">
        <f>IF(BIMTypeCode[[#This Row],[Name_dk]]&lt;&gt;"",BIMTypeCode[[#This Row],[Name_dk]],"")</f>
        <v>Trafikstyring</v>
      </c>
      <c r="C477" t="e">
        <f>IF(#REF!&lt;&gt;"",#REF!,"")</f>
        <v>#REF!</v>
      </c>
      <c r="D477" t="e">
        <f>IF(#REF!&lt;&gt;"",#REF!,"")</f>
        <v>#REF!</v>
      </c>
      <c r="E477" t="e">
        <f>IF(#REF!&lt;&gt;"",#REF!,"")</f>
        <v>#REF!</v>
      </c>
      <c r="F477">
        <f>IF(BIMTypeCode[[#This Row],[Sort]]&lt;&gt;"",BIMTypeCode[[#This Row],[Sort]],"")</f>
        <v>3</v>
      </c>
    </row>
    <row r="478" spans="1:6" x14ac:dyDescent="0.25">
      <c r="A478">
        <f>BIMTypeCode[[#This Row],[Identification]]</f>
        <v>6051</v>
      </c>
      <c r="B478" t="str">
        <f>IF(BIMTypeCode[[#This Row],[Name_dk]]&lt;&gt;"",BIMTypeCode[[#This Row],[Name_dk]],"")</f>
        <v>Trafiksignalanlæg</v>
      </c>
      <c r="C478" t="e">
        <f>IF(#REF!&lt;&gt;"",#REF!,"")</f>
        <v>#REF!</v>
      </c>
      <c r="D478" t="e">
        <f>IF(#REF!&lt;&gt;"",#REF!,"")</f>
        <v>#REF!</v>
      </c>
      <c r="E478" t="e">
        <f>IF(#REF!&lt;&gt;"",#REF!,"")</f>
        <v>#REF!</v>
      </c>
      <c r="F478">
        <f>IF(BIMTypeCode[[#This Row],[Sort]]&lt;&gt;"",BIMTypeCode[[#This Row],[Sort]],"")</f>
        <v>4</v>
      </c>
    </row>
    <row r="479" spans="1:6" x14ac:dyDescent="0.25">
      <c r="A479">
        <f>BIMTypeCode[[#This Row],[Identification]]</f>
        <v>6052</v>
      </c>
      <c r="B479" t="str">
        <f>IF(BIMTypeCode[[#This Row],[Name_dk]]&lt;&gt;"",BIMTypeCode[[#This Row],[Name_dk]],"")</f>
        <v>Faste skilte</v>
      </c>
      <c r="C479" t="e">
        <f>IF(#REF!&lt;&gt;"",#REF!,"")</f>
        <v>#REF!</v>
      </c>
      <c r="D479" t="e">
        <f>IF(#REF!&lt;&gt;"",#REF!,"")</f>
        <v>#REF!</v>
      </c>
      <c r="E479" t="e">
        <f>IF(#REF!&lt;&gt;"",#REF!,"")</f>
        <v>#REF!</v>
      </c>
      <c r="F479">
        <f>IF(BIMTypeCode[[#This Row],[Sort]]&lt;&gt;"",BIMTypeCode[[#This Row],[Sort]],"")</f>
        <v>4</v>
      </c>
    </row>
    <row r="480" spans="1:6" x14ac:dyDescent="0.25">
      <c r="A480">
        <f>BIMTypeCode[[#This Row],[Identification]]</f>
        <v>6053</v>
      </c>
      <c r="B480" t="str">
        <f>IF(BIMTypeCode[[#This Row],[Name_dk]]&lt;&gt;"",BIMTypeCode[[#This Row],[Name_dk]],"")</f>
        <v>Dynamiske skilte</v>
      </c>
      <c r="C480" t="e">
        <f>IF(#REF!&lt;&gt;"",#REF!,"")</f>
        <v>#REF!</v>
      </c>
      <c r="D480" t="e">
        <f>IF(#REF!&lt;&gt;"",#REF!,"")</f>
        <v>#REF!</v>
      </c>
      <c r="E480" t="e">
        <f>IF(#REF!&lt;&gt;"",#REF!,"")</f>
        <v>#REF!</v>
      </c>
      <c r="F480">
        <f>IF(BIMTypeCode[[#This Row],[Sort]]&lt;&gt;"",BIMTypeCode[[#This Row],[Sort]],"")</f>
        <v>4</v>
      </c>
    </row>
    <row r="481" spans="1:6" x14ac:dyDescent="0.25">
      <c r="A481">
        <f>BIMTypeCode[[#This Row],[Identification]]</f>
        <v>6054</v>
      </c>
      <c r="B481" t="str">
        <f>IF(BIMTypeCode[[#This Row],[Name_dk]]&lt;&gt;"",BIMTypeCode[[#This Row],[Name_dk]],"")</f>
        <v>Trafikdetektering</v>
      </c>
      <c r="C481" t="e">
        <f>IF(#REF!&lt;&gt;"",#REF!,"")</f>
        <v>#REF!</v>
      </c>
      <c r="D481" t="e">
        <f>IF(#REF!&lt;&gt;"",#REF!,"")</f>
        <v>#REF!</v>
      </c>
      <c r="E481" t="e">
        <f>IF(#REF!&lt;&gt;"",#REF!,"")</f>
        <v>#REF!</v>
      </c>
      <c r="F481">
        <f>IF(BIMTypeCode[[#This Row],[Sort]]&lt;&gt;"",BIMTypeCode[[#This Row],[Sort]],"")</f>
        <v>4</v>
      </c>
    </row>
    <row r="482" spans="1:6" x14ac:dyDescent="0.25">
      <c r="A482">
        <f>BIMTypeCode[[#This Row],[Identification]]</f>
        <v>6055</v>
      </c>
      <c r="B482" t="str">
        <f>IF(BIMTypeCode[[#This Row],[Name_dk]]&lt;&gt;"",BIMTypeCode[[#This Row],[Name_dk]],"")</f>
        <v>Bomanlæg</v>
      </c>
      <c r="C482" t="e">
        <f>IF(#REF!&lt;&gt;"",#REF!,"")</f>
        <v>#REF!</v>
      </c>
      <c r="D482" t="e">
        <f>IF(#REF!&lt;&gt;"",#REF!,"")</f>
        <v>#REF!</v>
      </c>
      <c r="E482" t="e">
        <f>IF(#REF!&lt;&gt;"",#REF!,"")</f>
        <v>#REF!</v>
      </c>
      <c r="F482">
        <f>IF(BIMTypeCode[[#This Row],[Sort]]&lt;&gt;"",BIMTypeCode[[#This Row],[Sort]],"")</f>
        <v>4</v>
      </c>
    </row>
    <row r="483" spans="1:6" x14ac:dyDescent="0.25">
      <c r="A483">
        <f>BIMTypeCode[[#This Row],[Identification]]</f>
        <v>61</v>
      </c>
      <c r="B483" t="str">
        <f>IF(BIMTypeCode[[#This Row],[Name_dk]]&lt;&gt;"",BIMTypeCode[[#This Row],[Name_dk]],"")</f>
        <v>Føringsveje</v>
      </c>
      <c r="C483" t="e">
        <f>IF(#REF!&lt;&gt;"",#REF!,"")</f>
        <v>#REF!</v>
      </c>
      <c r="D483" t="e">
        <f>IF(#REF!&lt;&gt;"",#REF!,"")</f>
        <v>#REF!</v>
      </c>
      <c r="E483" t="e">
        <f>IF(#REF!&lt;&gt;"",#REF!,"")</f>
        <v>#REF!</v>
      </c>
      <c r="F483">
        <f>IF(BIMTypeCode[[#This Row],[Sort]]&lt;&gt;"",BIMTypeCode[[#This Row],[Sort]],"")</f>
        <v>2</v>
      </c>
    </row>
    <row r="484" spans="1:6" x14ac:dyDescent="0.25">
      <c r="A484">
        <f>BIMTypeCode[[#This Row],[Identification]]</f>
        <v>611</v>
      </c>
      <c r="B484" t="str">
        <f>IF(BIMTypeCode[[#This Row],[Name_dk]]&lt;&gt;"",BIMTypeCode[[#This Row],[Name_dk]],"")</f>
        <v>Bakker/stiger</v>
      </c>
      <c r="C484" t="e">
        <f>IF(#REF!&lt;&gt;"",#REF!,"")</f>
        <v>#REF!</v>
      </c>
      <c r="D484" t="e">
        <f>IF(#REF!&lt;&gt;"",#REF!,"")</f>
        <v>#REF!</v>
      </c>
      <c r="E484" t="e">
        <f>IF(#REF!&lt;&gt;"",#REF!,"")</f>
        <v>#REF!</v>
      </c>
      <c r="F484">
        <f>IF(BIMTypeCode[[#This Row],[Sort]]&lt;&gt;"",BIMTypeCode[[#This Row],[Sort]],"")</f>
        <v>3</v>
      </c>
    </row>
    <row r="485" spans="1:6" x14ac:dyDescent="0.25">
      <c r="A485">
        <f>BIMTypeCode[[#This Row],[Identification]]</f>
        <v>6111</v>
      </c>
      <c r="B485" t="str">
        <f>IF(BIMTypeCode[[#This Row],[Name_dk]]&lt;&gt;"",BIMTypeCode[[#This Row],[Name_dk]],"")</f>
        <v>Kabelstiger</v>
      </c>
      <c r="C485" t="e">
        <f>IF(#REF!&lt;&gt;"",#REF!,"")</f>
        <v>#REF!</v>
      </c>
      <c r="D485" t="e">
        <f>IF(#REF!&lt;&gt;"",#REF!,"")</f>
        <v>#REF!</v>
      </c>
      <c r="E485" t="e">
        <f>IF(#REF!&lt;&gt;"",#REF!,"")</f>
        <v>#REF!</v>
      </c>
      <c r="F485">
        <f>IF(BIMTypeCode[[#This Row],[Sort]]&lt;&gt;"",BIMTypeCode[[#This Row],[Sort]],"")</f>
        <v>4</v>
      </c>
    </row>
    <row r="486" spans="1:6" x14ac:dyDescent="0.25">
      <c r="A486">
        <f>BIMTypeCode[[#This Row],[Identification]]</f>
        <v>6112</v>
      </c>
      <c r="B486" t="str">
        <f>IF(BIMTypeCode[[#This Row],[Name_dk]]&lt;&gt;"",BIMTypeCode[[#This Row],[Name_dk]],"")</f>
        <v>Kabelbakker</v>
      </c>
      <c r="C486" t="e">
        <f>IF(#REF!&lt;&gt;"",#REF!,"")</f>
        <v>#REF!</v>
      </c>
      <c r="D486" t="e">
        <f>IF(#REF!&lt;&gt;"",#REF!,"")</f>
        <v>#REF!</v>
      </c>
      <c r="E486" t="e">
        <f>IF(#REF!&lt;&gt;"",#REF!,"")</f>
        <v>#REF!</v>
      </c>
      <c r="F486">
        <f>IF(BIMTypeCode[[#This Row],[Sort]]&lt;&gt;"",BIMTypeCode[[#This Row],[Sort]],"")</f>
        <v>4</v>
      </c>
    </row>
    <row r="487" spans="1:6" x14ac:dyDescent="0.25">
      <c r="A487">
        <f>BIMTypeCode[[#This Row],[Identification]]</f>
        <v>6113</v>
      </c>
      <c r="B487" t="str">
        <f>IF(BIMTypeCode[[#This Row],[Name_dk]]&lt;&gt;"",BIMTypeCode[[#This Row],[Name_dk]],"")</f>
        <v>Gitterbakker</v>
      </c>
      <c r="C487" t="e">
        <f>IF(#REF!&lt;&gt;"",#REF!,"")</f>
        <v>#REF!</v>
      </c>
      <c r="D487" t="e">
        <f>IF(#REF!&lt;&gt;"",#REF!,"")</f>
        <v>#REF!</v>
      </c>
      <c r="E487" t="e">
        <f>IF(#REF!&lt;&gt;"",#REF!,"")</f>
        <v>#REF!</v>
      </c>
      <c r="F487">
        <f>IF(BIMTypeCode[[#This Row],[Sort]]&lt;&gt;"",BIMTypeCode[[#This Row],[Sort]],"")</f>
        <v>4</v>
      </c>
    </row>
    <row r="488" spans="1:6" x14ac:dyDescent="0.25">
      <c r="A488">
        <f>BIMTypeCode[[#This Row],[Identification]]</f>
        <v>612</v>
      </c>
      <c r="B488" t="str">
        <f>IF(BIMTypeCode[[#This Row],[Name_dk]]&lt;&gt;"",BIMTypeCode[[#This Row],[Name_dk]],"")</f>
        <v>Kanaler</v>
      </c>
      <c r="C488" t="e">
        <f>IF(#REF!&lt;&gt;"",#REF!,"")</f>
        <v>#REF!</v>
      </c>
      <c r="D488" t="e">
        <f>IF(#REF!&lt;&gt;"",#REF!,"")</f>
        <v>#REF!</v>
      </c>
      <c r="E488" t="e">
        <f>IF(#REF!&lt;&gt;"",#REF!,"")</f>
        <v>#REF!</v>
      </c>
      <c r="F488">
        <f>IF(BIMTypeCode[[#This Row],[Sort]]&lt;&gt;"",BIMTypeCode[[#This Row],[Sort]],"")</f>
        <v>3</v>
      </c>
    </row>
    <row r="489" spans="1:6" x14ac:dyDescent="0.25">
      <c r="A489">
        <f>BIMTypeCode[[#This Row],[Identification]]</f>
        <v>6121</v>
      </c>
      <c r="B489" t="str">
        <f>IF(BIMTypeCode[[#This Row],[Name_dk]]&lt;&gt;"",BIMTypeCode[[#This Row],[Name_dk]],"")</f>
        <v>Installationskanaler</v>
      </c>
      <c r="C489" t="e">
        <f>IF(#REF!&lt;&gt;"",#REF!,"")</f>
        <v>#REF!</v>
      </c>
      <c r="D489" t="e">
        <f>IF(#REF!&lt;&gt;"",#REF!,"")</f>
        <v>#REF!</v>
      </c>
      <c r="E489" t="e">
        <f>IF(#REF!&lt;&gt;"",#REF!,"")</f>
        <v>#REF!</v>
      </c>
      <c r="F489">
        <f>IF(BIMTypeCode[[#This Row],[Sort]]&lt;&gt;"",BIMTypeCode[[#This Row],[Sort]],"")</f>
        <v>4</v>
      </c>
    </row>
    <row r="490" spans="1:6" x14ac:dyDescent="0.25">
      <c r="A490">
        <f>BIMTypeCode[[#This Row],[Identification]]</f>
        <v>613</v>
      </c>
      <c r="B490" t="str">
        <f>IF(BIMTypeCode[[#This Row],[Name_dk]]&lt;&gt;"",BIMTypeCode[[#This Row],[Name_dk]],"")</f>
        <v>Kabelrør</v>
      </c>
      <c r="C490" t="e">
        <f>IF(#REF!&lt;&gt;"",#REF!,"")</f>
        <v>#REF!</v>
      </c>
      <c r="D490" t="e">
        <f>IF(#REF!&lt;&gt;"",#REF!,"")</f>
        <v>#REF!</v>
      </c>
      <c r="E490" t="e">
        <f>IF(#REF!&lt;&gt;"",#REF!,"")</f>
        <v>#REF!</v>
      </c>
      <c r="F490">
        <f>IF(BIMTypeCode[[#This Row],[Sort]]&lt;&gt;"",BIMTypeCode[[#This Row],[Sort]],"")</f>
        <v>3</v>
      </c>
    </row>
    <row r="491" spans="1:6" x14ac:dyDescent="0.25">
      <c r="A491">
        <f>BIMTypeCode[[#This Row],[Identification]]</f>
        <v>6131</v>
      </c>
      <c r="B491" t="str">
        <f>IF(BIMTypeCode[[#This Row],[Name_dk]]&lt;&gt;"",BIMTypeCode[[#This Row],[Name_dk]],"")</f>
        <v>Flexrør</v>
      </c>
      <c r="C491" t="e">
        <f>IF(#REF!&lt;&gt;"",#REF!,"")</f>
        <v>#REF!</v>
      </c>
      <c r="D491" t="e">
        <f>IF(#REF!&lt;&gt;"",#REF!,"")</f>
        <v>#REF!</v>
      </c>
      <c r="E491" t="e">
        <f>IF(#REF!&lt;&gt;"",#REF!,"")</f>
        <v>#REF!</v>
      </c>
      <c r="F491">
        <f>IF(BIMTypeCode[[#This Row],[Sort]]&lt;&gt;"",BIMTypeCode[[#This Row],[Sort]],"")</f>
        <v>4</v>
      </c>
    </row>
    <row r="492" spans="1:6" x14ac:dyDescent="0.25">
      <c r="A492">
        <f>BIMTypeCode[[#This Row],[Identification]]</f>
        <v>6132</v>
      </c>
      <c r="B492" t="str">
        <f>IF(BIMTypeCode[[#This Row],[Name_dk]]&lt;&gt;"",BIMTypeCode[[#This Row],[Name_dk]],"")</f>
        <v>Plastrør</v>
      </c>
      <c r="C492" t="e">
        <f>IF(#REF!&lt;&gt;"",#REF!,"")</f>
        <v>#REF!</v>
      </c>
      <c r="D492" t="e">
        <f>IF(#REF!&lt;&gt;"",#REF!,"")</f>
        <v>#REF!</v>
      </c>
      <c r="E492" t="e">
        <f>IF(#REF!&lt;&gt;"",#REF!,"")</f>
        <v>#REF!</v>
      </c>
      <c r="F492">
        <f>IF(BIMTypeCode[[#This Row],[Sort]]&lt;&gt;"",BIMTypeCode[[#This Row],[Sort]],"")</f>
        <v>4</v>
      </c>
    </row>
    <row r="493" spans="1:6" x14ac:dyDescent="0.25">
      <c r="A493">
        <f>BIMTypeCode[[#This Row],[Identification]]</f>
        <v>6133</v>
      </c>
      <c r="B493" t="str">
        <f>IF(BIMTypeCode[[#This Row],[Name_dk]]&lt;&gt;"",BIMTypeCode[[#This Row],[Name_dk]],"")</f>
        <v>Stålrør</v>
      </c>
      <c r="C493" t="e">
        <f>IF(#REF!&lt;&gt;"",#REF!,"")</f>
        <v>#REF!</v>
      </c>
      <c r="D493" t="e">
        <f>IF(#REF!&lt;&gt;"",#REF!,"")</f>
        <v>#REF!</v>
      </c>
      <c r="E493" t="e">
        <f>IF(#REF!&lt;&gt;"",#REF!,"")</f>
        <v>#REF!</v>
      </c>
      <c r="F493">
        <f>IF(BIMTypeCode[[#This Row],[Sort]]&lt;&gt;"",BIMTypeCode[[#This Row],[Sort]],"")</f>
        <v>4</v>
      </c>
    </row>
    <row r="494" spans="1:6" x14ac:dyDescent="0.25">
      <c r="A494">
        <f>BIMTypeCode[[#This Row],[Identification]]</f>
        <v>614</v>
      </c>
      <c r="B494" t="str">
        <f>IF(BIMTypeCode[[#This Row],[Name_dk]]&lt;&gt;"",BIMTypeCode[[#This Row],[Name_dk]],"")</f>
        <v>Fiberbakker</v>
      </c>
      <c r="C494" t="e">
        <f>IF(#REF!&lt;&gt;"",#REF!,"")</f>
        <v>#REF!</v>
      </c>
      <c r="D494" t="e">
        <f>IF(#REF!&lt;&gt;"",#REF!,"")</f>
        <v>#REF!</v>
      </c>
      <c r="E494" t="e">
        <f>IF(#REF!&lt;&gt;"",#REF!,"")</f>
        <v>#REF!</v>
      </c>
      <c r="F494">
        <f>IF(BIMTypeCode[[#This Row],[Sort]]&lt;&gt;"",BIMTypeCode[[#This Row],[Sort]],"")</f>
        <v>3</v>
      </c>
    </row>
    <row r="495" spans="1:6" x14ac:dyDescent="0.25">
      <c r="A495">
        <f>BIMTypeCode[[#This Row],[Identification]]</f>
        <v>6141</v>
      </c>
      <c r="B495" t="str">
        <f>IF(BIMTypeCode[[#This Row],[Name_dk]]&lt;&gt;"",BIMTypeCode[[#This Row],[Name_dk]],"")</f>
        <v>Fiberrunner</v>
      </c>
      <c r="C495" t="e">
        <f>IF(#REF!&lt;&gt;"",#REF!,"")</f>
        <v>#REF!</v>
      </c>
      <c r="D495" t="e">
        <f>IF(#REF!&lt;&gt;"",#REF!,"")</f>
        <v>#REF!</v>
      </c>
      <c r="E495" t="e">
        <f>IF(#REF!&lt;&gt;"",#REF!,"")</f>
        <v>#REF!</v>
      </c>
      <c r="F495">
        <f>IF(BIMTypeCode[[#This Row],[Sort]]&lt;&gt;"",BIMTypeCode[[#This Row],[Sort]],"")</f>
        <v>4</v>
      </c>
    </row>
    <row r="496" spans="1:6" x14ac:dyDescent="0.25">
      <c r="A496">
        <f>BIMTypeCode[[#This Row],[Identification]]</f>
        <v>615</v>
      </c>
      <c r="B496" t="str">
        <f>IF(BIMTypeCode[[#This Row],[Name_dk]]&lt;&gt;"",BIMTypeCode[[#This Row],[Name_dk]],"")</f>
        <v>Brand- og lydtætninger</v>
      </c>
      <c r="C496" t="e">
        <f>IF(#REF!&lt;&gt;"",#REF!,"")</f>
        <v>#REF!</v>
      </c>
      <c r="D496" t="e">
        <f>IF(#REF!&lt;&gt;"",#REF!,"")</f>
        <v>#REF!</v>
      </c>
      <c r="E496" t="e">
        <f>IF(#REF!&lt;&gt;"",#REF!,"")</f>
        <v>#REF!</v>
      </c>
      <c r="F496">
        <f>IF(BIMTypeCode[[#This Row],[Sort]]&lt;&gt;"",BIMTypeCode[[#This Row],[Sort]],"")</f>
        <v>3</v>
      </c>
    </row>
    <row r="497" spans="1:6" x14ac:dyDescent="0.25">
      <c r="A497">
        <f>BIMTypeCode[[#This Row],[Identification]]</f>
        <v>6151</v>
      </c>
      <c r="B497" t="str">
        <f>IF(BIMTypeCode[[#This Row],[Name_dk]]&lt;&gt;"",BIMTypeCode[[#This Row],[Name_dk]],"")</f>
        <v>Brandtætninger</v>
      </c>
      <c r="C497" t="e">
        <f>IF(#REF!&lt;&gt;"",#REF!,"")</f>
        <v>#REF!</v>
      </c>
      <c r="D497" t="e">
        <f>IF(#REF!&lt;&gt;"",#REF!,"")</f>
        <v>#REF!</v>
      </c>
      <c r="E497" t="e">
        <f>IF(#REF!&lt;&gt;"",#REF!,"")</f>
        <v>#REF!</v>
      </c>
      <c r="F497">
        <f>IF(BIMTypeCode[[#This Row],[Sort]]&lt;&gt;"",BIMTypeCode[[#This Row],[Sort]],"")</f>
        <v>4</v>
      </c>
    </row>
    <row r="498" spans="1:6" x14ac:dyDescent="0.25">
      <c r="A498">
        <f>BIMTypeCode[[#This Row],[Identification]]</f>
        <v>6152</v>
      </c>
      <c r="B498" t="str">
        <f>IF(BIMTypeCode[[#This Row],[Name_dk]]&lt;&gt;"",BIMTypeCode[[#This Row],[Name_dk]],"")</f>
        <v>Lydtætninger</v>
      </c>
      <c r="C498" t="e">
        <f>IF(#REF!&lt;&gt;"",#REF!,"")</f>
        <v>#REF!</v>
      </c>
      <c r="D498" t="e">
        <f>IF(#REF!&lt;&gt;"",#REF!,"")</f>
        <v>#REF!</v>
      </c>
      <c r="E498" t="e">
        <f>IF(#REF!&lt;&gt;"",#REF!,"")</f>
        <v>#REF!</v>
      </c>
      <c r="F498">
        <f>IF(BIMTypeCode[[#This Row],[Sort]]&lt;&gt;"",BIMTypeCode[[#This Row],[Sort]],"")</f>
        <v>4</v>
      </c>
    </row>
    <row r="499" spans="1:6" x14ac:dyDescent="0.25">
      <c r="A499">
        <f>BIMTypeCode[[#This Row],[Identification]]</f>
        <v>616</v>
      </c>
      <c r="B499" t="str">
        <f>IF(BIMTypeCode[[#This Row],[Name_dk]]&lt;&gt;"",BIMTypeCode[[#This Row],[Name_dk]],"")</f>
        <v>Huller og udsparinger</v>
      </c>
      <c r="C499" t="e">
        <f>IF(#REF!&lt;&gt;"",#REF!,"")</f>
        <v>#REF!</v>
      </c>
      <c r="D499" t="e">
        <f>IF(#REF!&lt;&gt;"",#REF!,"")</f>
        <v>#REF!</v>
      </c>
      <c r="E499" t="e">
        <f>IF(#REF!&lt;&gt;"",#REF!,"")</f>
        <v>#REF!</v>
      </c>
      <c r="F499">
        <f>IF(BIMTypeCode[[#This Row],[Sort]]&lt;&gt;"",BIMTypeCode[[#This Row],[Sort]],"")</f>
        <v>3</v>
      </c>
    </row>
    <row r="500" spans="1:6" x14ac:dyDescent="0.25">
      <c r="A500">
        <f>BIMTypeCode[[#This Row],[Identification]]</f>
        <v>6161</v>
      </c>
      <c r="B500" t="str">
        <f>IF(BIMTypeCode[[#This Row],[Name_dk]]&lt;&gt;"",BIMTypeCode[[#This Row],[Name_dk]],"")</f>
        <v>Huller</v>
      </c>
      <c r="C500" t="e">
        <f>IF(#REF!&lt;&gt;"",#REF!,"")</f>
        <v>#REF!</v>
      </c>
      <c r="D500" t="e">
        <f>IF(#REF!&lt;&gt;"",#REF!,"")</f>
        <v>#REF!</v>
      </c>
      <c r="E500" t="e">
        <f>IF(#REF!&lt;&gt;"",#REF!,"")</f>
        <v>#REF!</v>
      </c>
      <c r="F500">
        <f>IF(BIMTypeCode[[#This Row],[Sort]]&lt;&gt;"",BIMTypeCode[[#This Row],[Sort]],"")</f>
        <v>4</v>
      </c>
    </row>
    <row r="501" spans="1:6" x14ac:dyDescent="0.25">
      <c r="A501">
        <f>BIMTypeCode[[#This Row],[Identification]]</f>
        <v>6162</v>
      </c>
      <c r="B501" t="str">
        <f>IF(BIMTypeCode[[#This Row],[Name_dk]]&lt;&gt;"",BIMTypeCode[[#This Row],[Name_dk]],"")</f>
        <v>Udsparinger</v>
      </c>
      <c r="C501" t="e">
        <f>IF(#REF!&lt;&gt;"",#REF!,"")</f>
        <v>#REF!</v>
      </c>
      <c r="D501" t="e">
        <f>IF(#REF!&lt;&gt;"",#REF!,"")</f>
        <v>#REF!</v>
      </c>
      <c r="E501" t="e">
        <f>IF(#REF!&lt;&gt;"",#REF!,"")</f>
        <v>#REF!</v>
      </c>
      <c r="F501">
        <f>IF(BIMTypeCode[[#This Row],[Sort]]&lt;&gt;"",BIMTypeCode[[#This Row],[Sort]],"")</f>
        <v>4</v>
      </c>
    </row>
    <row r="502" spans="1:6" x14ac:dyDescent="0.25">
      <c r="A502">
        <f>BIMTypeCode[[#This Row],[Identification]]</f>
        <v>619</v>
      </c>
      <c r="B502" t="str">
        <f>IF(BIMTypeCode[[#This Row],[Name_dk]]&lt;&gt;"",BIMTypeCode[[#This Row],[Name_dk]],"")</f>
        <v>Øvrige</v>
      </c>
      <c r="C502" t="e">
        <f>IF(#REF!&lt;&gt;"",#REF!,"")</f>
        <v>#REF!</v>
      </c>
      <c r="D502" t="e">
        <f>IF(#REF!&lt;&gt;"",#REF!,"")</f>
        <v>#REF!</v>
      </c>
      <c r="E502" t="e">
        <f>IF(#REF!&lt;&gt;"",#REF!,"")</f>
        <v>#REF!</v>
      </c>
      <c r="F502">
        <f>IF(BIMTypeCode[[#This Row],[Sort]]&lt;&gt;"",BIMTypeCode[[#This Row],[Sort]],"")</f>
        <v>3</v>
      </c>
    </row>
    <row r="503" spans="1:6" x14ac:dyDescent="0.25">
      <c r="A503">
        <f>BIMTypeCode[[#This Row],[Identification]]</f>
        <v>6191</v>
      </c>
      <c r="B503" t="str">
        <f>IF(BIMTypeCode[[#This Row],[Name_dk]]&lt;&gt;"",BIMTypeCode[[#This Row],[Name_dk]],"")</f>
        <v>Dåser</v>
      </c>
      <c r="C503" t="e">
        <f>IF(#REF!&lt;&gt;"",#REF!,"")</f>
        <v>#REF!</v>
      </c>
      <c r="D503" t="e">
        <f>IF(#REF!&lt;&gt;"",#REF!,"")</f>
        <v>#REF!</v>
      </c>
      <c r="E503" t="e">
        <f>IF(#REF!&lt;&gt;"",#REF!,"")</f>
        <v>#REF!</v>
      </c>
      <c r="F503">
        <f>IF(BIMTypeCode[[#This Row],[Sort]]&lt;&gt;"",BIMTypeCode[[#This Row],[Sort]],"")</f>
        <v>4</v>
      </c>
    </row>
    <row r="504" spans="1:6" x14ac:dyDescent="0.25">
      <c r="A504">
        <f>BIMTypeCode[[#This Row],[Identification]]</f>
        <v>6192</v>
      </c>
      <c r="B504" t="str">
        <f>IF(BIMTypeCode[[#This Row],[Name_dk]]&lt;&gt;"",BIMTypeCode[[#This Row],[Name_dk]],"")</f>
        <v>Indstøbninger</v>
      </c>
      <c r="C504" t="e">
        <f>IF(#REF!&lt;&gt;"",#REF!,"")</f>
        <v>#REF!</v>
      </c>
      <c r="D504" t="e">
        <f>IF(#REF!&lt;&gt;"",#REF!,"")</f>
        <v>#REF!</v>
      </c>
      <c r="E504" t="e">
        <f>IF(#REF!&lt;&gt;"",#REF!,"")</f>
        <v>#REF!</v>
      </c>
      <c r="F504">
        <f>IF(BIMTypeCode[[#This Row],[Sort]]&lt;&gt;"",BIMTypeCode[[#This Row],[Sort]],"")</f>
        <v>4</v>
      </c>
    </row>
    <row r="505" spans="1:6" x14ac:dyDescent="0.25">
      <c r="A505">
        <f>BIMTypeCode[[#This Row],[Identification]]</f>
        <v>62</v>
      </c>
      <c r="B505" t="str">
        <f>IF(BIMTypeCode[[#This Row],[Name_dk]]&lt;&gt;"",BIMTypeCode[[#This Row],[Name_dk]],"")</f>
        <v>Højspænding</v>
      </c>
      <c r="C505" t="e">
        <f>IF(#REF!&lt;&gt;"",#REF!,"")</f>
        <v>#REF!</v>
      </c>
      <c r="D505" t="e">
        <f>IF(#REF!&lt;&gt;"",#REF!,"")</f>
        <v>#REF!</v>
      </c>
      <c r="E505" t="e">
        <f>IF(#REF!&lt;&gt;"",#REF!,"")</f>
        <v>#REF!</v>
      </c>
      <c r="F505">
        <f>IF(BIMTypeCode[[#This Row],[Sort]]&lt;&gt;"",BIMTypeCode[[#This Row],[Sort]],"")</f>
        <v>2</v>
      </c>
    </row>
    <row r="506" spans="1:6" x14ac:dyDescent="0.25">
      <c r="A506">
        <f>BIMTypeCode[[#This Row],[Identification]]</f>
        <v>621</v>
      </c>
      <c r="B506" t="str">
        <f>IF(BIMTypeCode[[#This Row],[Name_dk]]&lt;&gt;"",BIMTypeCode[[#This Row],[Name_dk]],"")</f>
        <v>Forsyning</v>
      </c>
      <c r="C506" t="e">
        <f>IF(#REF!&lt;&gt;"",#REF!,"")</f>
        <v>#REF!</v>
      </c>
      <c r="D506" t="e">
        <f>IF(#REF!&lt;&gt;"",#REF!,"")</f>
        <v>#REF!</v>
      </c>
      <c r="E506" t="e">
        <f>IF(#REF!&lt;&gt;"",#REF!,"")</f>
        <v>#REF!</v>
      </c>
      <c r="F506">
        <f>IF(BIMTypeCode[[#This Row],[Sort]]&lt;&gt;"",BIMTypeCode[[#This Row],[Sort]],"")</f>
        <v>3</v>
      </c>
    </row>
    <row r="507" spans="1:6" x14ac:dyDescent="0.25">
      <c r="A507">
        <f>BIMTypeCode[[#This Row],[Identification]]</f>
        <v>6211</v>
      </c>
      <c r="B507" t="str">
        <f>IF(BIMTypeCode[[#This Row],[Name_dk]]&lt;&gt;"",BIMTypeCode[[#This Row],[Name_dk]],"")</f>
        <v>Stikledninger</v>
      </c>
      <c r="C507" t="e">
        <f>IF(#REF!&lt;&gt;"",#REF!,"")</f>
        <v>#REF!</v>
      </c>
      <c r="D507" t="e">
        <f>IF(#REF!&lt;&gt;"",#REF!,"")</f>
        <v>#REF!</v>
      </c>
      <c r="E507" t="e">
        <f>IF(#REF!&lt;&gt;"",#REF!,"")</f>
        <v>#REF!</v>
      </c>
      <c r="F507">
        <f>IF(BIMTypeCode[[#This Row],[Sort]]&lt;&gt;"",BIMTypeCode[[#This Row],[Sort]],"")</f>
        <v>4</v>
      </c>
    </row>
    <row r="508" spans="1:6" x14ac:dyDescent="0.25">
      <c r="A508">
        <f>BIMTypeCode[[#This Row],[Identification]]</f>
        <v>6212</v>
      </c>
      <c r="B508" t="str">
        <f>IF(BIMTypeCode[[#This Row],[Name_dk]]&lt;&gt;"",BIMTypeCode[[#This Row],[Name_dk]],"")</f>
        <v>Transformere</v>
      </c>
      <c r="C508" t="e">
        <f>IF(#REF!&lt;&gt;"",#REF!,"")</f>
        <v>#REF!</v>
      </c>
      <c r="D508" t="e">
        <f>IF(#REF!&lt;&gt;"",#REF!,"")</f>
        <v>#REF!</v>
      </c>
      <c r="E508" t="e">
        <f>IF(#REF!&lt;&gt;"",#REF!,"")</f>
        <v>#REF!</v>
      </c>
      <c r="F508">
        <f>IF(BIMTypeCode[[#This Row],[Sort]]&lt;&gt;"",BIMTypeCode[[#This Row],[Sort]],"")</f>
        <v>4</v>
      </c>
    </row>
    <row r="509" spans="1:6" x14ac:dyDescent="0.25">
      <c r="A509">
        <f>BIMTypeCode[[#This Row],[Identification]]</f>
        <v>6213</v>
      </c>
      <c r="B509" t="str">
        <f>IF(BIMTypeCode[[#This Row],[Name_dk]]&lt;&gt;"",BIMTypeCode[[#This Row],[Name_dk]],"")</f>
        <v>Nød- og reserveforsyningsanlæg / UPS</v>
      </c>
      <c r="C509" t="e">
        <f>IF(#REF!&lt;&gt;"",#REF!,"")</f>
        <v>#REF!</v>
      </c>
      <c r="D509" t="e">
        <f>IF(#REF!&lt;&gt;"",#REF!,"")</f>
        <v>#REF!</v>
      </c>
      <c r="E509" t="e">
        <f>IF(#REF!&lt;&gt;"",#REF!,"")</f>
        <v>#REF!</v>
      </c>
      <c r="F509">
        <f>IF(BIMTypeCode[[#This Row],[Sort]]&lt;&gt;"",BIMTypeCode[[#This Row],[Sort]],"")</f>
        <v>4</v>
      </c>
    </row>
    <row r="510" spans="1:6" x14ac:dyDescent="0.25">
      <c r="A510">
        <f>BIMTypeCode[[#This Row],[Identification]]</f>
        <v>6214</v>
      </c>
      <c r="B510" t="str">
        <f>IF(BIMTypeCode[[#This Row],[Name_dk]]&lt;&gt;"",BIMTypeCode[[#This Row],[Name_dk]],"")</f>
        <v>Ens- og vekselretteranlæg</v>
      </c>
      <c r="C510" t="e">
        <f>IF(#REF!&lt;&gt;"",#REF!,"")</f>
        <v>#REF!</v>
      </c>
      <c r="D510" t="e">
        <f>IF(#REF!&lt;&gt;"",#REF!,"")</f>
        <v>#REF!</v>
      </c>
      <c r="E510" t="e">
        <f>IF(#REF!&lt;&gt;"",#REF!,"")</f>
        <v>#REF!</v>
      </c>
      <c r="F510">
        <f>IF(BIMTypeCode[[#This Row],[Sort]]&lt;&gt;"",BIMTypeCode[[#This Row],[Sort]],"")</f>
        <v>4</v>
      </c>
    </row>
    <row r="511" spans="1:6" x14ac:dyDescent="0.25">
      <c r="A511">
        <f>BIMTypeCode[[#This Row],[Identification]]</f>
        <v>6215</v>
      </c>
      <c r="B511" t="str">
        <f>IF(BIMTypeCode[[#This Row],[Name_dk]]&lt;&gt;"",BIMTypeCode[[#This Row],[Name_dk]],"")</f>
        <v>Fasekompenseringsanlæg</v>
      </c>
      <c r="C511" t="e">
        <f>IF(#REF!&lt;&gt;"",#REF!,"")</f>
        <v>#REF!</v>
      </c>
      <c r="D511" t="e">
        <f>IF(#REF!&lt;&gt;"",#REF!,"")</f>
        <v>#REF!</v>
      </c>
      <c r="E511" t="e">
        <f>IF(#REF!&lt;&gt;"",#REF!,"")</f>
        <v>#REF!</v>
      </c>
      <c r="F511">
        <f>IF(BIMTypeCode[[#This Row],[Sort]]&lt;&gt;"",BIMTypeCode[[#This Row],[Sort]],"")</f>
        <v>4</v>
      </c>
    </row>
    <row r="512" spans="1:6" x14ac:dyDescent="0.25">
      <c r="A512">
        <f>BIMTypeCode[[#This Row],[Identification]]</f>
        <v>6216</v>
      </c>
      <c r="B512" t="str">
        <f>IF(BIMTypeCode[[#This Row],[Name_dk]]&lt;&gt;"",BIMTypeCode[[#This Row],[Name_dk]],"")</f>
        <v>Frekvensomformeranlæg</v>
      </c>
      <c r="C512" t="e">
        <f>IF(#REF!&lt;&gt;"",#REF!,"")</f>
        <v>#REF!</v>
      </c>
      <c r="D512" t="e">
        <f>IF(#REF!&lt;&gt;"",#REF!,"")</f>
        <v>#REF!</v>
      </c>
      <c r="E512" t="e">
        <f>IF(#REF!&lt;&gt;"",#REF!,"")</f>
        <v>#REF!</v>
      </c>
      <c r="F512">
        <f>IF(BIMTypeCode[[#This Row],[Sort]]&lt;&gt;"",BIMTypeCode[[#This Row],[Sort]],"")</f>
        <v>4</v>
      </c>
    </row>
    <row r="513" spans="1:6" x14ac:dyDescent="0.25">
      <c r="A513">
        <f>BIMTypeCode[[#This Row],[Identification]]</f>
        <v>622</v>
      </c>
      <c r="B513" t="str">
        <f>IF(BIMTypeCode[[#This Row],[Name_dk]]&lt;&gt;"",BIMTypeCode[[#This Row],[Name_dk]],"")</f>
        <v>Fordeling</v>
      </c>
      <c r="C513" t="e">
        <f>IF(#REF!&lt;&gt;"",#REF!,"")</f>
        <v>#REF!</v>
      </c>
      <c r="D513" t="e">
        <f>IF(#REF!&lt;&gt;"",#REF!,"")</f>
        <v>#REF!</v>
      </c>
      <c r="E513" t="e">
        <f>IF(#REF!&lt;&gt;"",#REF!,"")</f>
        <v>#REF!</v>
      </c>
      <c r="F513">
        <f>IF(BIMTypeCode[[#This Row],[Sort]]&lt;&gt;"",BIMTypeCode[[#This Row],[Sort]],"")</f>
        <v>3</v>
      </c>
    </row>
    <row r="514" spans="1:6" x14ac:dyDescent="0.25">
      <c r="A514">
        <f>BIMTypeCode[[#This Row],[Identification]]</f>
        <v>6221</v>
      </c>
      <c r="B514" t="str">
        <f>IF(BIMTypeCode[[#This Row],[Name_dk]]&lt;&gt;"",BIMTypeCode[[#This Row],[Name_dk]],"")</f>
        <v>Hovedledninger</v>
      </c>
      <c r="C514" t="e">
        <f>IF(#REF!&lt;&gt;"",#REF!,"")</f>
        <v>#REF!</v>
      </c>
      <c r="D514" t="e">
        <f>IF(#REF!&lt;&gt;"",#REF!,"")</f>
        <v>#REF!</v>
      </c>
      <c r="E514" t="e">
        <f>IF(#REF!&lt;&gt;"",#REF!,"")</f>
        <v>#REF!</v>
      </c>
      <c r="F514">
        <f>IF(BIMTypeCode[[#This Row],[Sort]]&lt;&gt;"",BIMTypeCode[[#This Row],[Sort]],"")</f>
        <v>4</v>
      </c>
    </row>
    <row r="515" spans="1:6" x14ac:dyDescent="0.25">
      <c r="A515">
        <f>BIMTypeCode[[#This Row],[Identification]]</f>
        <v>6222</v>
      </c>
      <c r="B515" t="str">
        <f>IF(BIMTypeCode[[#This Row],[Name_dk]]&lt;&gt;"",BIMTypeCode[[#This Row],[Name_dk]],"")</f>
        <v>Koblingsudstyr</v>
      </c>
      <c r="C515" t="e">
        <f>IF(#REF!&lt;&gt;"",#REF!,"")</f>
        <v>#REF!</v>
      </c>
      <c r="D515" t="e">
        <f>IF(#REF!&lt;&gt;"",#REF!,"")</f>
        <v>#REF!</v>
      </c>
      <c r="E515" t="e">
        <f>IF(#REF!&lt;&gt;"",#REF!,"")</f>
        <v>#REF!</v>
      </c>
      <c r="F515">
        <f>IF(BIMTypeCode[[#This Row],[Sort]]&lt;&gt;"",BIMTypeCode[[#This Row],[Sort]],"")</f>
        <v>4</v>
      </c>
    </row>
    <row r="516" spans="1:6" x14ac:dyDescent="0.25">
      <c r="A516">
        <f>BIMTypeCode[[#This Row],[Identification]]</f>
        <v>623</v>
      </c>
      <c r="B516" t="str">
        <f>IF(BIMTypeCode[[#This Row],[Name_dk]]&lt;&gt;"",BIMTypeCode[[#This Row],[Name_dk]],"")</f>
        <v>Installationer for apparater og maskiner</v>
      </c>
      <c r="C516" t="e">
        <f>IF(#REF!&lt;&gt;"",#REF!,"")</f>
        <v>#REF!</v>
      </c>
      <c r="D516" t="e">
        <f>IF(#REF!&lt;&gt;"",#REF!,"")</f>
        <v>#REF!</v>
      </c>
      <c r="E516" t="e">
        <f>IF(#REF!&lt;&gt;"",#REF!,"")</f>
        <v>#REF!</v>
      </c>
      <c r="F516">
        <f>IF(BIMTypeCode[[#This Row],[Sort]]&lt;&gt;"",BIMTypeCode[[#This Row],[Sort]],"")</f>
        <v>3</v>
      </c>
    </row>
    <row r="517" spans="1:6" x14ac:dyDescent="0.25">
      <c r="A517">
        <f>BIMTypeCode[[#This Row],[Identification]]</f>
        <v>6231</v>
      </c>
      <c r="B517" t="str">
        <f>IF(BIMTypeCode[[#This Row],[Name_dk]]&lt;&gt;"",BIMTypeCode[[#This Row],[Name_dk]],"")</f>
        <v>Produktions- og arbejdsmaskiner</v>
      </c>
      <c r="C517" t="e">
        <f>IF(#REF!&lt;&gt;"",#REF!,"")</f>
        <v>#REF!</v>
      </c>
      <c r="D517" t="e">
        <f>IF(#REF!&lt;&gt;"",#REF!,"")</f>
        <v>#REF!</v>
      </c>
      <c r="E517" t="e">
        <f>IF(#REF!&lt;&gt;"",#REF!,"")</f>
        <v>#REF!</v>
      </c>
      <c r="F517">
        <f>IF(BIMTypeCode[[#This Row],[Sort]]&lt;&gt;"",BIMTypeCode[[#This Row],[Sort]],"")</f>
        <v>4</v>
      </c>
    </row>
    <row r="518" spans="1:6" x14ac:dyDescent="0.25">
      <c r="A518">
        <f>BIMTypeCode[[#This Row],[Identification]]</f>
        <v>6232</v>
      </c>
      <c r="B518" t="str">
        <f>IF(BIMTypeCode[[#This Row],[Name_dk]]&lt;&gt;"",BIMTypeCode[[#This Row],[Name_dk]],"")</f>
        <v>Pumpeanlæg</v>
      </c>
      <c r="C518" t="e">
        <f>IF(#REF!&lt;&gt;"",#REF!,"")</f>
        <v>#REF!</v>
      </c>
      <c r="D518" t="e">
        <f>IF(#REF!&lt;&gt;"",#REF!,"")</f>
        <v>#REF!</v>
      </c>
      <c r="E518" t="e">
        <f>IF(#REF!&lt;&gt;"",#REF!,"")</f>
        <v>#REF!</v>
      </c>
      <c r="F518">
        <f>IF(BIMTypeCode[[#This Row],[Sort]]&lt;&gt;"",BIMTypeCode[[#This Row],[Sort]],"")</f>
        <v>4</v>
      </c>
    </row>
    <row r="519" spans="1:6" x14ac:dyDescent="0.25">
      <c r="A519">
        <f>BIMTypeCode[[#This Row],[Identification]]</f>
        <v>6233</v>
      </c>
      <c r="B519" t="str">
        <f>IF(BIMTypeCode[[#This Row],[Name_dk]]&lt;&gt;"",BIMTypeCode[[#This Row],[Name_dk]],"")</f>
        <v>Motorer</v>
      </c>
      <c r="C519" t="e">
        <f>IF(#REF!&lt;&gt;"",#REF!,"")</f>
        <v>#REF!</v>
      </c>
      <c r="D519" t="e">
        <f>IF(#REF!&lt;&gt;"",#REF!,"")</f>
        <v>#REF!</v>
      </c>
      <c r="E519" t="e">
        <f>IF(#REF!&lt;&gt;"",#REF!,"")</f>
        <v>#REF!</v>
      </c>
      <c r="F519">
        <f>IF(BIMTypeCode[[#This Row],[Sort]]&lt;&gt;"",BIMTypeCode[[#This Row],[Sort]],"")</f>
        <v>4</v>
      </c>
    </row>
    <row r="520" spans="1:6" x14ac:dyDescent="0.25">
      <c r="A520">
        <f>BIMTypeCode[[#This Row],[Identification]]</f>
        <v>63</v>
      </c>
      <c r="B520" t="str">
        <f>IF(BIMTypeCode[[#This Row],[Name_dk]]&lt;&gt;"",BIMTypeCode[[#This Row],[Name_dk]],"")</f>
        <v>Lavspænding</v>
      </c>
      <c r="C520" t="e">
        <f>IF(#REF!&lt;&gt;"",#REF!,"")</f>
        <v>#REF!</v>
      </c>
      <c r="D520" t="e">
        <f>IF(#REF!&lt;&gt;"",#REF!,"")</f>
        <v>#REF!</v>
      </c>
      <c r="E520" t="e">
        <f>IF(#REF!&lt;&gt;"",#REF!,"")</f>
        <v>#REF!</v>
      </c>
      <c r="F520">
        <f>IF(BIMTypeCode[[#This Row],[Sort]]&lt;&gt;"",BIMTypeCode[[#This Row],[Sort]],"")</f>
        <v>2</v>
      </c>
    </row>
    <row r="521" spans="1:6" x14ac:dyDescent="0.25">
      <c r="A521">
        <f>BIMTypeCode[[#This Row],[Identification]]</f>
        <v>631</v>
      </c>
      <c r="B521" t="str">
        <f>IF(BIMTypeCode[[#This Row],[Name_dk]]&lt;&gt;"",BIMTypeCode[[#This Row],[Name_dk]],"")</f>
        <v>Forsyninger - ekstern</v>
      </c>
      <c r="C521" t="e">
        <f>IF(#REF!&lt;&gt;"",#REF!,"")</f>
        <v>#REF!</v>
      </c>
      <c r="D521" t="e">
        <f>IF(#REF!&lt;&gt;"",#REF!,"")</f>
        <v>#REF!</v>
      </c>
      <c r="E521" t="e">
        <f>IF(#REF!&lt;&gt;"",#REF!,"")</f>
        <v>#REF!</v>
      </c>
      <c r="F521">
        <f>IF(BIMTypeCode[[#This Row],[Sort]]&lt;&gt;"",BIMTypeCode[[#This Row],[Sort]],"")</f>
        <v>3</v>
      </c>
    </row>
    <row r="522" spans="1:6" x14ac:dyDescent="0.25">
      <c r="A522">
        <f>BIMTypeCode[[#This Row],[Identification]]</f>
        <v>6311</v>
      </c>
      <c r="B522" t="str">
        <f>IF(BIMTypeCode[[#This Row],[Name_dk]]&lt;&gt;"",BIMTypeCode[[#This Row],[Name_dk]],"")</f>
        <v>Stikledninger / Kanalskinner</v>
      </c>
      <c r="C522" t="e">
        <f>IF(#REF!&lt;&gt;"",#REF!,"")</f>
        <v>#REF!</v>
      </c>
      <c r="D522" t="e">
        <f>IF(#REF!&lt;&gt;"",#REF!,"")</f>
        <v>#REF!</v>
      </c>
      <c r="E522" t="e">
        <f>IF(#REF!&lt;&gt;"",#REF!,"")</f>
        <v>#REF!</v>
      </c>
      <c r="F522">
        <f>IF(BIMTypeCode[[#This Row],[Sort]]&lt;&gt;"",BIMTypeCode[[#This Row],[Sort]],"")</f>
        <v>4</v>
      </c>
    </row>
    <row r="523" spans="1:6" x14ac:dyDescent="0.25">
      <c r="A523">
        <f>BIMTypeCode[[#This Row],[Identification]]</f>
        <v>6312</v>
      </c>
      <c r="B523" t="str">
        <f>IF(BIMTypeCode[[#This Row],[Name_dk]]&lt;&gt;"",BIMTypeCode[[#This Row],[Name_dk]],"")</f>
        <v>Transformeranlæg</v>
      </c>
      <c r="C523" t="e">
        <f>IF(#REF!&lt;&gt;"",#REF!,"")</f>
        <v>#REF!</v>
      </c>
      <c r="D523" t="e">
        <f>IF(#REF!&lt;&gt;"",#REF!,"")</f>
        <v>#REF!</v>
      </c>
      <c r="E523" t="e">
        <f>IF(#REF!&lt;&gt;"",#REF!,"")</f>
        <v>#REF!</v>
      </c>
      <c r="F523">
        <f>IF(BIMTypeCode[[#This Row],[Sort]]&lt;&gt;"",BIMTypeCode[[#This Row],[Sort]],"")</f>
        <v>4</v>
      </c>
    </row>
    <row r="524" spans="1:6" x14ac:dyDescent="0.25">
      <c r="A524">
        <f>BIMTypeCode[[#This Row],[Identification]]</f>
        <v>6313</v>
      </c>
      <c r="B524" t="str">
        <f>IF(BIMTypeCode[[#This Row],[Name_dk]]&lt;&gt;"",BIMTypeCode[[#This Row],[Name_dk]],"")</f>
        <v>Stationstavler</v>
      </c>
      <c r="C524" t="e">
        <f>IF(#REF!&lt;&gt;"",#REF!,"")</f>
        <v>#REF!</v>
      </c>
      <c r="D524" t="e">
        <f>IF(#REF!&lt;&gt;"",#REF!,"")</f>
        <v>#REF!</v>
      </c>
      <c r="E524" t="e">
        <f>IF(#REF!&lt;&gt;"",#REF!,"")</f>
        <v>#REF!</v>
      </c>
      <c r="F524">
        <f>IF(BIMTypeCode[[#This Row],[Sort]]&lt;&gt;"",BIMTypeCode[[#This Row],[Sort]],"")</f>
        <v>4</v>
      </c>
    </row>
    <row r="525" spans="1:6" x14ac:dyDescent="0.25">
      <c r="A525">
        <f>BIMTypeCode[[#This Row],[Identification]]</f>
        <v>6314</v>
      </c>
      <c r="B525" t="str">
        <f>IF(BIMTypeCode[[#This Row],[Name_dk]]&lt;&gt;"",BIMTypeCode[[#This Row],[Name_dk]],"")</f>
        <v>Nød- og reserveforsyningsanlæg/UPS</v>
      </c>
      <c r="C525" t="e">
        <f>IF(#REF!&lt;&gt;"",#REF!,"")</f>
        <v>#REF!</v>
      </c>
      <c r="D525" t="e">
        <f>IF(#REF!&lt;&gt;"",#REF!,"")</f>
        <v>#REF!</v>
      </c>
      <c r="E525" t="e">
        <f>IF(#REF!&lt;&gt;"",#REF!,"")</f>
        <v>#REF!</v>
      </c>
      <c r="F525">
        <f>IF(BIMTypeCode[[#This Row],[Sort]]&lt;&gt;"",BIMTypeCode[[#This Row],[Sort]],"")</f>
        <v>4</v>
      </c>
    </row>
    <row r="526" spans="1:6" x14ac:dyDescent="0.25">
      <c r="A526">
        <f>BIMTypeCode[[#This Row],[Identification]]</f>
        <v>6315</v>
      </c>
      <c r="B526" t="str">
        <f>IF(BIMTypeCode[[#This Row],[Name_dk]]&lt;&gt;"",BIMTypeCode[[#This Row],[Name_dk]],"")</f>
        <v>Fasekompenseringsanlæg</v>
      </c>
      <c r="C526" t="e">
        <f>IF(#REF!&lt;&gt;"",#REF!,"")</f>
        <v>#REF!</v>
      </c>
      <c r="D526" t="e">
        <f>IF(#REF!&lt;&gt;"",#REF!,"")</f>
        <v>#REF!</v>
      </c>
      <c r="E526" t="e">
        <f>IF(#REF!&lt;&gt;"",#REF!,"")</f>
        <v>#REF!</v>
      </c>
      <c r="F526">
        <f>IF(BIMTypeCode[[#This Row],[Sort]]&lt;&gt;"",BIMTypeCode[[#This Row],[Sort]],"")</f>
        <v>4</v>
      </c>
    </row>
    <row r="527" spans="1:6" x14ac:dyDescent="0.25">
      <c r="A527">
        <f>BIMTypeCode[[#This Row],[Identification]]</f>
        <v>6316</v>
      </c>
      <c r="B527" t="str">
        <f>IF(BIMTypeCode[[#This Row],[Name_dk]]&lt;&gt;"",BIMTypeCode[[#This Row],[Name_dk]],"")</f>
        <v>Frekvensomformeranlæg</v>
      </c>
      <c r="C527" t="e">
        <f>IF(#REF!&lt;&gt;"",#REF!,"")</f>
        <v>#REF!</v>
      </c>
      <c r="D527" t="e">
        <f>IF(#REF!&lt;&gt;"",#REF!,"")</f>
        <v>#REF!</v>
      </c>
      <c r="E527" t="e">
        <f>IF(#REF!&lt;&gt;"",#REF!,"")</f>
        <v>#REF!</v>
      </c>
      <c r="F527">
        <f>IF(BIMTypeCode[[#This Row],[Sort]]&lt;&gt;"",BIMTypeCode[[#This Row],[Sort]],"")</f>
        <v>4</v>
      </c>
    </row>
    <row r="528" spans="1:6" x14ac:dyDescent="0.25">
      <c r="A528">
        <f>BIMTypeCode[[#This Row],[Identification]]</f>
        <v>632</v>
      </c>
      <c r="B528" t="str">
        <f>IF(BIMTypeCode[[#This Row],[Name_dk]]&lt;&gt;"",BIMTypeCode[[#This Row],[Name_dk]],"")</f>
        <v>Fordeling</v>
      </c>
      <c r="C528" t="e">
        <f>IF(#REF!&lt;&gt;"",#REF!,"")</f>
        <v>#REF!</v>
      </c>
      <c r="D528" t="e">
        <f>IF(#REF!&lt;&gt;"",#REF!,"")</f>
        <v>#REF!</v>
      </c>
      <c r="E528" t="e">
        <f>IF(#REF!&lt;&gt;"",#REF!,"")</f>
        <v>#REF!</v>
      </c>
      <c r="F528">
        <f>IF(BIMTypeCode[[#This Row],[Sort]]&lt;&gt;"",BIMTypeCode[[#This Row],[Sort]],"")</f>
        <v>3</v>
      </c>
    </row>
    <row r="529" spans="1:6" x14ac:dyDescent="0.25">
      <c r="A529">
        <f>BIMTypeCode[[#This Row],[Identification]]</f>
        <v>6321</v>
      </c>
      <c r="B529" t="str">
        <f>IF(BIMTypeCode[[#This Row],[Name_dk]]&lt;&gt;"",BIMTypeCode[[#This Row],[Name_dk]],"")</f>
        <v>Hovedledninger / Kanalskinner</v>
      </c>
      <c r="C529" t="e">
        <f>IF(#REF!&lt;&gt;"",#REF!,"")</f>
        <v>#REF!</v>
      </c>
      <c r="D529" t="e">
        <f>IF(#REF!&lt;&gt;"",#REF!,"")</f>
        <v>#REF!</v>
      </c>
      <c r="E529" t="e">
        <f>IF(#REF!&lt;&gt;"",#REF!,"")</f>
        <v>#REF!</v>
      </c>
      <c r="F529">
        <f>IF(BIMTypeCode[[#This Row],[Sort]]&lt;&gt;"",BIMTypeCode[[#This Row],[Sort]],"")</f>
        <v>4</v>
      </c>
    </row>
    <row r="530" spans="1:6" x14ac:dyDescent="0.25">
      <c r="A530">
        <f>BIMTypeCode[[#This Row],[Identification]]</f>
        <v>6322</v>
      </c>
      <c r="B530" t="str">
        <f>IF(BIMTypeCode[[#This Row],[Name_dk]]&lt;&gt;"",BIMTypeCode[[#This Row],[Name_dk]],"")</f>
        <v>Hovedtavler</v>
      </c>
      <c r="C530" t="e">
        <f>IF(#REF!&lt;&gt;"",#REF!,"")</f>
        <v>#REF!</v>
      </c>
      <c r="D530" t="e">
        <f>IF(#REF!&lt;&gt;"",#REF!,"")</f>
        <v>#REF!</v>
      </c>
      <c r="E530" t="e">
        <f>IF(#REF!&lt;&gt;"",#REF!,"")</f>
        <v>#REF!</v>
      </c>
      <c r="F530">
        <f>IF(BIMTypeCode[[#This Row],[Sort]]&lt;&gt;"",BIMTypeCode[[#This Row],[Sort]],"")</f>
        <v>4</v>
      </c>
    </row>
    <row r="531" spans="1:6" x14ac:dyDescent="0.25">
      <c r="A531">
        <f>BIMTypeCode[[#This Row],[Identification]]</f>
        <v>6323</v>
      </c>
      <c r="B531" t="str">
        <f>IF(BIMTypeCode[[#This Row],[Name_dk]]&lt;&gt;"",BIMTypeCode[[#This Row],[Name_dk]],"")</f>
        <v>Fordelingstavler</v>
      </c>
      <c r="C531" t="e">
        <f>IF(#REF!&lt;&gt;"",#REF!,"")</f>
        <v>#REF!</v>
      </c>
      <c r="D531" t="e">
        <f>IF(#REF!&lt;&gt;"",#REF!,"")</f>
        <v>#REF!</v>
      </c>
      <c r="E531" t="e">
        <f>IF(#REF!&lt;&gt;"",#REF!,"")</f>
        <v>#REF!</v>
      </c>
      <c r="F531">
        <f>IF(BIMTypeCode[[#This Row],[Sort]]&lt;&gt;"",BIMTypeCode[[#This Row],[Sort]],"")</f>
        <v>4</v>
      </c>
    </row>
    <row r="532" spans="1:6" x14ac:dyDescent="0.25">
      <c r="A532">
        <f>BIMTypeCode[[#This Row],[Identification]]</f>
        <v>6324</v>
      </c>
      <c r="B532" t="str">
        <f>IF(BIMTypeCode[[#This Row],[Name_dk]]&lt;&gt;"",BIMTypeCode[[#This Row],[Name_dk]],"")</f>
        <v>Undertavler</v>
      </c>
      <c r="C532" t="e">
        <f>IF(#REF!&lt;&gt;"",#REF!,"")</f>
        <v>#REF!</v>
      </c>
      <c r="D532" t="e">
        <f>IF(#REF!&lt;&gt;"",#REF!,"")</f>
        <v>#REF!</v>
      </c>
      <c r="E532" t="e">
        <f>IF(#REF!&lt;&gt;"",#REF!,"")</f>
        <v>#REF!</v>
      </c>
      <c r="F532">
        <f>IF(BIMTypeCode[[#This Row],[Sort]]&lt;&gt;"",BIMTypeCode[[#This Row],[Sort]],"")</f>
        <v>4</v>
      </c>
    </row>
    <row r="533" spans="1:6" x14ac:dyDescent="0.25">
      <c r="A533">
        <f>BIMTypeCode[[#This Row],[Identification]]</f>
        <v>6325</v>
      </c>
      <c r="B533" t="str">
        <f>IF(BIMTypeCode[[#This Row],[Name_dk]]&lt;&gt;"",BIMTypeCode[[#This Row],[Name_dk]],"")</f>
        <v>Gruppetavler</v>
      </c>
      <c r="C533" t="e">
        <f>IF(#REF!&lt;&gt;"",#REF!,"")</f>
        <v>#REF!</v>
      </c>
      <c r="D533" t="e">
        <f>IF(#REF!&lt;&gt;"",#REF!,"")</f>
        <v>#REF!</v>
      </c>
      <c r="E533" t="e">
        <f>IF(#REF!&lt;&gt;"",#REF!,"")</f>
        <v>#REF!</v>
      </c>
      <c r="F533">
        <f>IF(BIMTypeCode[[#This Row],[Sort]]&lt;&gt;"",BIMTypeCode[[#This Row],[Sort]],"")</f>
        <v>4</v>
      </c>
    </row>
    <row r="534" spans="1:6" x14ac:dyDescent="0.25">
      <c r="A534">
        <f>BIMTypeCode[[#This Row],[Identification]]</f>
        <v>6329</v>
      </c>
      <c r="B534" t="str">
        <f>IF(BIMTypeCode[[#This Row],[Name_dk]]&lt;&gt;"",BIMTypeCode[[#This Row],[Name_dk]],"")</f>
        <v>Øvrige tavler</v>
      </c>
      <c r="C534" t="e">
        <f>IF(#REF!&lt;&gt;"",#REF!,"")</f>
        <v>#REF!</v>
      </c>
      <c r="D534" t="e">
        <f>IF(#REF!&lt;&gt;"",#REF!,"")</f>
        <v>#REF!</v>
      </c>
      <c r="E534" t="e">
        <f>IF(#REF!&lt;&gt;"",#REF!,"")</f>
        <v>#REF!</v>
      </c>
      <c r="F534">
        <f>IF(BIMTypeCode[[#This Row],[Sort]]&lt;&gt;"",BIMTypeCode[[#This Row],[Sort]],"")</f>
        <v>4</v>
      </c>
    </row>
    <row r="535" spans="1:6" x14ac:dyDescent="0.25">
      <c r="A535">
        <f>BIMTypeCode[[#This Row],[Identification]]</f>
        <v>633</v>
      </c>
      <c r="B535" t="str">
        <f>IF(BIMTypeCode[[#This Row],[Name_dk]]&lt;&gt;"",BIMTypeCode[[#This Row],[Name_dk]],"")</f>
        <v>Installationer for apparater og maskiner</v>
      </c>
      <c r="C535" t="e">
        <f>IF(#REF!&lt;&gt;"",#REF!,"")</f>
        <v>#REF!</v>
      </c>
      <c r="D535" t="e">
        <f>IF(#REF!&lt;&gt;"",#REF!,"")</f>
        <v>#REF!</v>
      </c>
      <c r="E535" t="e">
        <f>IF(#REF!&lt;&gt;"",#REF!,"")</f>
        <v>#REF!</v>
      </c>
      <c r="F535">
        <f>IF(BIMTypeCode[[#This Row],[Sort]]&lt;&gt;"",BIMTypeCode[[#This Row],[Sort]],"")</f>
        <v>3</v>
      </c>
    </row>
    <row r="536" spans="1:6" x14ac:dyDescent="0.25">
      <c r="A536">
        <f>BIMTypeCode[[#This Row],[Identification]]</f>
        <v>6331</v>
      </c>
      <c r="B536" t="str">
        <f>IF(BIMTypeCode[[#This Row],[Name_dk]]&lt;&gt;"",BIMTypeCode[[#This Row],[Name_dk]],"")</f>
        <v>Kedelanlæg</v>
      </c>
      <c r="C536" t="e">
        <f>IF(#REF!&lt;&gt;"",#REF!,"")</f>
        <v>#REF!</v>
      </c>
      <c r="D536" t="e">
        <f>IF(#REF!&lt;&gt;"",#REF!,"")</f>
        <v>#REF!</v>
      </c>
      <c r="E536" t="e">
        <f>IF(#REF!&lt;&gt;"",#REF!,"")</f>
        <v>#REF!</v>
      </c>
      <c r="F536">
        <f>IF(BIMTypeCode[[#This Row],[Sort]]&lt;&gt;"",BIMTypeCode[[#This Row],[Sort]],"")</f>
        <v>4</v>
      </c>
    </row>
    <row r="537" spans="1:6" x14ac:dyDescent="0.25">
      <c r="A537">
        <f>BIMTypeCode[[#This Row],[Identification]]</f>
        <v>6332</v>
      </c>
      <c r="B537" t="str">
        <f>IF(BIMTypeCode[[#This Row],[Name_dk]]&lt;&gt;"",BIMTypeCode[[#This Row],[Name_dk]],"")</f>
        <v>Køleanlæg</v>
      </c>
      <c r="C537" t="e">
        <f>IF(#REF!&lt;&gt;"",#REF!,"")</f>
        <v>#REF!</v>
      </c>
      <c r="D537" t="e">
        <f>IF(#REF!&lt;&gt;"",#REF!,"")</f>
        <v>#REF!</v>
      </c>
      <c r="E537" t="e">
        <f>IF(#REF!&lt;&gt;"",#REF!,"")</f>
        <v>#REF!</v>
      </c>
      <c r="F537">
        <f>IF(BIMTypeCode[[#This Row],[Sort]]&lt;&gt;"",BIMTypeCode[[#This Row],[Sort]],"")</f>
        <v>4</v>
      </c>
    </row>
    <row r="538" spans="1:6" x14ac:dyDescent="0.25">
      <c r="A538">
        <f>BIMTypeCode[[#This Row],[Identification]]</f>
        <v>6333</v>
      </c>
      <c r="B538" t="str">
        <f>IF(BIMTypeCode[[#This Row],[Name_dk]]&lt;&gt;"",BIMTypeCode[[#This Row],[Name_dk]],"")</f>
        <v>Produktions- og arbejdsmaskiner</v>
      </c>
      <c r="C538" t="e">
        <f>IF(#REF!&lt;&gt;"",#REF!,"")</f>
        <v>#REF!</v>
      </c>
      <c r="D538" t="e">
        <f>IF(#REF!&lt;&gt;"",#REF!,"")</f>
        <v>#REF!</v>
      </c>
      <c r="E538" t="e">
        <f>IF(#REF!&lt;&gt;"",#REF!,"")</f>
        <v>#REF!</v>
      </c>
      <c r="F538">
        <f>IF(BIMTypeCode[[#This Row],[Sort]]&lt;&gt;"",BIMTypeCode[[#This Row],[Sort]],"")</f>
        <v>4</v>
      </c>
    </row>
    <row r="539" spans="1:6" x14ac:dyDescent="0.25">
      <c r="A539">
        <f>BIMTypeCode[[#This Row],[Identification]]</f>
        <v>6334</v>
      </c>
      <c r="B539" t="str">
        <f>IF(BIMTypeCode[[#This Row],[Name_dk]]&lt;&gt;"",BIMTypeCode[[#This Row],[Name_dk]],"")</f>
        <v>Pumpeanlæg</v>
      </c>
      <c r="C539" t="e">
        <f>IF(#REF!&lt;&gt;"",#REF!,"")</f>
        <v>#REF!</v>
      </c>
      <c r="D539" t="e">
        <f>IF(#REF!&lt;&gt;"",#REF!,"")</f>
        <v>#REF!</v>
      </c>
      <c r="E539" t="e">
        <f>IF(#REF!&lt;&gt;"",#REF!,"")</f>
        <v>#REF!</v>
      </c>
      <c r="F539">
        <f>IF(BIMTypeCode[[#This Row],[Sort]]&lt;&gt;"",BIMTypeCode[[#This Row],[Sort]],"")</f>
        <v>4</v>
      </c>
    </row>
    <row r="540" spans="1:6" x14ac:dyDescent="0.25">
      <c r="A540">
        <f>BIMTypeCode[[#This Row],[Identification]]</f>
        <v>6335</v>
      </c>
      <c r="B540" t="str">
        <f>IF(BIMTypeCode[[#This Row],[Name_dk]]&lt;&gt;"",BIMTypeCode[[#This Row],[Name_dk]],"")</f>
        <v>Storkøkkenmaskinanlæg</v>
      </c>
      <c r="C540" t="e">
        <f>IF(#REF!&lt;&gt;"",#REF!,"")</f>
        <v>#REF!</v>
      </c>
      <c r="D540" t="e">
        <f>IF(#REF!&lt;&gt;"",#REF!,"")</f>
        <v>#REF!</v>
      </c>
      <c r="E540" t="e">
        <f>IF(#REF!&lt;&gt;"",#REF!,"")</f>
        <v>#REF!</v>
      </c>
      <c r="F540">
        <f>IF(BIMTypeCode[[#This Row],[Sort]]&lt;&gt;"",BIMTypeCode[[#This Row],[Sort]],"")</f>
        <v>4</v>
      </c>
    </row>
    <row r="541" spans="1:6" x14ac:dyDescent="0.25">
      <c r="A541">
        <f>BIMTypeCode[[#This Row],[Identification]]</f>
        <v>6336</v>
      </c>
      <c r="B541" t="str">
        <f>IF(BIMTypeCode[[#This Row],[Name_dk]]&lt;&gt;"",BIMTypeCode[[#This Row],[Name_dk]],"")</f>
        <v>Stor-/fælles vaskerianlæg</v>
      </c>
      <c r="C541" t="e">
        <f>IF(#REF!&lt;&gt;"",#REF!,"")</f>
        <v>#REF!</v>
      </c>
      <c r="D541" t="e">
        <f>IF(#REF!&lt;&gt;"",#REF!,"")</f>
        <v>#REF!</v>
      </c>
      <c r="E541" t="e">
        <f>IF(#REF!&lt;&gt;"",#REF!,"")</f>
        <v>#REF!</v>
      </c>
      <c r="F541">
        <f>IF(BIMTypeCode[[#This Row],[Sort]]&lt;&gt;"",BIMTypeCode[[#This Row],[Sort]],"")</f>
        <v>4</v>
      </c>
    </row>
    <row r="542" spans="1:6" x14ac:dyDescent="0.25">
      <c r="A542">
        <f>BIMTypeCode[[#This Row],[Identification]]</f>
        <v>6337</v>
      </c>
      <c r="B542" t="str">
        <f>IF(BIMTypeCode[[#This Row],[Name_dk]]&lt;&gt;"",BIMTypeCode[[#This Row],[Name_dk]],"")</f>
        <v>Ventilationsanlæg</v>
      </c>
      <c r="C542" t="e">
        <f>IF(#REF!&lt;&gt;"",#REF!,"")</f>
        <v>#REF!</v>
      </c>
      <c r="D542" t="e">
        <f>IF(#REF!&lt;&gt;"",#REF!,"")</f>
        <v>#REF!</v>
      </c>
      <c r="E542" t="e">
        <f>IF(#REF!&lt;&gt;"",#REF!,"")</f>
        <v>#REF!</v>
      </c>
      <c r="F542">
        <f>IF(BIMTypeCode[[#This Row],[Sort]]&lt;&gt;"",BIMTypeCode[[#This Row],[Sort]],"")</f>
        <v>4</v>
      </c>
    </row>
    <row r="543" spans="1:6" x14ac:dyDescent="0.25">
      <c r="A543">
        <f>BIMTypeCode[[#This Row],[Identification]]</f>
        <v>6339</v>
      </c>
      <c r="B543" t="str">
        <f>IF(BIMTypeCode[[#This Row],[Name_dk]]&lt;&gt;"",BIMTypeCode[[#This Row],[Name_dk]],"")</f>
        <v>Installationer for øvrige mekaniske anlæg</v>
      </c>
      <c r="C543" t="e">
        <f>IF(#REF!&lt;&gt;"",#REF!,"")</f>
        <v>#REF!</v>
      </c>
      <c r="D543" t="e">
        <f>IF(#REF!&lt;&gt;"",#REF!,"")</f>
        <v>#REF!</v>
      </c>
      <c r="E543" t="e">
        <f>IF(#REF!&lt;&gt;"",#REF!,"")</f>
        <v>#REF!</v>
      </c>
      <c r="F543">
        <f>IF(BIMTypeCode[[#This Row],[Sort]]&lt;&gt;"",BIMTypeCode[[#This Row],[Sort]],"")</f>
        <v>4</v>
      </c>
    </row>
    <row r="544" spans="1:6" x14ac:dyDescent="0.25">
      <c r="A544">
        <f>BIMTypeCode[[#This Row],[Identification]]</f>
        <v>634</v>
      </c>
      <c r="B544" t="str">
        <f>IF(BIMTypeCode[[#This Row],[Name_dk]]&lt;&gt;"",BIMTypeCode[[#This Row],[Name_dk]],"")</f>
        <v>Termiske anlæg</v>
      </c>
      <c r="C544" t="e">
        <f>IF(#REF!&lt;&gt;"",#REF!,"")</f>
        <v>#REF!</v>
      </c>
      <c r="D544" t="e">
        <f>IF(#REF!&lt;&gt;"",#REF!,"")</f>
        <v>#REF!</v>
      </c>
      <c r="E544" t="e">
        <f>IF(#REF!&lt;&gt;"",#REF!,"")</f>
        <v>#REF!</v>
      </c>
      <c r="F544">
        <f>IF(BIMTypeCode[[#This Row],[Sort]]&lt;&gt;"",BIMTypeCode[[#This Row],[Sort]],"")</f>
        <v>3</v>
      </c>
    </row>
    <row r="545" spans="1:6" x14ac:dyDescent="0.25">
      <c r="A545">
        <f>BIMTypeCode[[#This Row],[Identification]]</f>
        <v>6341</v>
      </c>
      <c r="B545" t="str">
        <f>IF(BIMTypeCode[[#This Row],[Name_dk]]&lt;&gt;"",BIMTypeCode[[#This Row],[Name_dk]],"")</f>
        <v>El-varmeflade</v>
      </c>
      <c r="C545" t="e">
        <f>IF(#REF!&lt;&gt;"",#REF!,"")</f>
        <v>#REF!</v>
      </c>
      <c r="D545" t="e">
        <f>IF(#REF!&lt;&gt;"",#REF!,"")</f>
        <v>#REF!</v>
      </c>
      <c r="E545" t="e">
        <f>IF(#REF!&lt;&gt;"",#REF!,"")</f>
        <v>#REF!</v>
      </c>
      <c r="F545">
        <f>IF(BIMTypeCode[[#This Row],[Sort]]&lt;&gt;"",BIMTypeCode[[#This Row],[Sort]],"")</f>
        <v>4</v>
      </c>
    </row>
    <row r="546" spans="1:6" x14ac:dyDescent="0.25">
      <c r="A546">
        <f>BIMTypeCode[[#This Row],[Identification]]</f>
        <v>6342</v>
      </c>
      <c r="B546" t="str">
        <f>IF(BIMTypeCode[[#This Row],[Name_dk]]&lt;&gt;"",BIMTypeCode[[#This Row],[Name_dk]],"")</f>
        <v>Håndtørrer, håndklædetørrer</v>
      </c>
      <c r="C546" t="e">
        <f>IF(#REF!&lt;&gt;"",#REF!,"")</f>
        <v>#REF!</v>
      </c>
      <c r="D546" t="e">
        <f>IF(#REF!&lt;&gt;"",#REF!,"")</f>
        <v>#REF!</v>
      </c>
      <c r="E546" t="e">
        <f>IF(#REF!&lt;&gt;"",#REF!,"")</f>
        <v>#REF!</v>
      </c>
      <c r="F546">
        <f>IF(BIMTypeCode[[#This Row],[Sort]]&lt;&gt;"",BIMTypeCode[[#This Row],[Sort]],"")</f>
        <v>4</v>
      </c>
    </row>
    <row r="547" spans="1:6" x14ac:dyDescent="0.25">
      <c r="A547">
        <f>BIMTypeCode[[#This Row],[Identification]]</f>
        <v>6343</v>
      </c>
      <c r="B547" t="str">
        <f>IF(BIMTypeCode[[#This Row],[Name_dk]]&lt;&gt;"",BIMTypeCode[[#This Row],[Name_dk]],"")</f>
        <v>Ovnanlæg</v>
      </c>
      <c r="C547" t="e">
        <f>IF(#REF!&lt;&gt;"",#REF!,"")</f>
        <v>#REF!</v>
      </c>
      <c r="D547" t="e">
        <f>IF(#REF!&lt;&gt;"",#REF!,"")</f>
        <v>#REF!</v>
      </c>
      <c r="E547" t="e">
        <f>IF(#REF!&lt;&gt;"",#REF!,"")</f>
        <v>#REF!</v>
      </c>
      <c r="F547">
        <f>IF(BIMTypeCode[[#This Row],[Sort]]&lt;&gt;"",BIMTypeCode[[#This Row],[Sort]],"")</f>
        <v>4</v>
      </c>
    </row>
    <row r="548" spans="1:6" x14ac:dyDescent="0.25">
      <c r="A548">
        <f>BIMTypeCode[[#This Row],[Identification]]</f>
        <v>635</v>
      </c>
      <c r="B548" t="str">
        <f>IF(BIMTypeCode[[#This Row],[Name_dk]]&lt;&gt;"",BIMTypeCode[[#This Row],[Name_dk]],"")</f>
        <v>Installationer for belysning</v>
      </c>
      <c r="C548" t="e">
        <f>IF(#REF!&lt;&gt;"",#REF!,"")</f>
        <v>#REF!</v>
      </c>
      <c r="D548" t="e">
        <f>IF(#REF!&lt;&gt;"",#REF!,"")</f>
        <v>#REF!</v>
      </c>
      <c r="E548" t="e">
        <f>IF(#REF!&lt;&gt;"",#REF!,"")</f>
        <v>#REF!</v>
      </c>
      <c r="F548">
        <f>IF(BIMTypeCode[[#This Row],[Sort]]&lt;&gt;"",BIMTypeCode[[#This Row],[Sort]],"")</f>
        <v>3</v>
      </c>
    </row>
    <row r="549" spans="1:6" x14ac:dyDescent="0.25">
      <c r="A549">
        <f>BIMTypeCode[[#This Row],[Identification]]</f>
        <v>6351</v>
      </c>
      <c r="B549" t="str">
        <f>IF(BIMTypeCode[[#This Row],[Name_dk]]&lt;&gt;"",BIMTypeCode[[#This Row],[Name_dk]],"")</f>
        <v>Anlæg for almen belysning</v>
      </c>
      <c r="C549" t="e">
        <f>IF(#REF!&lt;&gt;"",#REF!,"")</f>
        <v>#REF!</v>
      </c>
      <c r="D549" t="e">
        <f>IF(#REF!&lt;&gt;"",#REF!,"")</f>
        <v>#REF!</v>
      </c>
      <c r="E549" t="e">
        <f>IF(#REF!&lt;&gt;"",#REF!,"")</f>
        <v>#REF!</v>
      </c>
      <c r="F549">
        <f>IF(BIMTypeCode[[#This Row],[Sort]]&lt;&gt;"",BIMTypeCode[[#This Row],[Sort]],"")</f>
        <v>4</v>
      </c>
    </row>
    <row r="550" spans="1:6" x14ac:dyDescent="0.25">
      <c r="A550">
        <f>BIMTypeCode[[#This Row],[Identification]]</f>
        <v>6352</v>
      </c>
      <c r="B550" t="str">
        <f>IF(BIMTypeCode[[#This Row],[Name_dk]]&lt;&gt;"",BIMTypeCode[[#This Row],[Name_dk]],"")</f>
        <v>Anlæg for lavvoltsbelysning</v>
      </c>
      <c r="C550" t="e">
        <f>IF(#REF!&lt;&gt;"",#REF!,"")</f>
        <v>#REF!</v>
      </c>
      <c r="D550" t="e">
        <f>IF(#REF!&lt;&gt;"",#REF!,"")</f>
        <v>#REF!</v>
      </c>
      <c r="E550" t="e">
        <f>IF(#REF!&lt;&gt;"",#REF!,"")</f>
        <v>#REF!</v>
      </c>
      <c r="F550">
        <f>IF(BIMTypeCode[[#This Row],[Sort]]&lt;&gt;"",BIMTypeCode[[#This Row],[Sort]],"")</f>
        <v>4</v>
      </c>
    </row>
    <row r="551" spans="1:6" x14ac:dyDescent="0.25">
      <c r="A551">
        <f>BIMTypeCode[[#This Row],[Identification]]</f>
        <v>6353</v>
      </c>
      <c r="B551" t="str">
        <f>IF(BIMTypeCode[[#This Row],[Name_dk]]&lt;&gt;"",BIMTypeCode[[#This Row],[Name_dk]],"")</f>
        <v>Anlæg for sikkerhedsbelysning</v>
      </c>
      <c r="C551" t="e">
        <f>IF(#REF!&lt;&gt;"",#REF!,"")</f>
        <v>#REF!</v>
      </c>
      <c r="D551" t="e">
        <f>IF(#REF!&lt;&gt;"",#REF!,"")</f>
        <v>#REF!</v>
      </c>
      <c r="E551" t="e">
        <f>IF(#REF!&lt;&gt;"",#REF!,"")</f>
        <v>#REF!</v>
      </c>
      <c r="F551">
        <f>IF(BIMTypeCode[[#This Row],[Sort]]&lt;&gt;"",BIMTypeCode[[#This Row],[Sort]],"")</f>
        <v>4</v>
      </c>
    </row>
    <row r="552" spans="1:6" x14ac:dyDescent="0.25">
      <c r="A552">
        <f>BIMTypeCode[[#This Row],[Identification]]</f>
        <v>6354</v>
      </c>
      <c r="B552" t="str">
        <f>IF(BIMTypeCode[[#This Row],[Name_dk]]&lt;&gt;"",BIMTypeCode[[#This Row],[Name_dk]],"")</f>
        <v>Anlæg for særbelysning</v>
      </c>
      <c r="C552" t="e">
        <f>IF(#REF!&lt;&gt;"",#REF!,"")</f>
        <v>#REF!</v>
      </c>
      <c r="D552" t="e">
        <f>IF(#REF!&lt;&gt;"",#REF!,"")</f>
        <v>#REF!</v>
      </c>
      <c r="E552" t="e">
        <f>IF(#REF!&lt;&gt;"",#REF!,"")</f>
        <v>#REF!</v>
      </c>
      <c r="F552">
        <f>IF(BIMTypeCode[[#This Row],[Sort]]&lt;&gt;"",BIMTypeCode[[#This Row],[Sort]],"")</f>
        <v>4</v>
      </c>
    </row>
    <row r="553" spans="1:6" x14ac:dyDescent="0.25">
      <c r="A553">
        <f>BIMTypeCode[[#This Row],[Identification]]</f>
        <v>6355</v>
      </c>
      <c r="B553" t="str">
        <f>IF(BIMTypeCode[[#This Row],[Name_dk]]&lt;&gt;"",BIMTypeCode[[#This Row],[Name_dk]],"")</f>
        <v>Lysstyringsanlæg</v>
      </c>
      <c r="C553" t="e">
        <f>IF(#REF!&lt;&gt;"",#REF!,"")</f>
        <v>#REF!</v>
      </c>
      <c r="D553" t="e">
        <f>IF(#REF!&lt;&gt;"",#REF!,"")</f>
        <v>#REF!</v>
      </c>
      <c r="E553" t="e">
        <f>IF(#REF!&lt;&gt;"",#REF!,"")</f>
        <v>#REF!</v>
      </c>
      <c r="F553">
        <f>IF(BIMTypeCode[[#This Row],[Sort]]&lt;&gt;"",BIMTypeCode[[#This Row],[Sort]],"")</f>
        <v>4</v>
      </c>
    </row>
    <row r="554" spans="1:6" x14ac:dyDescent="0.25">
      <c r="A554">
        <f>BIMTypeCode[[#This Row],[Identification]]</f>
        <v>636</v>
      </c>
      <c r="B554" t="str">
        <f>IF(BIMTypeCode[[#This Row],[Name_dk]]&lt;&gt;"",BIMTypeCode[[#This Row],[Name_dk]],"")</f>
        <v>Belysningsarmaturer</v>
      </c>
      <c r="C554" t="e">
        <f>IF(#REF!&lt;&gt;"",#REF!,"")</f>
        <v>#REF!</v>
      </c>
      <c r="D554" t="e">
        <f>IF(#REF!&lt;&gt;"",#REF!,"")</f>
        <v>#REF!</v>
      </c>
      <c r="E554" t="e">
        <f>IF(#REF!&lt;&gt;"",#REF!,"")</f>
        <v>#REF!</v>
      </c>
      <c r="F554">
        <f>IF(BIMTypeCode[[#This Row],[Sort]]&lt;&gt;"",BIMTypeCode[[#This Row],[Sort]],"")</f>
        <v>3</v>
      </c>
    </row>
    <row r="555" spans="1:6" x14ac:dyDescent="0.25">
      <c r="A555">
        <f>BIMTypeCode[[#This Row],[Identification]]</f>
        <v>6361</v>
      </c>
      <c r="B555" t="str">
        <f>IF(BIMTypeCode[[#This Row],[Name_dk]]&lt;&gt;"",BIMTypeCode[[#This Row],[Name_dk]],"")</f>
        <v>Armatur – Almen belysning</v>
      </c>
      <c r="C555" t="e">
        <f>IF(#REF!&lt;&gt;"",#REF!,"")</f>
        <v>#REF!</v>
      </c>
      <c r="D555" t="e">
        <f>IF(#REF!&lt;&gt;"",#REF!,"")</f>
        <v>#REF!</v>
      </c>
      <c r="E555" t="e">
        <f>IF(#REF!&lt;&gt;"",#REF!,"")</f>
        <v>#REF!</v>
      </c>
      <c r="F555">
        <f>IF(BIMTypeCode[[#This Row],[Sort]]&lt;&gt;"",BIMTypeCode[[#This Row],[Sort]],"")</f>
        <v>4</v>
      </c>
    </row>
    <row r="556" spans="1:6" x14ac:dyDescent="0.25">
      <c r="A556">
        <f>BIMTypeCode[[#This Row],[Identification]]</f>
        <v>6362</v>
      </c>
      <c r="B556" t="str">
        <f>IF(BIMTypeCode[[#This Row],[Name_dk]]&lt;&gt;"",BIMTypeCode[[#This Row],[Name_dk]],"")</f>
        <v>Armatur – Sikkerhedsbelysning</v>
      </c>
      <c r="C556" t="e">
        <f>IF(#REF!&lt;&gt;"",#REF!,"")</f>
        <v>#REF!</v>
      </c>
      <c r="D556" t="e">
        <f>IF(#REF!&lt;&gt;"",#REF!,"")</f>
        <v>#REF!</v>
      </c>
      <c r="E556" t="e">
        <f>IF(#REF!&lt;&gt;"",#REF!,"")</f>
        <v>#REF!</v>
      </c>
      <c r="F556">
        <f>IF(BIMTypeCode[[#This Row],[Sort]]&lt;&gt;"",BIMTypeCode[[#This Row],[Sort]],"")</f>
        <v>4</v>
      </c>
    </row>
    <row r="557" spans="1:6" x14ac:dyDescent="0.25">
      <c r="A557">
        <f>BIMTypeCode[[#This Row],[Identification]]</f>
        <v>6363</v>
      </c>
      <c r="B557" t="str">
        <f>IF(BIMTypeCode[[#This Row],[Name_dk]]&lt;&gt;"",BIMTypeCode[[#This Row],[Name_dk]],"")</f>
        <v>Armatur – Special belysning</v>
      </c>
      <c r="C557" t="e">
        <f>IF(#REF!&lt;&gt;"",#REF!,"")</f>
        <v>#REF!</v>
      </c>
      <c r="D557" t="e">
        <f>IF(#REF!&lt;&gt;"",#REF!,"")</f>
        <v>#REF!</v>
      </c>
      <c r="E557" t="e">
        <f>IF(#REF!&lt;&gt;"",#REF!,"")</f>
        <v>#REF!</v>
      </c>
      <c r="F557">
        <f>IF(BIMTypeCode[[#This Row],[Sort]]&lt;&gt;"",BIMTypeCode[[#This Row],[Sort]],"")</f>
        <v>4</v>
      </c>
    </row>
    <row r="558" spans="1:6" x14ac:dyDescent="0.25">
      <c r="A558">
        <f>BIMTypeCode[[#This Row],[Identification]]</f>
        <v>637</v>
      </c>
      <c r="B558" t="str">
        <f>IF(BIMTypeCode[[#This Row],[Name_dk]]&lt;&gt;"",BIMTypeCode[[#This Row],[Name_dk]],"")</f>
        <v>Kraftinstallationer</v>
      </c>
      <c r="C558" t="e">
        <f>IF(#REF!&lt;&gt;"",#REF!,"")</f>
        <v>#REF!</v>
      </c>
      <c r="D558" t="e">
        <f>IF(#REF!&lt;&gt;"",#REF!,"")</f>
        <v>#REF!</v>
      </c>
      <c r="E558" t="e">
        <f>IF(#REF!&lt;&gt;"",#REF!,"")</f>
        <v>#REF!</v>
      </c>
      <c r="F558">
        <f>IF(BIMTypeCode[[#This Row],[Sort]]&lt;&gt;"",BIMTypeCode[[#This Row],[Sort]],"")</f>
        <v>3</v>
      </c>
    </row>
    <row r="559" spans="1:6" x14ac:dyDescent="0.25">
      <c r="A559">
        <f>BIMTypeCode[[#This Row],[Identification]]</f>
        <v>6371</v>
      </c>
      <c r="B559" t="str">
        <f>IF(BIMTypeCode[[#This Row],[Name_dk]]&lt;&gt;"",BIMTypeCode[[#This Row],[Name_dk]],"")</f>
        <v>Stikkontakter</v>
      </c>
      <c r="C559" t="e">
        <f>IF(#REF!&lt;&gt;"",#REF!,"")</f>
        <v>#REF!</v>
      </c>
      <c r="D559" t="e">
        <f>IF(#REF!&lt;&gt;"",#REF!,"")</f>
        <v>#REF!</v>
      </c>
      <c r="E559" t="e">
        <f>IF(#REF!&lt;&gt;"",#REF!,"")</f>
        <v>#REF!</v>
      </c>
      <c r="F559">
        <f>IF(BIMTypeCode[[#This Row],[Sort]]&lt;&gt;"",BIMTypeCode[[#This Row],[Sort]],"")</f>
        <v>4</v>
      </c>
    </row>
    <row r="560" spans="1:6" x14ac:dyDescent="0.25">
      <c r="A560">
        <f>BIMTypeCode[[#This Row],[Identification]]</f>
        <v>6372</v>
      </c>
      <c r="B560" t="str">
        <f>IF(BIMTypeCode[[#This Row],[Name_dk]]&lt;&gt;"",BIMTypeCode[[#This Row],[Name_dk]],"")</f>
        <v>Arbejdsstationer/Gulvbokse</v>
      </c>
      <c r="C560" t="e">
        <f>IF(#REF!&lt;&gt;"",#REF!,"")</f>
        <v>#REF!</v>
      </c>
      <c r="D560" t="e">
        <f>IF(#REF!&lt;&gt;"",#REF!,"")</f>
        <v>#REF!</v>
      </c>
      <c r="E560" t="e">
        <f>IF(#REF!&lt;&gt;"",#REF!,"")</f>
        <v>#REF!</v>
      </c>
      <c r="F560">
        <f>IF(BIMTypeCode[[#This Row],[Sort]]&lt;&gt;"",BIMTypeCode[[#This Row],[Sort]],"")</f>
        <v>4</v>
      </c>
    </row>
    <row r="561" spans="1:6" x14ac:dyDescent="0.25">
      <c r="A561">
        <f>BIMTypeCode[[#This Row],[Identification]]</f>
        <v>6373</v>
      </c>
      <c r="B561" t="str">
        <f>IF(BIMTypeCode[[#This Row],[Name_dk]]&lt;&gt;"",BIMTypeCode[[#This Row],[Name_dk]],"")</f>
        <v>Udtag</v>
      </c>
      <c r="C561" t="e">
        <f>IF(#REF!&lt;&gt;"",#REF!,"")</f>
        <v>#REF!</v>
      </c>
      <c r="D561" t="e">
        <f>IF(#REF!&lt;&gt;"",#REF!,"")</f>
        <v>#REF!</v>
      </c>
      <c r="E561" t="e">
        <f>IF(#REF!&lt;&gt;"",#REF!,"")</f>
        <v>#REF!</v>
      </c>
      <c r="F561">
        <f>IF(BIMTypeCode[[#This Row],[Sort]]&lt;&gt;"",BIMTypeCode[[#This Row],[Sort]],"")</f>
        <v>4</v>
      </c>
    </row>
    <row r="562" spans="1:6" x14ac:dyDescent="0.25">
      <c r="A562">
        <f>BIMTypeCode[[#This Row],[Identification]]</f>
        <v>6374</v>
      </c>
      <c r="B562" t="str">
        <f>IF(BIMTypeCode[[#This Row],[Name_dk]]&lt;&gt;"",BIMTypeCode[[#This Row],[Name_dk]],"")</f>
        <v>Forsyning til brugsgenstande</v>
      </c>
      <c r="C562" t="e">
        <f>IF(#REF!&lt;&gt;"",#REF!,"")</f>
        <v>#REF!</v>
      </c>
      <c r="D562" t="e">
        <f>IF(#REF!&lt;&gt;"",#REF!,"")</f>
        <v>#REF!</v>
      </c>
      <c r="E562" t="e">
        <f>IF(#REF!&lt;&gt;"",#REF!,"")</f>
        <v>#REF!</v>
      </c>
      <c r="F562">
        <f>IF(BIMTypeCode[[#This Row],[Sort]]&lt;&gt;"",BIMTypeCode[[#This Row],[Sort]],"")</f>
        <v>4</v>
      </c>
    </row>
    <row r="563" spans="1:6" x14ac:dyDescent="0.25">
      <c r="A563">
        <f>BIMTypeCode[[#This Row],[Identification]]</f>
        <v>6375</v>
      </c>
      <c r="B563" t="str">
        <f>IF(BIMTypeCode[[#This Row],[Name_dk]]&lt;&gt;"",BIMTypeCode[[#This Row],[Name_dk]],"")</f>
        <v>Sengestuepaneler</v>
      </c>
      <c r="C563" t="e">
        <f>IF(#REF!&lt;&gt;"",#REF!,"")</f>
        <v>#REF!</v>
      </c>
      <c r="D563" t="e">
        <f>IF(#REF!&lt;&gt;"",#REF!,"")</f>
        <v>#REF!</v>
      </c>
      <c r="E563" t="e">
        <f>IF(#REF!&lt;&gt;"",#REF!,"")</f>
        <v>#REF!</v>
      </c>
      <c r="F563">
        <f>IF(BIMTypeCode[[#This Row],[Sort]]&lt;&gt;"",BIMTypeCode[[#This Row],[Sort]],"")</f>
        <v>4</v>
      </c>
    </row>
    <row r="564" spans="1:6" x14ac:dyDescent="0.25">
      <c r="A564">
        <f>BIMTypeCode[[#This Row],[Identification]]</f>
        <v>638</v>
      </c>
      <c r="B564" t="str">
        <f>IF(BIMTypeCode[[#This Row],[Name_dk]]&lt;&gt;"",BIMTypeCode[[#This Row],[Name_dk]],"")</f>
        <v>Vedvarende energi - Intern forsyning</v>
      </c>
      <c r="C564" t="e">
        <f>IF(#REF!&lt;&gt;"",#REF!,"")</f>
        <v>#REF!</v>
      </c>
      <c r="D564" t="e">
        <f>IF(#REF!&lt;&gt;"",#REF!,"")</f>
        <v>#REF!</v>
      </c>
      <c r="E564" t="e">
        <f>IF(#REF!&lt;&gt;"",#REF!,"")</f>
        <v>#REF!</v>
      </c>
      <c r="F564">
        <f>IF(BIMTypeCode[[#This Row],[Sort]]&lt;&gt;"",BIMTypeCode[[#This Row],[Sort]],"")</f>
        <v>3</v>
      </c>
    </row>
    <row r="565" spans="1:6" x14ac:dyDescent="0.25">
      <c r="A565">
        <f>BIMTypeCode[[#This Row],[Identification]]</f>
        <v>6381</v>
      </c>
      <c r="B565" t="str">
        <f>IF(BIMTypeCode[[#This Row],[Name_dk]]&lt;&gt;"",BIMTypeCode[[#This Row],[Name_dk]],"")</f>
        <v>Solcelleanlæg</v>
      </c>
      <c r="C565" t="e">
        <f>IF(#REF!&lt;&gt;"",#REF!,"")</f>
        <v>#REF!</v>
      </c>
      <c r="D565" t="e">
        <f>IF(#REF!&lt;&gt;"",#REF!,"")</f>
        <v>#REF!</v>
      </c>
      <c r="E565" t="e">
        <f>IF(#REF!&lt;&gt;"",#REF!,"")</f>
        <v>#REF!</v>
      </c>
      <c r="F565">
        <f>IF(BIMTypeCode[[#This Row],[Sort]]&lt;&gt;"",BIMTypeCode[[#This Row],[Sort]],"")</f>
        <v>4</v>
      </c>
    </row>
    <row r="566" spans="1:6" x14ac:dyDescent="0.25">
      <c r="A566">
        <f>BIMTypeCode[[#This Row],[Identification]]</f>
        <v>64</v>
      </c>
      <c r="B566" t="str">
        <f>IF(BIMTypeCode[[#This Row],[Name_dk]]&lt;&gt;"",BIMTypeCode[[#This Row],[Name_dk]],"")</f>
        <v>Kommunikation og information</v>
      </c>
      <c r="C566" t="e">
        <f>IF(#REF!&lt;&gt;"",#REF!,"")</f>
        <v>#REF!</v>
      </c>
      <c r="D566" t="e">
        <f>IF(#REF!&lt;&gt;"",#REF!,"")</f>
        <v>#REF!</v>
      </c>
      <c r="E566" t="e">
        <f>IF(#REF!&lt;&gt;"",#REF!,"")</f>
        <v>#REF!</v>
      </c>
      <c r="F566">
        <f>IF(BIMTypeCode[[#This Row],[Sort]]&lt;&gt;"",BIMTypeCode[[#This Row],[Sort]],"")</f>
        <v>2</v>
      </c>
    </row>
    <row r="567" spans="1:6" x14ac:dyDescent="0.25">
      <c r="A567">
        <f>BIMTypeCode[[#This Row],[Identification]]</f>
        <v>641</v>
      </c>
      <c r="B567" t="str">
        <f>IF(BIMTypeCode[[#This Row],[Name_dk]]&lt;&gt;"",BIMTypeCode[[#This Row],[Name_dk]],"")</f>
        <v>Kommunikation</v>
      </c>
      <c r="C567" t="e">
        <f>IF(#REF!&lt;&gt;"",#REF!,"")</f>
        <v>#REF!</v>
      </c>
      <c r="D567" t="e">
        <f>IF(#REF!&lt;&gt;"",#REF!,"")</f>
        <v>#REF!</v>
      </c>
      <c r="E567" t="e">
        <f>IF(#REF!&lt;&gt;"",#REF!,"")</f>
        <v>#REF!</v>
      </c>
      <c r="F567">
        <f>IF(BIMTypeCode[[#This Row],[Sort]]&lt;&gt;"",BIMTypeCode[[#This Row],[Sort]],"")</f>
        <v>3</v>
      </c>
    </row>
    <row r="568" spans="1:6" x14ac:dyDescent="0.25">
      <c r="A568">
        <f>BIMTypeCode[[#This Row],[Identification]]</f>
        <v>6411</v>
      </c>
      <c r="B568" t="str">
        <f>IF(BIMTypeCode[[#This Row],[Name_dk]]&lt;&gt;"",BIMTypeCode[[#This Row],[Name_dk]],"")</f>
        <v>Telefonanlæg</v>
      </c>
      <c r="C568" t="e">
        <f>IF(#REF!&lt;&gt;"",#REF!,"")</f>
        <v>#REF!</v>
      </c>
      <c r="D568" t="e">
        <f>IF(#REF!&lt;&gt;"",#REF!,"")</f>
        <v>#REF!</v>
      </c>
      <c r="E568" t="e">
        <f>IF(#REF!&lt;&gt;"",#REF!,"")</f>
        <v>#REF!</v>
      </c>
      <c r="F568">
        <f>IF(BIMTypeCode[[#This Row],[Sort]]&lt;&gt;"",BIMTypeCode[[#This Row],[Sort]],"")</f>
        <v>4</v>
      </c>
    </row>
    <row r="569" spans="1:6" x14ac:dyDescent="0.25">
      <c r="A569">
        <f>BIMTypeCode[[#This Row],[Identification]]</f>
        <v>6412</v>
      </c>
      <c r="B569" t="str">
        <f>IF(BIMTypeCode[[#This Row],[Name_dk]]&lt;&gt;"",BIMTypeCode[[#This Row],[Name_dk]],"")</f>
        <v>Radioanlæg</v>
      </c>
      <c r="C569" t="e">
        <f>IF(#REF!&lt;&gt;"",#REF!,"")</f>
        <v>#REF!</v>
      </c>
      <c r="D569" t="e">
        <f>IF(#REF!&lt;&gt;"",#REF!,"")</f>
        <v>#REF!</v>
      </c>
      <c r="E569" t="e">
        <f>IF(#REF!&lt;&gt;"",#REF!,"")</f>
        <v>#REF!</v>
      </c>
      <c r="F569">
        <f>IF(BIMTypeCode[[#This Row],[Sort]]&lt;&gt;"",BIMTypeCode[[#This Row],[Sort]],"")</f>
        <v>4</v>
      </c>
    </row>
    <row r="570" spans="1:6" x14ac:dyDescent="0.25">
      <c r="A570">
        <f>BIMTypeCode[[#This Row],[Identification]]</f>
        <v>6413</v>
      </c>
      <c r="B570" t="str">
        <f>IF(BIMTypeCode[[#This Row],[Name_dk]]&lt;&gt;"",BIMTypeCode[[#This Row],[Name_dk]],"")</f>
        <v>Dør- og porttelefoner</v>
      </c>
      <c r="C570" t="e">
        <f>IF(#REF!&lt;&gt;"",#REF!,"")</f>
        <v>#REF!</v>
      </c>
      <c r="D570" t="e">
        <f>IF(#REF!&lt;&gt;"",#REF!,"")</f>
        <v>#REF!</v>
      </c>
      <c r="E570" t="e">
        <f>IF(#REF!&lt;&gt;"",#REF!,"")</f>
        <v>#REF!</v>
      </c>
      <c r="F570">
        <f>IF(BIMTypeCode[[#This Row],[Sort]]&lt;&gt;"",BIMTypeCode[[#This Row],[Sort]],"")</f>
        <v>4</v>
      </c>
    </row>
    <row r="571" spans="1:6" x14ac:dyDescent="0.25">
      <c r="A571">
        <f>BIMTypeCode[[#This Row],[Identification]]</f>
        <v>642</v>
      </c>
      <c r="B571" t="str">
        <f>IF(BIMTypeCode[[#This Row],[Name_dk]]&lt;&gt;"",BIMTypeCode[[#This Row],[Name_dk]],"")</f>
        <v>Information</v>
      </c>
      <c r="C571" t="e">
        <f>IF(#REF!&lt;&gt;"",#REF!,"")</f>
        <v>#REF!</v>
      </c>
      <c r="D571" t="e">
        <f>IF(#REF!&lt;&gt;"",#REF!,"")</f>
        <v>#REF!</v>
      </c>
      <c r="E571" t="e">
        <f>IF(#REF!&lt;&gt;"",#REF!,"")</f>
        <v>#REF!</v>
      </c>
      <c r="F571">
        <f>IF(BIMTypeCode[[#This Row],[Sort]]&lt;&gt;"",BIMTypeCode[[#This Row],[Sort]],"")</f>
        <v>3</v>
      </c>
    </row>
    <row r="572" spans="1:6" x14ac:dyDescent="0.25">
      <c r="A572">
        <f>BIMTypeCode[[#This Row],[Identification]]</f>
        <v>6421</v>
      </c>
      <c r="B572" t="str">
        <f>IF(BIMTypeCode[[#This Row],[Name_dk]]&lt;&gt;"",BIMTypeCode[[#This Row],[Name_dk]],"")</f>
        <v>Optagetanlæg</v>
      </c>
      <c r="C572" t="e">
        <f>IF(#REF!&lt;&gt;"",#REF!,"")</f>
        <v>#REF!</v>
      </c>
      <c r="D572" t="e">
        <f>IF(#REF!&lt;&gt;"",#REF!,"")</f>
        <v>#REF!</v>
      </c>
      <c r="E572" t="e">
        <f>IF(#REF!&lt;&gt;"",#REF!,"")</f>
        <v>#REF!</v>
      </c>
      <c r="F572">
        <f>IF(BIMTypeCode[[#This Row],[Sort]]&lt;&gt;"",BIMTypeCode[[#This Row],[Sort]],"")</f>
        <v>4</v>
      </c>
    </row>
    <row r="573" spans="1:6" x14ac:dyDescent="0.25">
      <c r="A573">
        <f>BIMTypeCode[[#This Row],[Identification]]</f>
        <v>6422</v>
      </c>
      <c r="B573" t="str">
        <f>IF(BIMTypeCode[[#This Row],[Name_dk]]&lt;&gt;"",BIMTypeCode[[#This Row],[Name_dk]],"")</f>
        <v>Ringeanlæg</v>
      </c>
      <c r="C573" t="e">
        <f>IF(#REF!&lt;&gt;"",#REF!,"")</f>
        <v>#REF!</v>
      </c>
      <c r="D573" t="e">
        <f>IF(#REF!&lt;&gt;"",#REF!,"")</f>
        <v>#REF!</v>
      </c>
      <c r="E573" t="e">
        <f>IF(#REF!&lt;&gt;"",#REF!,"")</f>
        <v>#REF!</v>
      </c>
      <c r="F573">
        <f>IF(BIMTypeCode[[#This Row],[Sort]]&lt;&gt;"",BIMTypeCode[[#This Row],[Sort]],"")</f>
        <v>4</v>
      </c>
    </row>
    <row r="574" spans="1:6" x14ac:dyDescent="0.25">
      <c r="A574">
        <f>BIMTypeCode[[#This Row],[Identification]]</f>
        <v>6423</v>
      </c>
      <c r="B574" t="str">
        <f>IF(BIMTypeCode[[#This Row],[Name_dk]]&lt;&gt;"",BIMTypeCode[[#This Row],[Name_dk]],"")</f>
        <v>Ur-anlæg</v>
      </c>
      <c r="C574" t="e">
        <f>IF(#REF!&lt;&gt;"",#REF!,"")</f>
        <v>#REF!</v>
      </c>
      <c r="D574" t="e">
        <f>IF(#REF!&lt;&gt;"",#REF!,"")</f>
        <v>#REF!</v>
      </c>
      <c r="E574" t="e">
        <f>IF(#REF!&lt;&gt;"",#REF!,"")</f>
        <v>#REF!</v>
      </c>
      <c r="F574">
        <f>IF(BIMTypeCode[[#This Row],[Sort]]&lt;&gt;"",BIMTypeCode[[#This Row],[Sort]],"")</f>
        <v>4</v>
      </c>
    </row>
    <row r="575" spans="1:6" x14ac:dyDescent="0.25">
      <c r="A575">
        <f>BIMTypeCode[[#This Row],[Identification]]</f>
        <v>643</v>
      </c>
      <c r="B575" t="str">
        <f>IF(BIMTypeCode[[#This Row],[Name_dk]]&lt;&gt;"",BIMTypeCode[[#This Row],[Name_dk]],"")</f>
        <v>Audio, video og antenner</v>
      </c>
      <c r="C575" t="e">
        <f>IF(#REF!&lt;&gt;"",#REF!,"")</f>
        <v>#REF!</v>
      </c>
      <c r="D575" t="e">
        <f>IF(#REF!&lt;&gt;"",#REF!,"")</f>
        <v>#REF!</v>
      </c>
      <c r="E575" t="e">
        <f>IF(#REF!&lt;&gt;"",#REF!,"")</f>
        <v>#REF!</v>
      </c>
      <c r="F575">
        <f>IF(BIMTypeCode[[#This Row],[Sort]]&lt;&gt;"",BIMTypeCode[[#This Row],[Sort]],"")</f>
        <v>3</v>
      </c>
    </row>
    <row r="576" spans="1:6" x14ac:dyDescent="0.25">
      <c r="A576">
        <f>BIMTypeCode[[#This Row],[Identification]]</f>
        <v>6431</v>
      </c>
      <c r="B576" t="str">
        <f>IF(BIMTypeCode[[#This Row],[Name_dk]]&lt;&gt;"",BIMTypeCode[[#This Row],[Name_dk]],"")</f>
        <v>Højttaleranlæg</v>
      </c>
      <c r="C576" t="e">
        <f>IF(#REF!&lt;&gt;"",#REF!,"")</f>
        <v>#REF!</v>
      </c>
      <c r="D576" t="e">
        <f>IF(#REF!&lt;&gt;"",#REF!,"")</f>
        <v>#REF!</v>
      </c>
      <c r="E576" t="e">
        <f>IF(#REF!&lt;&gt;"",#REF!,"")</f>
        <v>#REF!</v>
      </c>
      <c r="F576">
        <f>IF(BIMTypeCode[[#This Row],[Sort]]&lt;&gt;"",BIMTypeCode[[#This Row],[Sort]],"")</f>
        <v>4</v>
      </c>
    </row>
    <row r="577" spans="1:6" x14ac:dyDescent="0.25">
      <c r="A577">
        <f>BIMTypeCode[[#This Row],[Identification]]</f>
        <v>6432</v>
      </c>
      <c r="B577" t="str">
        <f>IF(BIMTypeCode[[#This Row],[Name_dk]]&lt;&gt;"",BIMTypeCode[[#This Row],[Name_dk]],"")</f>
        <v>Mikrofonanlæg</v>
      </c>
      <c r="C577" t="e">
        <f>IF(#REF!&lt;&gt;"",#REF!,"")</f>
        <v>#REF!</v>
      </c>
      <c r="D577" t="e">
        <f>IF(#REF!&lt;&gt;"",#REF!,"")</f>
        <v>#REF!</v>
      </c>
      <c r="E577" t="e">
        <f>IF(#REF!&lt;&gt;"",#REF!,"")</f>
        <v>#REF!</v>
      </c>
      <c r="F577">
        <f>IF(BIMTypeCode[[#This Row],[Sort]]&lt;&gt;"",BIMTypeCode[[#This Row],[Sort]],"")</f>
        <v>4</v>
      </c>
    </row>
    <row r="578" spans="1:6" x14ac:dyDescent="0.25">
      <c r="A578">
        <f>BIMTypeCode[[#This Row],[Identification]]</f>
        <v>6433</v>
      </c>
      <c r="B578" t="str">
        <f>IF(BIMTypeCode[[#This Row],[Name_dk]]&lt;&gt;"",BIMTypeCode[[#This Row],[Name_dk]],"")</f>
        <v>Teleslyngeanlæg</v>
      </c>
      <c r="C578" t="e">
        <f>IF(#REF!&lt;&gt;"",#REF!,"")</f>
        <v>#REF!</v>
      </c>
      <c r="D578" t="e">
        <f>IF(#REF!&lt;&gt;"",#REF!,"")</f>
        <v>#REF!</v>
      </c>
      <c r="E578" t="e">
        <f>IF(#REF!&lt;&gt;"",#REF!,"")</f>
        <v>#REF!</v>
      </c>
      <c r="F578">
        <f>IF(BIMTypeCode[[#This Row],[Sort]]&lt;&gt;"",BIMTypeCode[[#This Row],[Sort]],"")</f>
        <v>4</v>
      </c>
    </row>
    <row r="579" spans="1:6" x14ac:dyDescent="0.25">
      <c r="A579">
        <f>BIMTypeCode[[#This Row],[Identification]]</f>
        <v>6434</v>
      </c>
      <c r="B579" t="str">
        <f>IF(BIMTypeCode[[#This Row],[Name_dk]]&lt;&gt;"",BIMTypeCode[[#This Row],[Name_dk]],"")</f>
        <v>Videoanlæg</v>
      </c>
      <c r="C579" t="e">
        <f>IF(#REF!&lt;&gt;"",#REF!,"")</f>
        <v>#REF!</v>
      </c>
      <c r="D579" t="e">
        <f>IF(#REF!&lt;&gt;"",#REF!,"")</f>
        <v>#REF!</v>
      </c>
      <c r="E579" t="e">
        <f>IF(#REF!&lt;&gt;"",#REF!,"")</f>
        <v>#REF!</v>
      </c>
      <c r="F579">
        <f>IF(BIMTypeCode[[#This Row],[Sort]]&lt;&gt;"",BIMTypeCode[[#This Row],[Sort]],"")</f>
        <v>4</v>
      </c>
    </row>
    <row r="580" spans="1:6" x14ac:dyDescent="0.25">
      <c r="A580">
        <f>BIMTypeCode[[#This Row],[Identification]]</f>
        <v>6435</v>
      </c>
      <c r="B580" t="str">
        <f>IF(BIMTypeCode[[#This Row],[Name_dk]]&lt;&gt;"",BIMTypeCode[[#This Row],[Name_dk]],"")</f>
        <v>Antenneanlæg</v>
      </c>
      <c r="C580" t="e">
        <f>IF(#REF!&lt;&gt;"",#REF!,"")</f>
        <v>#REF!</v>
      </c>
      <c r="D580" t="e">
        <f>IF(#REF!&lt;&gt;"",#REF!,"")</f>
        <v>#REF!</v>
      </c>
      <c r="E580" t="e">
        <f>IF(#REF!&lt;&gt;"",#REF!,"")</f>
        <v>#REF!</v>
      </c>
      <c r="F580">
        <f>IF(BIMTypeCode[[#This Row],[Sort]]&lt;&gt;"",BIMTypeCode[[#This Row],[Sort]],"")</f>
        <v>4</v>
      </c>
    </row>
    <row r="581" spans="1:6" x14ac:dyDescent="0.25">
      <c r="A581">
        <f>BIMTypeCode[[#This Row],[Identification]]</f>
        <v>6436</v>
      </c>
      <c r="B581" t="str">
        <f>IF(BIMTypeCode[[#This Row],[Name_dk]]&lt;&gt;"",BIMTypeCode[[#This Row],[Name_dk]],"")</f>
        <v>AV-anlæg</v>
      </c>
      <c r="C581" t="e">
        <f>IF(#REF!&lt;&gt;"",#REF!,"")</f>
        <v>#REF!</v>
      </c>
      <c r="D581" t="e">
        <f>IF(#REF!&lt;&gt;"",#REF!,"")</f>
        <v>#REF!</v>
      </c>
      <c r="E581" t="e">
        <f>IF(#REF!&lt;&gt;"",#REF!,"")</f>
        <v>#REF!</v>
      </c>
      <c r="F581">
        <f>IF(BIMTypeCode[[#This Row],[Sort]]&lt;&gt;"",BIMTypeCode[[#This Row],[Sort]],"")</f>
        <v>4</v>
      </c>
    </row>
    <row r="582" spans="1:6" x14ac:dyDescent="0.25">
      <c r="A582">
        <f>BIMTypeCode[[#This Row],[Identification]]</f>
        <v>644</v>
      </c>
      <c r="B582" t="str">
        <f>IF(BIMTypeCode[[#This Row],[Name_dk]]&lt;&gt;"",BIMTypeCode[[#This Row],[Name_dk]],"")</f>
        <v>IT-infrastrukturer</v>
      </c>
      <c r="C582" t="e">
        <f>IF(#REF!&lt;&gt;"",#REF!,"")</f>
        <v>#REF!</v>
      </c>
      <c r="D582" t="e">
        <f>IF(#REF!&lt;&gt;"",#REF!,"")</f>
        <v>#REF!</v>
      </c>
      <c r="E582" t="e">
        <f>IF(#REF!&lt;&gt;"",#REF!,"")</f>
        <v>#REF!</v>
      </c>
      <c r="F582">
        <f>IF(BIMTypeCode[[#This Row],[Sort]]&lt;&gt;"",BIMTypeCode[[#This Row],[Sort]],"")</f>
        <v>3</v>
      </c>
    </row>
    <row r="583" spans="1:6" x14ac:dyDescent="0.25">
      <c r="A583">
        <f>BIMTypeCode[[#This Row],[Identification]]</f>
        <v>6441</v>
      </c>
      <c r="B583" t="str">
        <f>IF(BIMTypeCode[[#This Row],[Name_dk]]&lt;&gt;"",BIMTypeCode[[#This Row],[Name_dk]],"")</f>
        <v>Kabling-og X-felter</v>
      </c>
      <c r="C583" t="e">
        <f>IF(#REF!&lt;&gt;"",#REF!,"")</f>
        <v>#REF!</v>
      </c>
      <c r="D583" t="e">
        <f>IF(#REF!&lt;&gt;"",#REF!,"")</f>
        <v>#REF!</v>
      </c>
      <c r="E583" t="e">
        <f>IF(#REF!&lt;&gt;"",#REF!,"")</f>
        <v>#REF!</v>
      </c>
      <c r="F583">
        <f>IF(BIMTypeCode[[#This Row],[Sort]]&lt;&gt;"",BIMTypeCode[[#This Row],[Sort]],"")</f>
        <v>4</v>
      </c>
    </row>
    <row r="584" spans="1:6" x14ac:dyDescent="0.25">
      <c r="A584">
        <f>BIMTypeCode[[#This Row],[Identification]]</f>
        <v>6442</v>
      </c>
      <c r="B584" t="str">
        <f>IF(BIMTypeCode[[#This Row],[Name_dk]]&lt;&gt;"",BIMTypeCode[[#This Row],[Name_dk]],"")</f>
        <v>DAS – antenneanlæg</v>
      </c>
      <c r="C584" t="e">
        <f>IF(#REF!&lt;&gt;"",#REF!,"")</f>
        <v>#REF!</v>
      </c>
      <c r="D584" t="e">
        <f>IF(#REF!&lt;&gt;"",#REF!,"")</f>
        <v>#REF!</v>
      </c>
      <c r="E584" t="e">
        <f>IF(#REF!&lt;&gt;"",#REF!,"")</f>
        <v>#REF!</v>
      </c>
      <c r="F584">
        <f>IF(BIMTypeCode[[#This Row],[Sort]]&lt;&gt;"",BIMTypeCode[[#This Row],[Sort]],"")</f>
        <v>4</v>
      </c>
    </row>
    <row r="585" spans="1:6" x14ac:dyDescent="0.25">
      <c r="A585">
        <f>BIMTypeCode[[#This Row],[Identification]]</f>
        <v>6443</v>
      </c>
      <c r="B585" t="str">
        <f>IF(BIMTypeCode[[#This Row],[Name_dk]]&lt;&gt;"",BIMTypeCode[[#This Row],[Name_dk]],"")</f>
        <v>Positionerings system</v>
      </c>
      <c r="C585" t="e">
        <f>IF(#REF!&lt;&gt;"",#REF!,"")</f>
        <v>#REF!</v>
      </c>
      <c r="D585" t="e">
        <f>IF(#REF!&lt;&gt;"",#REF!,"")</f>
        <v>#REF!</v>
      </c>
      <c r="E585" t="e">
        <f>IF(#REF!&lt;&gt;"",#REF!,"")</f>
        <v>#REF!</v>
      </c>
      <c r="F585">
        <f>IF(BIMTypeCode[[#This Row],[Sort]]&lt;&gt;"",BIMTypeCode[[#This Row],[Sort]],"")</f>
        <v>4</v>
      </c>
    </row>
    <row r="586" spans="1:6" x14ac:dyDescent="0.25">
      <c r="A586">
        <f>BIMTypeCode[[#This Row],[Identification]]</f>
        <v>65</v>
      </c>
      <c r="B586" t="str">
        <f>IF(BIMTypeCode[[#This Row],[Name_dk]]&lt;&gt;"",BIMTypeCode[[#This Row],[Name_dk]],"")</f>
        <v>Sikring</v>
      </c>
      <c r="C586" t="e">
        <f>IF(#REF!&lt;&gt;"",#REF!,"")</f>
        <v>#REF!</v>
      </c>
      <c r="D586" t="e">
        <f>IF(#REF!&lt;&gt;"",#REF!,"")</f>
        <v>#REF!</v>
      </c>
      <c r="E586" t="e">
        <f>IF(#REF!&lt;&gt;"",#REF!,"")</f>
        <v>#REF!</v>
      </c>
      <c r="F586">
        <f>IF(BIMTypeCode[[#This Row],[Sort]]&lt;&gt;"",BIMTypeCode[[#This Row],[Sort]],"")</f>
        <v>2</v>
      </c>
    </row>
    <row r="587" spans="1:6" x14ac:dyDescent="0.25">
      <c r="A587">
        <f>BIMTypeCode[[#This Row],[Identification]]</f>
        <v>651</v>
      </c>
      <c r="B587" t="str">
        <f>IF(BIMTypeCode[[#This Row],[Name_dk]]&lt;&gt;"",BIMTypeCode[[#This Row],[Name_dk]],"")</f>
        <v>Adgangssikringer</v>
      </c>
      <c r="C587" t="e">
        <f>IF(#REF!&lt;&gt;"",#REF!,"")</f>
        <v>#REF!</v>
      </c>
      <c r="D587" t="e">
        <f>IF(#REF!&lt;&gt;"",#REF!,"")</f>
        <v>#REF!</v>
      </c>
      <c r="E587" t="e">
        <f>IF(#REF!&lt;&gt;"",#REF!,"")</f>
        <v>#REF!</v>
      </c>
      <c r="F587">
        <f>IF(BIMTypeCode[[#This Row],[Sort]]&lt;&gt;"",BIMTypeCode[[#This Row],[Sort]],"")</f>
        <v>3</v>
      </c>
    </row>
    <row r="588" spans="1:6" x14ac:dyDescent="0.25">
      <c r="A588">
        <f>BIMTypeCode[[#This Row],[Identification]]</f>
        <v>6511</v>
      </c>
      <c r="B588" t="str">
        <f>IF(BIMTypeCode[[#This Row],[Name_dk]]&lt;&gt;"",BIMTypeCode[[#This Row],[Name_dk]],"")</f>
        <v>Automatisk indbrudsalarmanlæg (AIA-anlæg)</v>
      </c>
      <c r="C588" t="e">
        <f>IF(#REF!&lt;&gt;"",#REF!,"")</f>
        <v>#REF!</v>
      </c>
      <c r="D588" t="e">
        <f>IF(#REF!&lt;&gt;"",#REF!,"")</f>
        <v>#REF!</v>
      </c>
      <c r="E588" t="e">
        <f>IF(#REF!&lt;&gt;"",#REF!,"")</f>
        <v>#REF!</v>
      </c>
      <c r="F588">
        <f>IF(BIMTypeCode[[#This Row],[Sort]]&lt;&gt;"",BIMTypeCode[[#This Row],[Sort]],"")</f>
        <v>4</v>
      </c>
    </row>
    <row r="589" spans="1:6" x14ac:dyDescent="0.25">
      <c r="A589">
        <f>BIMTypeCode[[#This Row],[Identification]]</f>
        <v>6512</v>
      </c>
      <c r="B589" t="str">
        <f>IF(BIMTypeCode[[#This Row],[Name_dk]]&lt;&gt;"",BIMTypeCode[[#This Row],[Name_dk]],"")</f>
        <v>Automatisk adgangsdørkontrolanlæg (ADK-anlæg)</v>
      </c>
      <c r="C589" t="e">
        <f>IF(#REF!&lt;&gt;"",#REF!,"")</f>
        <v>#REF!</v>
      </c>
      <c r="D589" t="e">
        <f>IF(#REF!&lt;&gt;"",#REF!,"")</f>
        <v>#REF!</v>
      </c>
      <c r="E589" t="e">
        <f>IF(#REF!&lt;&gt;"",#REF!,"")</f>
        <v>#REF!</v>
      </c>
      <c r="F589">
        <f>IF(BIMTypeCode[[#This Row],[Sort]]&lt;&gt;"",BIMTypeCode[[#This Row],[Sort]],"")</f>
        <v>4</v>
      </c>
    </row>
    <row r="590" spans="1:6" x14ac:dyDescent="0.25">
      <c r="A590">
        <f>BIMTypeCode[[#This Row],[Identification]]</f>
        <v>6513</v>
      </c>
      <c r="B590" t="str">
        <f>IF(BIMTypeCode[[#This Row],[Name_dk]]&lt;&gt;"",BIMTypeCode[[#This Row],[Name_dk]],"")</f>
        <v>Internt TV-overvågningsanlæg (ITV-anlæg)</v>
      </c>
      <c r="C590" t="e">
        <f>IF(#REF!&lt;&gt;"",#REF!,"")</f>
        <v>#REF!</v>
      </c>
      <c r="D590" t="e">
        <f>IF(#REF!&lt;&gt;"",#REF!,"")</f>
        <v>#REF!</v>
      </c>
      <c r="E590" t="e">
        <f>IF(#REF!&lt;&gt;"",#REF!,"")</f>
        <v>#REF!</v>
      </c>
      <c r="F590">
        <f>IF(BIMTypeCode[[#This Row],[Sort]]&lt;&gt;"",BIMTypeCode[[#This Row],[Sort]],"")</f>
        <v>4</v>
      </c>
    </row>
    <row r="591" spans="1:6" x14ac:dyDescent="0.25">
      <c r="A591">
        <f>BIMTypeCode[[#This Row],[Identification]]</f>
        <v>652</v>
      </c>
      <c r="B591" t="str">
        <f>IF(BIMTypeCode[[#This Row],[Name_dk]]&lt;&gt;"",BIMTypeCode[[#This Row],[Name_dk]],"")</f>
        <v>Sikringsanlæg</v>
      </c>
      <c r="C591" t="e">
        <f>IF(#REF!&lt;&gt;"",#REF!,"")</f>
        <v>#REF!</v>
      </c>
      <c r="D591" t="e">
        <f>IF(#REF!&lt;&gt;"",#REF!,"")</f>
        <v>#REF!</v>
      </c>
      <c r="E591" t="e">
        <f>IF(#REF!&lt;&gt;"",#REF!,"")</f>
        <v>#REF!</v>
      </c>
      <c r="F591">
        <f>IF(BIMTypeCode[[#This Row],[Sort]]&lt;&gt;"",BIMTypeCode[[#This Row],[Sort]],"")</f>
        <v>3</v>
      </c>
    </row>
    <row r="592" spans="1:6" x14ac:dyDescent="0.25">
      <c r="A592">
        <f>BIMTypeCode[[#This Row],[Identification]]</f>
        <v>6521</v>
      </c>
      <c r="B592" t="str">
        <f>IF(BIMTypeCode[[#This Row],[Name_dk]]&lt;&gt;"",BIMTypeCode[[#This Row],[Name_dk]],"")</f>
        <v>Automatisk brandalarmanlæg (ABA-anlæg)</v>
      </c>
      <c r="C592" t="e">
        <f>IF(#REF!&lt;&gt;"",#REF!,"")</f>
        <v>#REF!</v>
      </c>
      <c r="D592" t="e">
        <f>IF(#REF!&lt;&gt;"",#REF!,"")</f>
        <v>#REF!</v>
      </c>
      <c r="E592" t="e">
        <f>IF(#REF!&lt;&gt;"",#REF!,"")</f>
        <v>#REF!</v>
      </c>
      <c r="F592">
        <f>IF(BIMTypeCode[[#This Row],[Sort]]&lt;&gt;"",BIMTypeCode[[#This Row],[Sort]],"")</f>
        <v>4</v>
      </c>
    </row>
    <row r="593" spans="1:6" x14ac:dyDescent="0.25">
      <c r="A593">
        <f>BIMTypeCode[[#This Row],[Identification]]</f>
        <v>6522</v>
      </c>
      <c r="B593" t="str">
        <f>IF(BIMTypeCode[[#This Row],[Name_dk]]&lt;&gt;"",BIMTypeCode[[#This Row],[Name_dk]],"")</f>
        <v>Automatisk branddørlukningsanlæg (ABDL-anlæg)</v>
      </c>
      <c r="C593" t="e">
        <f>IF(#REF!&lt;&gt;"",#REF!,"")</f>
        <v>#REF!</v>
      </c>
      <c r="D593" t="e">
        <f>IF(#REF!&lt;&gt;"",#REF!,"")</f>
        <v>#REF!</v>
      </c>
      <c r="E593" t="e">
        <f>IF(#REF!&lt;&gt;"",#REF!,"")</f>
        <v>#REF!</v>
      </c>
      <c r="F593">
        <f>IF(BIMTypeCode[[#This Row],[Sort]]&lt;&gt;"",BIMTypeCode[[#This Row],[Sort]],"")</f>
        <v>4</v>
      </c>
    </row>
    <row r="594" spans="1:6" x14ac:dyDescent="0.25">
      <c r="A594">
        <f>BIMTypeCode[[#This Row],[Identification]]</f>
        <v>6523</v>
      </c>
      <c r="B594" t="str">
        <f>IF(BIMTypeCode[[#This Row],[Name_dk]]&lt;&gt;"",BIMTypeCode[[#This Row],[Name_dk]],"")</f>
        <v>Automatisk gasalarmsanlæg (AGA-anlæg)</v>
      </c>
      <c r="C594" t="e">
        <f>IF(#REF!&lt;&gt;"",#REF!,"")</f>
        <v>#REF!</v>
      </c>
      <c r="D594" t="e">
        <f>IF(#REF!&lt;&gt;"",#REF!,"")</f>
        <v>#REF!</v>
      </c>
      <c r="E594" t="e">
        <f>IF(#REF!&lt;&gt;"",#REF!,"")</f>
        <v>#REF!</v>
      </c>
      <c r="F594">
        <f>IF(BIMTypeCode[[#This Row],[Sort]]&lt;&gt;"",BIMTypeCode[[#This Row],[Sort]],"")</f>
        <v>4</v>
      </c>
    </row>
    <row r="595" spans="1:6" x14ac:dyDescent="0.25">
      <c r="A595">
        <f>BIMTypeCode[[#This Row],[Identification]]</f>
        <v>6524</v>
      </c>
      <c r="B595" t="str">
        <f>IF(BIMTypeCode[[#This Row],[Name_dk]]&lt;&gt;"",BIMTypeCode[[#This Row],[Name_dk]],"")</f>
        <v>Automatisk rumslukningsanlæg (ARS-anlæg)</v>
      </c>
      <c r="C595" t="e">
        <f>IF(#REF!&lt;&gt;"",#REF!,"")</f>
        <v>#REF!</v>
      </c>
      <c r="D595" t="e">
        <f>IF(#REF!&lt;&gt;"",#REF!,"")</f>
        <v>#REF!</v>
      </c>
      <c r="E595" t="e">
        <f>IF(#REF!&lt;&gt;"",#REF!,"")</f>
        <v>#REF!</v>
      </c>
      <c r="F595">
        <f>IF(BIMTypeCode[[#This Row],[Sort]]&lt;&gt;"",BIMTypeCode[[#This Row],[Sort]],"")</f>
        <v>4</v>
      </c>
    </row>
    <row r="596" spans="1:6" x14ac:dyDescent="0.25">
      <c r="A596">
        <f>BIMTypeCode[[#This Row],[Identification]]</f>
        <v>6525</v>
      </c>
      <c r="B596" t="str">
        <f>IF(BIMTypeCode[[#This Row],[Name_dk]]&lt;&gt;"",BIMTypeCode[[#This Row],[Name_dk]],"")</f>
        <v>Automatisk vandslukningsanlæg (AVS-anlæg)</v>
      </c>
      <c r="C596" t="e">
        <f>IF(#REF!&lt;&gt;"",#REF!,"")</f>
        <v>#REF!</v>
      </c>
      <c r="D596" t="e">
        <f>IF(#REF!&lt;&gt;"",#REF!,"")</f>
        <v>#REF!</v>
      </c>
      <c r="E596" t="e">
        <f>IF(#REF!&lt;&gt;"",#REF!,"")</f>
        <v>#REF!</v>
      </c>
      <c r="F596">
        <f>IF(BIMTypeCode[[#This Row],[Sort]]&lt;&gt;"",BIMTypeCode[[#This Row],[Sort]],"")</f>
        <v>4</v>
      </c>
    </row>
    <row r="597" spans="1:6" x14ac:dyDescent="0.25">
      <c r="A597">
        <f>BIMTypeCode[[#This Row],[Identification]]</f>
        <v>6526</v>
      </c>
      <c r="B597" t="str">
        <f>IF(BIMTypeCode[[#This Row],[Name_dk]]&lt;&gt;"",BIMTypeCode[[#This Row],[Name_dk]],"")</f>
        <v>Automatisk brandventilationsanlæg</v>
      </c>
      <c r="C597" t="e">
        <f>IF(#REF!&lt;&gt;"",#REF!,"")</f>
        <v>#REF!</v>
      </c>
      <c r="D597" t="e">
        <f>IF(#REF!&lt;&gt;"",#REF!,"")</f>
        <v>#REF!</v>
      </c>
      <c r="E597" t="e">
        <f>IF(#REF!&lt;&gt;"",#REF!,"")</f>
        <v>#REF!</v>
      </c>
      <c r="F597">
        <f>IF(BIMTypeCode[[#This Row],[Sort]]&lt;&gt;"",BIMTypeCode[[#This Row],[Sort]],"")</f>
        <v>4</v>
      </c>
    </row>
    <row r="598" spans="1:6" x14ac:dyDescent="0.25">
      <c r="A598">
        <f>BIMTypeCode[[#This Row],[Identification]]</f>
        <v>653</v>
      </c>
      <c r="B598" t="str">
        <f>IF(BIMTypeCode[[#This Row],[Name_dk]]&lt;&gt;"",BIMTypeCode[[#This Row],[Name_dk]],"")</f>
        <v>Personsikringer</v>
      </c>
      <c r="C598" t="e">
        <f>IF(#REF!&lt;&gt;"",#REF!,"")</f>
        <v>#REF!</v>
      </c>
      <c r="D598" t="e">
        <f>IF(#REF!&lt;&gt;"",#REF!,"")</f>
        <v>#REF!</v>
      </c>
      <c r="E598" t="e">
        <f>IF(#REF!&lt;&gt;"",#REF!,"")</f>
        <v>#REF!</v>
      </c>
      <c r="F598">
        <f>IF(BIMTypeCode[[#This Row],[Sort]]&lt;&gt;"",BIMTypeCode[[#This Row],[Sort]],"")</f>
        <v>3</v>
      </c>
    </row>
    <row r="599" spans="1:6" x14ac:dyDescent="0.25">
      <c r="A599">
        <f>BIMTypeCode[[#This Row],[Identification]]</f>
        <v>6531</v>
      </c>
      <c r="B599" t="str">
        <f>IF(BIMTypeCode[[#This Row],[Name_dk]]&lt;&gt;"",BIMTypeCode[[#This Row],[Name_dk]],"")</f>
        <v>Varslingsanlæg (VAR-anlæg)</v>
      </c>
      <c r="C599" t="e">
        <f>IF(#REF!&lt;&gt;"",#REF!,"")</f>
        <v>#REF!</v>
      </c>
      <c r="D599" t="e">
        <f>IF(#REF!&lt;&gt;"",#REF!,"")</f>
        <v>#REF!</v>
      </c>
      <c r="E599" t="e">
        <f>IF(#REF!&lt;&gt;"",#REF!,"")</f>
        <v>#REF!</v>
      </c>
      <c r="F599">
        <f>IF(BIMTypeCode[[#This Row],[Sort]]&lt;&gt;"",BIMTypeCode[[#This Row],[Sort]],"")</f>
        <v>4</v>
      </c>
    </row>
    <row r="600" spans="1:6" x14ac:dyDescent="0.25">
      <c r="A600">
        <f>BIMTypeCode[[#This Row],[Identification]]</f>
        <v>6532</v>
      </c>
      <c r="B600" t="str">
        <f>IF(BIMTypeCode[[#This Row],[Name_dk]]&lt;&gt;"",BIMTypeCode[[#This Row],[Name_dk]],"")</f>
        <v>Nødkaldeanlæg</v>
      </c>
      <c r="C600" t="e">
        <f>IF(#REF!&lt;&gt;"",#REF!,"")</f>
        <v>#REF!</v>
      </c>
      <c r="D600" t="e">
        <f>IF(#REF!&lt;&gt;"",#REF!,"")</f>
        <v>#REF!</v>
      </c>
      <c r="E600" t="e">
        <f>IF(#REF!&lt;&gt;"",#REF!,"")</f>
        <v>#REF!</v>
      </c>
      <c r="F600">
        <f>IF(BIMTypeCode[[#This Row],[Sort]]&lt;&gt;"",BIMTypeCode[[#This Row],[Sort]],"")</f>
        <v>4</v>
      </c>
    </row>
    <row r="601" spans="1:6" x14ac:dyDescent="0.25">
      <c r="A601">
        <f>BIMTypeCode[[#This Row],[Identification]]</f>
        <v>6533</v>
      </c>
      <c r="B601" t="str">
        <f>IF(BIMTypeCode[[#This Row],[Name_dk]]&lt;&gt;"",BIMTypeCode[[#This Row],[Name_dk]],"")</f>
        <v>Alarmanlæg i køle- og fryserum</v>
      </c>
      <c r="C601" t="e">
        <f>IF(#REF!&lt;&gt;"",#REF!,"")</f>
        <v>#REF!</v>
      </c>
      <c r="D601" t="e">
        <f>IF(#REF!&lt;&gt;"",#REF!,"")</f>
        <v>#REF!</v>
      </c>
      <c r="E601" t="e">
        <f>IF(#REF!&lt;&gt;"",#REF!,"")</f>
        <v>#REF!</v>
      </c>
      <c r="F601">
        <f>IF(BIMTypeCode[[#This Row],[Sort]]&lt;&gt;"",BIMTypeCode[[#This Row],[Sort]],"")</f>
        <v>4</v>
      </c>
    </row>
    <row r="602" spans="1:6" x14ac:dyDescent="0.25">
      <c r="A602">
        <f>BIMTypeCode[[#This Row],[Identification]]</f>
        <v>6534</v>
      </c>
      <c r="B602" t="str">
        <f>IF(BIMTypeCode[[#This Row],[Name_dk]]&lt;&gt;"",BIMTypeCode[[#This Row],[Name_dk]],"")</f>
        <v>Detektoranlæg for personsikring</v>
      </c>
      <c r="C602" t="e">
        <f>IF(#REF!&lt;&gt;"",#REF!,"")</f>
        <v>#REF!</v>
      </c>
      <c r="D602" t="e">
        <f>IF(#REF!&lt;&gt;"",#REF!,"")</f>
        <v>#REF!</v>
      </c>
      <c r="E602" t="e">
        <f>IF(#REF!&lt;&gt;"",#REF!,"")</f>
        <v>#REF!</v>
      </c>
      <c r="F602">
        <f>IF(BIMTypeCode[[#This Row],[Sort]]&lt;&gt;"",BIMTypeCode[[#This Row],[Sort]],"")</f>
        <v>4</v>
      </c>
    </row>
    <row r="603" spans="1:6" x14ac:dyDescent="0.25">
      <c r="A603">
        <f>BIMTypeCode[[#This Row],[Identification]]</f>
        <v>6535</v>
      </c>
      <c r="B603" t="str">
        <f>IF(BIMTypeCode[[#This Row],[Name_dk]]&lt;&gt;"",BIMTypeCode[[#This Row],[Name_dk]],"")</f>
        <v>Overfaldsalarm</v>
      </c>
      <c r="C603" t="e">
        <f>IF(#REF!&lt;&gt;"",#REF!,"")</f>
        <v>#REF!</v>
      </c>
      <c r="D603" t="e">
        <f>IF(#REF!&lt;&gt;"",#REF!,"")</f>
        <v>#REF!</v>
      </c>
      <c r="E603" t="e">
        <f>IF(#REF!&lt;&gt;"",#REF!,"")</f>
        <v>#REF!</v>
      </c>
      <c r="F603">
        <f>IF(BIMTypeCode[[#This Row],[Sort]]&lt;&gt;"",BIMTypeCode[[#This Row],[Sort]],"")</f>
        <v>4</v>
      </c>
    </row>
    <row r="604" spans="1:6" x14ac:dyDescent="0.25">
      <c r="A604">
        <f>BIMTypeCode[[#This Row],[Identification]]</f>
        <v>6536</v>
      </c>
      <c r="B604" t="str">
        <f>IF(BIMTypeCode[[#This Row],[Name_dk]]&lt;&gt;"",BIMTypeCode[[#This Row],[Name_dk]],"")</f>
        <v>Patientkaldeanlæg</v>
      </c>
      <c r="C604" t="e">
        <f>IF(#REF!&lt;&gt;"",#REF!,"")</f>
        <v>#REF!</v>
      </c>
      <c r="D604" t="e">
        <f>IF(#REF!&lt;&gt;"",#REF!,"")</f>
        <v>#REF!</v>
      </c>
      <c r="E604" t="e">
        <f>IF(#REF!&lt;&gt;"",#REF!,"")</f>
        <v>#REF!</v>
      </c>
      <c r="F604">
        <f>IF(BIMTypeCode[[#This Row],[Sort]]&lt;&gt;"",BIMTypeCode[[#This Row],[Sort]],"")</f>
        <v>4</v>
      </c>
    </row>
    <row r="605" spans="1:6" x14ac:dyDescent="0.25">
      <c r="A605">
        <f>BIMTypeCode[[#This Row],[Identification]]</f>
        <v>66</v>
      </c>
      <c r="B605" t="str">
        <f>IF(BIMTypeCode[[#This Row],[Name_dk]]&lt;&gt;"",BIMTypeCode[[#This Row],[Name_dk]],"")</f>
        <v>Bygningsautomation</v>
      </c>
      <c r="C605" t="e">
        <f>IF(#REF!&lt;&gt;"",#REF!,"")</f>
        <v>#REF!</v>
      </c>
      <c r="D605" t="e">
        <f>IF(#REF!&lt;&gt;"",#REF!,"")</f>
        <v>#REF!</v>
      </c>
      <c r="E605" t="e">
        <f>IF(#REF!&lt;&gt;"",#REF!,"")</f>
        <v>#REF!</v>
      </c>
      <c r="F605">
        <f>IF(BIMTypeCode[[#This Row],[Sort]]&lt;&gt;"",BIMTypeCode[[#This Row],[Sort]],"")</f>
        <v>2</v>
      </c>
    </row>
    <row r="606" spans="1:6" x14ac:dyDescent="0.25">
      <c r="A606">
        <f>BIMTypeCode[[#This Row],[Identification]]</f>
        <v>661</v>
      </c>
      <c r="B606" t="str">
        <f>IF(BIMTypeCode[[#This Row],[Name_dk]]&lt;&gt;"",BIMTypeCode[[#This Row],[Name_dk]],"")</f>
        <v>Managementsystemer</v>
      </c>
      <c r="C606" t="e">
        <f>IF(#REF!&lt;&gt;"",#REF!,"")</f>
        <v>#REF!</v>
      </c>
      <c r="D606" t="e">
        <f>IF(#REF!&lt;&gt;"",#REF!,"")</f>
        <v>#REF!</v>
      </c>
      <c r="E606" t="e">
        <f>IF(#REF!&lt;&gt;"",#REF!,"")</f>
        <v>#REF!</v>
      </c>
      <c r="F606">
        <f>IF(BIMTypeCode[[#This Row],[Sort]]&lt;&gt;"",BIMTypeCode[[#This Row],[Sort]],"")</f>
        <v>3</v>
      </c>
    </row>
    <row r="607" spans="1:6" x14ac:dyDescent="0.25">
      <c r="A607">
        <f>BIMTypeCode[[#This Row],[Identification]]</f>
        <v>6611</v>
      </c>
      <c r="B607" t="str">
        <f>IF(BIMTypeCode[[#This Row],[Name_dk]]&lt;&gt;"",BIMTypeCode[[#This Row],[Name_dk]],"")</f>
        <v>BMS-anlæg</v>
      </c>
      <c r="C607" t="e">
        <f>IF(#REF!&lt;&gt;"",#REF!,"")</f>
        <v>#REF!</v>
      </c>
      <c r="D607" t="e">
        <f>IF(#REF!&lt;&gt;"",#REF!,"")</f>
        <v>#REF!</v>
      </c>
      <c r="E607" t="e">
        <f>IF(#REF!&lt;&gt;"",#REF!,"")</f>
        <v>#REF!</v>
      </c>
      <c r="F607">
        <f>IF(BIMTypeCode[[#This Row],[Sort]]&lt;&gt;"",BIMTypeCode[[#This Row],[Sort]],"")</f>
        <v>4</v>
      </c>
    </row>
    <row r="608" spans="1:6" x14ac:dyDescent="0.25">
      <c r="A608">
        <f>BIMTypeCode[[#This Row],[Identification]]</f>
        <v>662</v>
      </c>
      <c r="B608" t="str">
        <f>IF(BIMTypeCode[[#This Row],[Name_dk]]&lt;&gt;"",BIMTypeCode[[#This Row],[Name_dk]],"")</f>
        <v>Central tilstandsstyring</v>
      </c>
      <c r="C608" t="e">
        <f>IF(#REF!&lt;&gt;"",#REF!,"")</f>
        <v>#REF!</v>
      </c>
      <c r="D608" t="e">
        <f>IF(#REF!&lt;&gt;"",#REF!,"")</f>
        <v>#REF!</v>
      </c>
      <c r="E608" t="e">
        <f>IF(#REF!&lt;&gt;"",#REF!,"")</f>
        <v>#REF!</v>
      </c>
      <c r="F608">
        <f>IF(BIMTypeCode[[#This Row],[Sort]]&lt;&gt;"",BIMTypeCode[[#This Row],[Sort]],"")</f>
        <v>3</v>
      </c>
    </row>
    <row r="609" spans="1:6" x14ac:dyDescent="0.25">
      <c r="A609">
        <f>BIMTypeCode[[#This Row],[Identification]]</f>
        <v>6621</v>
      </c>
      <c r="B609" t="str">
        <f>IF(BIMTypeCode[[#This Row],[Name_dk]]&lt;&gt;"",BIMTypeCode[[#This Row],[Name_dk]],"")</f>
        <v>CTS-anlæg</v>
      </c>
      <c r="C609" t="e">
        <f>IF(#REF!&lt;&gt;"",#REF!,"")</f>
        <v>#REF!</v>
      </c>
      <c r="D609" t="e">
        <f>IF(#REF!&lt;&gt;"",#REF!,"")</f>
        <v>#REF!</v>
      </c>
      <c r="E609" t="e">
        <f>IF(#REF!&lt;&gt;"",#REF!,"")</f>
        <v>#REF!</v>
      </c>
      <c r="F609">
        <f>IF(BIMTypeCode[[#This Row],[Sort]]&lt;&gt;"",BIMTypeCode[[#This Row],[Sort]],"")</f>
        <v>4</v>
      </c>
    </row>
    <row r="610" spans="1:6" x14ac:dyDescent="0.25">
      <c r="A610">
        <f>BIMTypeCode[[#This Row],[Identification]]</f>
        <v>6622</v>
      </c>
      <c r="B610" t="str">
        <f>IF(BIMTypeCode[[#This Row],[Name_dk]]&lt;&gt;"",BIMTypeCode[[#This Row],[Name_dk]],"")</f>
        <v>IBI-anlæg med central styring</v>
      </c>
      <c r="C610" t="e">
        <f>IF(#REF!&lt;&gt;"",#REF!,"")</f>
        <v>#REF!</v>
      </c>
      <c r="D610" t="e">
        <f>IF(#REF!&lt;&gt;"",#REF!,"")</f>
        <v>#REF!</v>
      </c>
      <c r="E610" t="e">
        <f>IF(#REF!&lt;&gt;"",#REF!,"")</f>
        <v>#REF!</v>
      </c>
      <c r="F610">
        <f>IF(BIMTypeCode[[#This Row],[Sort]]&lt;&gt;"",BIMTypeCode[[#This Row],[Sort]],"")</f>
        <v>4</v>
      </c>
    </row>
    <row r="611" spans="1:6" x14ac:dyDescent="0.25">
      <c r="A611">
        <f>BIMTypeCode[[#This Row],[Identification]]</f>
        <v>67</v>
      </c>
      <c r="B611" t="str">
        <f>IF(BIMTypeCode[[#This Row],[Name_dk]]&lt;&gt;"",BIMTypeCode[[#This Row],[Name_dk]],"")</f>
        <v>Beskyttelse</v>
      </c>
      <c r="C611" t="e">
        <f>IF(#REF!&lt;&gt;"",#REF!,"")</f>
        <v>#REF!</v>
      </c>
      <c r="D611" t="e">
        <f>IF(#REF!&lt;&gt;"",#REF!,"")</f>
        <v>#REF!</v>
      </c>
      <c r="E611" t="e">
        <f>IF(#REF!&lt;&gt;"",#REF!,"")</f>
        <v>#REF!</v>
      </c>
      <c r="F611">
        <f>IF(BIMTypeCode[[#This Row],[Sort]]&lt;&gt;"",BIMTypeCode[[#This Row],[Sort]],"")</f>
        <v>2</v>
      </c>
    </row>
    <row r="612" spans="1:6" x14ac:dyDescent="0.25">
      <c r="A612">
        <f>BIMTypeCode[[#This Row],[Identification]]</f>
        <v>671</v>
      </c>
      <c r="B612" t="str">
        <f>IF(BIMTypeCode[[#This Row],[Name_dk]]&lt;&gt;"",BIMTypeCode[[#This Row],[Name_dk]],"")</f>
        <v>Overspændingsbeskyttelse</v>
      </c>
      <c r="C612" t="e">
        <f>IF(#REF!&lt;&gt;"",#REF!,"")</f>
        <v>#REF!</v>
      </c>
      <c r="D612" t="e">
        <f>IF(#REF!&lt;&gt;"",#REF!,"")</f>
        <v>#REF!</v>
      </c>
      <c r="E612" t="e">
        <f>IF(#REF!&lt;&gt;"",#REF!,"")</f>
        <v>#REF!</v>
      </c>
      <c r="F612">
        <f>IF(BIMTypeCode[[#This Row],[Sort]]&lt;&gt;"",BIMTypeCode[[#This Row],[Sort]],"")</f>
        <v>3</v>
      </c>
    </row>
    <row r="613" spans="1:6" x14ac:dyDescent="0.25">
      <c r="A613">
        <f>BIMTypeCode[[#This Row],[Identification]]</f>
        <v>6711</v>
      </c>
      <c r="B613" t="str">
        <f>IF(BIMTypeCode[[#This Row],[Name_dk]]&lt;&gt;"",BIMTypeCode[[#This Row],[Name_dk]],"")</f>
        <v>Lynbeskyttelser</v>
      </c>
      <c r="C613" t="e">
        <f>IF(#REF!&lt;&gt;"",#REF!,"")</f>
        <v>#REF!</v>
      </c>
      <c r="D613" t="e">
        <f>IF(#REF!&lt;&gt;"",#REF!,"")</f>
        <v>#REF!</v>
      </c>
      <c r="E613" t="e">
        <f>IF(#REF!&lt;&gt;"",#REF!,"")</f>
        <v>#REF!</v>
      </c>
      <c r="F613">
        <f>IF(BIMTypeCode[[#This Row],[Sort]]&lt;&gt;"",BIMTypeCode[[#This Row],[Sort]],"")</f>
        <v>4</v>
      </c>
    </row>
    <row r="614" spans="1:6" x14ac:dyDescent="0.25">
      <c r="A614">
        <f>BIMTypeCode[[#This Row],[Identification]]</f>
        <v>672</v>
      </c>
      <c r="B614" t="str">
        <f>IF(BIMTypeCode[[#This Row],[Name_dk]]&lt;&gt;"",BIMTypeCode[[#This Row],[Name_dk]],"")</f>
        <v>Udligningsforbindelser</v>
      </c>
      <c r="C614" t="e">
        <f>IF(#REF!&lt;&gt;"",#REF!,"")</f>
        <v>#REF!</v>
      </c>
      <c r="D614" t="e">
        <f>IF(#REF!&lt;&gt;"",#REF!,"")</f>
        <v>#REF!</v>
      </c>
      <c r="E614" t="e">
        <f>IF(#REF!&lt;&gt;"",#REF!,"")</f>
        <v>#REF!</v>
      </c>
      <c r="F614">
        <f>IF(BIMTypeCode[[#This Row],[Sort]]&lt;&gt;"",BIMTypeCode[[#This Row],[Sort]],"")</f>
        <v>3</v>
      </c>
    </row>
    <row r="615" spans="1:6" x14ac:dyDescent="0.25">
      <c r="A615">
        <f>BIMTypeCode[[#This Row],[Identification]]</f>
        <v>6721</v>
      </c>
      <c r="B615" t="str">
        <f>IF(BIMTypeCode[[#This Row],[Name_dk]]&lt;&gt;"",BIMTypeCode[[#This Row],[Name_dk]],"")</f>
        <v>Hovedudligningsforbindelser</v>
      </c>
      <c r="C615" t="e">
        <f>IF(#REF!&lt;&gt;"",#REF!,"")</f>
        <v>#REF!</v>
      </c>
      <c r="D615" t="e">
        <f>IF(#REF!&lt;&gt;"",#REF!,"")</f>
        <v>#REF!</v>
      </c>
      <c r="E615" t="e">
        <f>IF(#REF!&lt;&gt;"",#REF!,"")</f>
        <v>#REF!</v>
      </c>
      <c r="F615">
        <f>IF(BIMTypeCode[[#This Row],[Sort]]&lt;&gt;"",BIMTypeCode[[#This Row],[Sort]],"")</f>
        <v>4</v>
      </c>
    </row>
    <row r="616" spans="1:6" x14ac:dyDescent="0.25">
      <c r="A616">
        <f>BIMTypeCode[[#This Row],[Identification]]</f>
        <v>6722</v>
      </c>
      <c r="B616" t="str">
        <f>IF(BIMTypeCode[[#This Row],[Name_dk]]&lt;&gt;"",BIMTypeCode[[#This Row],[Name_dk]],"")</f>
        <v>Lokal udligningsforbindelse uden jordforbindelser</v>
      </c>
      <c r="C616" t="e">
        <f>IF(#REF!&lt;&gt;"",#REF!,"")</f>
        <v>#REF!</v>
      </c>
      <c r="D616" t="e">
        <f>IF(#REF!&lt;&gt;"",#REF!,"")</f>
        <v>#REF!</v>
      </c>
      <c r="E616" t="e">
        <f>IF(#REF!&lt;&gt;"",#REF!,"")</f>
        <v>#REF!</v>
      </c>
      <c r="F616">
        <f>IF(BIMTypeCode[[#This Row],[Sort]]&lt;&gt;"",BIMTypeCode[[#This Row],[Sort]],"")</f>
        <v>4</v>
      </c>
    </row>
    <row r="617" spans="1:6" x14ac:dyDescent="0.25">
      <c r="A617">
        <f>BIMTypeCode[[#This Row],[Identification]]</f>
        <v>6723</v>
      </c>
      <c r="B617" t="str">
        <f>IF(BIMTypeCode[[#This Row],[Name_dk]]&lt;&gt;"",BIMTypeCode[[#This Row],[Name_dk]],"")</f>
        <v>Supplerende udligningsforbindelser</v>
      </c>
      <c r="C617" t="e">
        <f>IF(#REF!&lt;&gt;"",#REF!,"")</f>
        <v>#REF!</v>
      </c>
      <c r="D617" t="e">
        <f>IF(#REF!&lt;&gt;"",#REF!,"")</f>
        <v>#REF!</v>
      </c>
      <c r="E617" t="e">
        <f>IF(#REF!&lt;&gt;"",#REF!,"")</f>
        <v>#REF!</v>
      </c>
      <c r="F617">
        <f>IF(BIMTypeCode[[#This Row],[Sort]]&lt;&gt;"",BIMTypeCode[[#This Row],[Sort]],"")</f>
        <v>4</v>
      </c>
    </row>
    <row r="618" spans="1:6" x14ac:dyDescent="0.25">
      <c r="A618">
        <f>BIMTypeCode[[#This Row],[Identification]]</f>
        <v>68</v>
      </c>
      <c r="B618" t="str">
        <f>IF(BIMTypeCode[[#This Row],[Name_dk]]&lt;&gt;"",BIMTypeCode[[#This Row],[Name_dk]],"")</f>
        <v>Person- og materialetransport</v>
      </c>
      <c r="C618" t="e">
        <f>IF(#REF!&lt;&gt;"",#REF!,"")</f>
        <v>#REF!</v>
      </c>
      <c r="D618" t="e">
        <f>IF(#REF!&lt;&gt;"",#REF!,"")</f>
        <v>#REF!</v>
      </c>
      <c r="E618" t="e">
        <f>IF(#REF!&lt;&gt;"",#REF!,"")</f>
        <v>#REF!</v>
      </c>
      <c r="F618">
        <f>IF(BIMTypeCode[[#This Row],[Sort]]&lt;&gt;"",BIMTypeCode[[#This Row],[Sort]],"")</f>
        <v>2</v>
      </c>
    </row>
    <row r="619" spans="1:6" x14ac:dyDescent="0.25">
      <c r="A619">
        <f>BIMTypeCode[[#This Row],[Identification]]</f>
        <v>681</v>
      </c>
      <c r="B619" t="str">
        <f>IF(BIMTypeCode[[#This Row],[Name_dk]]&lt;&gt;"",BIMTypeCode[[#This Row],[Name_dk]],"")</f>
        <v>Persontransport</v>
      </c>
      <c r="C619" t="e">
        <f>IF(#REF!&lt;&gt;"",#REF!,"")</f>
        <v>#REF!</v>
      </c>
      <c r="D619" t="e">
        <f>IF(#REF!&lt;&gt;"",#REF!,"")</f>
        <v>#REF!</v>
      </c>
      <c r="E619" t="e">
        <f>IF(#REF!&lt;&gt;"",#REF!,"")</f>
        <v>#REF!</v>
      </c>
      <c r="F619">
        <f>IF(BIMTypeCode[[#This Row],[Sort]]&lt;&gt;"",BIMTypeCode[[#This Row],[Sort]],"")</f>
        <v>3</v>
      </c>
    </row>
    <row r="620" spans="1:6" x14ac:dyDescent="0.25">
      <c r="A620">
        <f>BIMTypeCode[[#This Row],[Identification]]</f>
        <v>6811</v>
      </c>
      <c r="B620" t="str">
        <f>IF(BIMTypeCode[[#This Row],[Name_dk]]&lt;&gt;"",BIMTypeCode[[#This Row],[Name_dk]],"")</f>
        <v>Elevatorer</v>
      </c>
      <c r="C620" t="e">
        <f>IF(#REF!&lt;&gt;"",#REF!,"")</f>
        <v>#REF!</v>
      </c>
      <c r="D620" t="e">
        <f>IF(#REF!&lt;&gt;"",#REF!,"")</f>
        <v>#REF!</v>
      </c>
      <c r="E620" t="e">
        <f>IF(#REF!&lt;&gt;"",#REF!,"")</f>
        <v>#REF!</v>
      </c>
      <c r="F620">
        <f>IF(BIMTypeCode[[#This Row],[Sort]]&lt;&gt;"",BIMTypeCode[[#This Row],[Sort]],"")</f>
        <v>4</v>
      </c>
    </row>
    <row r="621" spans="1:6" x14ac:dyDescent="0.25">
      <c r="A621">
        <f>BIMTypeCode[[#This Row],[Identification]]</f>
        <v>6812</v>
      </c>
      <c r="B621" t="str">
        <f>IF(BIMTypeCode[[#This Row],[Name_dk]]&lt;&gt;"",BIMTypeCode[[#This Row],[Name_dk]],"")</f>
        <v>Lifte</v>
      </c>
      <c r="C621" t="e">
        <f>IF(#REF!&lt;&gt;"",#REF!,"")</f>
        <v>#REF!</v>
      </c>
      <c r="D621" t="e">
        <f>IF(#REF!&lt;&gt;"",#REF!,"")</f>
        <v>#REF!</v>
      </c>
      <c r="E621" t="e">
        <f>IF(#REF!&lt;&gt;"",#REF!,"")</f>
        <v>#REF!</v>
      </c>
      <c r="F621">
        <f>IF(BIMTypeCode[[#This Row],[Sort]]&lt;&gt;"",BIMTypeCode[[#This Row],[Sort]],"")</f>
        <v>4</v>
      </c>
    </row>
    <row r="622" spans="1:6" x14ac:dyDescent="0.25">
      <c r="A622">
        <f>BIMTypeCode[[#This Row],[Identification]]</f>
        <v>6813</v>
      </c>
      <c r="B622" t="str">
        <f>IF(BIMTypeCode[[#This Row],[Name_dk]]&lt;&gt;"",BIMTypeCode[[#This Row],[Name_dk]],"")</f>
        <v>Rullende trapper</v>
      </c>
      <c r="C622" t="e">
        <f>IF(#REF!&lt;&gt;"",#REF!,"")</f>
        <v>#REF!</v>
      </c>
      <c r="D622" t="e">
        <f>IF(#REF!&lt;&gt;"",#REF!,"")</f>
        <v>#REF!</v>
      </c>
      <c r="E622" t="e">
        <f>IF(#REF!&lt;&gt;"",#REF!,"")</f>
        <v>#REF!</v>
      </c>
      <c r="F622">
        <f>IF(BIMTypeCode[[#This Row],[Sort]]&lt;&gt;"",BIMTypeCode[[#This Row],[Sort]],"")</f>
        <v>4</v>
      </c>
    </row>
    <row r="623" spans="1:6" x14ac:dyDescent="0.25">
      <c r="A623">
        <f>BIMTypeCode[[#This Row],[Identification]]</f>
        <v>6814</v>
      </c>
      <c r="B623" t="str">
        <f>IF(BIMTypeCode[[#This Row],[Name_dk]]&lt;&gt;"",BIMTypeCode[[#This Row],[Name_dk]],"")</f>
        <v>Rullende fortove</v>
      </c>
      <c r="C623" t="e">
        <f>IF(#REF!&lt;&gt;"",#REF!,"")</f>
        <v>#REF!</v>
      </c>
      <c r="D623" t="e">
        <f>IF(#REF!&lt;&gt;"",#REF!,"")</f>
        <v>#REF!</v>
      </c>
      <c r="E623" t="e">
        <f>IF(#REF!&lt;&gt;"",#REF!,"")</f>
        <v>#REF!</v>
      </c>
      <c r="F623">
        <f>IF(BIMTypeCode[[#This Row],[Sort]]&lt;&gt;"",BIMTypeCode[[#This Row],[Sort]],"")</f>
        <v>4</v>
      </c>
    </row>
    <row r="624" spans="1:6" x14ac:dyDescent="0.25">
      <c r="A624">
        <f>BIMTypeCode[[#This Row],[Identification]]</f>
        <v>682</v>
      </c>
      <c r="B624" t="str">
        <f>IF(BIMTypeCode[[#This Row],[Name_dk]]&lt;&gt;"",BIMTypeCode[[#This Row],[Name_dk]],"")</f>
        <v>Gods- og materialetransport</v>
      </c>
      <c r="C624" t="e">
        <f>IF(#REF!&lt;&gt;"",#REF!,"")</f>
        <v>#REF!</v>
      </c>
      <c r="D624" t="e">
        <f>IF(#REF!&lt;&gt;"",#REF!,"")</f>
        <v>#REF!</v>
      </c>
      <c r="E624" t="e">
        <f>IF(#REF!&lt;&gt;"",#REF!,"")</f>
        <v>#REF!</v>
      </c>
      <c r="F624">
        <f>IF(BIMTypeCode[[#This Row],[Sort]]&lt;&gt;"",BIMTypeCode[[#This Row],[Sort]],"")</f>
        <v>3</v>
      </c>
    </row>
    <row r="625" spans="1:6" x14ac:dyDescent="0.25">
      <c r="A625">
        <f>BIMTypeCode[[#This Row],[Identification]]</f>
        <v>6821</v>
      </c>
      <c r="B625" t="str">
        <f>IF(BIMTypeCode[[#This Row],[Name_dk]]&lt;&gt;"",BIMTypeCode[[#This Row],[Name_dk]],"")</f>
        <v>Elevatorer</v>
      </c>
      <c r="C625" t="e">
        <f>IF(#REF!&lt;&gt;"",#REF!,"")</f>
        <v>#REF!</v>
      </c>
      <c r="D625" t="e">
        <f>IF(#REF!&lt;&gt;"",#REF!,"")</f>
        <v>#REF!</v>
      </c>
      <c r="E625" t="e">
        <f>IF(#REF!&lt;&gt;"",#REF!,"")</f>
        <v>#REF!</v>
      </c>
      <c r="F625">
        <f>IF(BIMTypeCode[[#This Row],[Sort]]&lt;&gt;"",BIMTypeCode[[#This Row],[Sort]],"")</f>
        <v>4</v>
      </c>
    </row>
    <row r="626" spans="1:6" x14ac:dyDescent="0.25">
      <c r="A626">
        <f>BIMTypeCode[[#This Row],[Identification]]</f>
        <v>6822</v>
      </c>
      <c r="B626" t="str">
        <f>IF(BIMTypeCode[[#This Row],[Name_dk]]&lt;&gt;"",BIMTypeCode[[#This Row],[Name_dk]],"")</f>
        <v>Lifte og sakseborde</v>
      </c>
      <c r="C626" t="e">
        <f>IF(#REF!&lt;&gt;"",#REF!,"")</f>
        <v>#REF!</v>
      </c>
      <c r="D626" t="e">
        <f>IF(#REF!&lt;&gt;"",#REF!,"")</f>
        <v>#REF!</v>
      </c>
      <c r="E626" t="e">
        <f>IF(#REF!&lt;&gt;"",#REF!,"")</f>
        <v>#REF!</v>
      </c>
      <c r="F626">
        <f>IF(BIMTypeCode[[#This Row],[Sort]]&lt;&gt;"",BIMTypeCode[[#This Row],[Sort]],"")</f>
        <v>4</v>
      </c>
    </row>
    <row r="627" spans="1:6" x14ac:dyDescent="0.25">
      <c r="A627">
        <f>BIMTypeCode[[#This Row],[Identification]]</f>
        <v>6823</v>
      </c>
      <c r="B627" t="str">
        <f>IF(BIMTypeCode[[#This Row],[Name_dk]]&lt;&gt;"",BIMTypeCode[[#This Row],[Name_dk]],"")</f>
        <v>Transportbånd</v>
      </c>
      <c r="C627" t="e">
        <f>IF(#REF!&lt;&gt;"",#REF!,"")</f>
        <v>#REF!</v>
      </c>
      <c r="D627" t="e">
        <f>IF(#REF!&lt;&gt;"",#REF!,"")</f>
        <v>#REF!</v>
      </c>
      <c r="E627" t="e">
        <f>IF(#REF!&lt;&gt;"",#REF!,"")</f>
        <v>#REF!</v>
      </c>
      <c r="F627">
        <f>IF(BIMTypeCode[[#This Row],[Sort]]&lt;&gt;"",BIMTypeCode[[#This Row],[Sort]],"")</f>
        <v>4</v>
      </c>
    </row>
    <row r="628" spans="1:6" x14ac:dyDescent="0.25">
      <c r="A628">
        <f>BIMTypeCode[[#This Row],[Identification]]</f>
        <v>6824</v>
      </c>
      <c r="B628" t="str">
        <f>IF(BIMTypeCode[[#This Row],[Name_dk]]&lt;&gt;"",BIMTypeCode[[#This Row],[Name_dk]],"")</f>
        <v>Kraner og taljer</v>
      </c>
      <c r="C628" t="e">
        <f>IF(#REF!&lt;&gt;"",#REF!,"")</f>
        <v>#REF!</v>
      </c>
      <c r="D628" t="e">
        <f>IF(#REF!&lt;&gt;"",#REF!,"")</f>
        <v>#REF!</v>
      </c>
      <c r="E628" t="e">
        <f>IF(#REF!&lt;&gt;"",#REF!,"")</f>
        <v>#REF!</v>
      </c>
      <c r="F628">
        <f>IF(BIMTypeCode[[#This Row],[Sort]]&lt;&gt;"",BIMTypeCode[[#This Row],[Sort]],"")</f>
        <v>4</v>
      </c>
    </row>
    <row r="629" spans="1:6" x14ac:dyDescent="0.25">
      <c r="A629">
        <f>BIMTypeCode[[#This Row],[Identification]]</f>
        <v>7</v>
      </c>
      <c r="B629" t="str">
        <f>IF(BIMTypeCode[[#This Row],[Name_dk]]&lt;&gt;"",BIMTypeCode[[#This Row],[Name_dk]],"")</f>
        <v>Inventar og teknisk udstyr</v>
      </c>
      <c r="C629" t="e">
        <f>IF(#REF!&lt;&gt;"",#REF!,"")</f>
        <v>#REF!</v>
      </c>
      <c r="D629" t="e">
        <f>IF(#REF!&lt;&gt;"",#REF!,"")</f>
        <v>#REF!</v>
      </c>
      <c r="E629" t="e">
        <f>IF(#REF!&lt;&gt;"",#REF!,"")</f>
        <v>#REF!</v>
      </c>
      <c r="F629">
        <f>IF(BIMTypeCode[[#This Row],[Sort]]&lt;&gt;"",BIMTypeCode[[#This Row],[Sort]],"")</f>
        <v>1</v>
      </c>
    </row>
    <row r="630" spans="1:6" x14ac:dyDescent="0.25">
      <c r="A630">
        <f>BIMTypeCode[[#This Row],[Identification]]</f>
        <v>70</v>
      </c>
      <c r="B630" t="str">
        <f>IF(BIMTypeCode[[#This Row],[Name_dk]]&lt;&gt;"",BIMTypeCode[[#This Row],[Name_dk]],"")</f>
        <v>Inventar, terræn</v>
      </c>
      <c r="C630" t="e">
        <f>IF(#REF!&lt;&gt;"",#REF!,"")</f>
        <v>#REF!</v>
      </c>
      <c r="D630" t="e">
        <f>IF(#REF!&lt;&gt;"",#REF!,"")</f>
        <v>#REF!</v>
      </c>
      <c r="E630" t="e">
        <f>IF(#REF!&lt;&gt;"",#REF!,"")</f>
        <v>#REF!</v>
      </c>
      <c r="F630">
        <f>IF(BIMTypeCode[[#This Row],[Sort]]&lt;&gt;"",BIMTypeCode[[#This Row],[Sort]],"")</f>
        <v>2</v>
      </c>
    </row>
    <row r="631" spans="1:6" x14ac:dyDescent="0.25">
      <c r="A631">
        <f>BIMTypeCode[[#This Row],[Identification]]</f>
        <v>701</v>
      </c>
      <c r="B631" t="str">
        <f>IF(BIMTypeCode[[#This Row],[Name_dk]]&lt;&gt;"",BIMTypeCode[[#This Row],[Name_dk]],"")</f>
        <v>Tekniske inventarenheder</v>
      </c>
      <c r="C631" t="e">
        <f>IF(#REF!&lt;&gt;"",#REF!,"")</f>
        <v>#REF!</v>
      </c>
      <c r="D631" t="e">
        <f>IF(#REF!&lt;&gt;"",#REF!,"")</f>
        <v>#REF!</v>
      </c>
      <c r="E631" t="e">
        <f>IF(#REF!&lt;&gt;"",#REF!,"")</f>
        <v>#REF!</v>
      </c>
      <c r="F631">
        <f>IF(BIMTypeCode[[#This Row],[Sort]]&lt;&gt;"",BIMTypeCode[[#This Row],[Sort]],"")</f>
        <v>3</v>
      </c>
    </row>
    <row r="632" spans="1:6" x14ac:dyDescent="0.25">
      <c r="A632">
        <f>BIMTypeCode[[#This Row],[Identification]]</f>
        <v>702</v>
      </c>
      <c r="B632" t="str">
        <f>IF(BIMTypeCode[[#This Row],[Name_dk]]&lt;&gt;"",BIMTypeCode[[#This Row],[Name_dk]],"")</f>
        <v>Tavler, skilte og skærme</v>
      </c>
      <c r="C632" t="e">
        <f>IF(#REF!&lt;&gt;"",#REF!,"")</f>
        <v>#REF!</v>
      </c>
      <c r="D632" t="e">
        <f>IF(#REF!&lt;&gt;"",#REF!,"")</f>
        <v>#REF!</v>
      </c>
      <c r="E632" t="e">
        <f>IF(#REF!&lt;&gt;"",#REF!,"")</f>
        <v>#REF!</v>
      </c>
      <c r="F632">
        <f>IF(BIMTypeCode[[#This Row],[Sort]]&lt;&gt;"",BIMTypeCode[[#This Row],[Sort]],"")</f>
        <v>3</v>
      </c>
    </row>
    <row r="633" spans="1:6" x14ac:dyDescent="0.25">
      <c r="A633">
        <f>BIMTypeCode[[#This Row],[Identification]]</f>
        <v>703</v>
      </c>
      <c r="B633" t="str">
        <f>IF(BIMTypeCode[[#This Row],[Name_dk]]&lt;&gt;"",BIMTypeCode[[#This Row],[Name_dk]],"")</f>
        <v>Opbevaring</v>
      </c>
      <c r="C633" t="e">
        <f>IF(#REF!&lt;&gt;"",#REF!,"")</f>
        <v>#REF!</v>
      </c>
      <c r="D633" t="e">
        <f>IF(#REF!&lt;&gt;"",#REF!,"")</f>
        <v>#REF!</v>
      </c>
      <c r="E633" t="e">
        <f>IF(#REF!&lt;&gt;"",#REF!,"")</f>
        <v>#REF!</v>
      </c>
      <c r="F633">
        <f>IF(BIMTypeCode[[#This Row],[Sort]]&lt;&gt;"",BIMTypeCode[[#This Row],[Sort]],"")</f>
        <v>3</v>
      </c>
    </row>
    <row r="634" spans="1:6" x14ac:dyDescent="0.25">
      <c r="A634">
        <f>BIMTypeCode[[#This Row],[Identification]]</f>
        <v>704</v>
      </c>
      <c r="B634" t="str">
        <f>IF(BIMTypeCode[[#This Row],[Name_dk]]&lt;&gt;"",BIMTypeCode[[#This Row],[Name_dk]],"")</f>
        <v>Bordmøbler</v>
      </c>
      <c r="C634" t="e">
        <f>IF(#REF!&lt;&gt;"",#REF!,"")</f>
        <v>#REF!</v>
      </c>
      <c r="D634" t="e">
        <f>IF(#REF!&lt;&gt;"",#REF!,"")</f>
        <v>#REF!</v>
      </c>
      <c r="E634" t="e">
        <f>IF(#REF!&lt;&gt;"",#REF!,"")</f>
        <v>#REF!</v>
      </c>
      <c r="F634">
        <f>IF(BIMTypeCode[[#This Row],[Sort]]&lt;&gt;"",BIMTypeCode[[#This Row],[Sort]],"")</f>
        <v>3</v>
      </c>
    </row>
    <row r="635" spans="1:6" x14ac:dyDescent="0.25">
      <c r="A635">
        <f>BIMTypeCode[[#This Row],[Identification]]</f>
        <v>705</v>
      </c>
      <c r="B635" t="str">
        <f>IF(BIMTypeCode[[#This Row],[Name_dk]]&lt;&gt;"",BIMTypeCode[[#This Row],[Name_dk]],"")</f>
        <v>Siddemøbler</v>
      </c>
      <c r="C635" t="e">
        <f>IF(#REF!&lt;&gt;"",#REF!,"")</f>
        <v>#REF!</v>
      </c>
      <c r="D635" t="e">
        <f>IF(#REF!&lt;&gt;"",#REF!,"")</f>
        <v>#REF!</v>
      </c>
      <c r="E635" t="e">
        <f>IF(#REF!&lt;&gt;"",#REF!,"")</f>
        <v>#REF!</v>
      </c>
      <c r="F635">
        <f>IF(BIMTypeCode[[#This Row],[Sort]]&lt;&gt;"",BIMTypeCode[[#This Row],[Sort]],"")</f>
        <v>3</v>
      </c>
    </row>
    <row r="636" spans="1:6" x14ac:dyDescent="0.25">
      <c r="A636">
        <f>BIMTypeCode[[#This Row],[Identification]]</f>
        <v>706</v>
      </c>
      <c r="B636" t="str">
        <f>IF(BIMTypeCode[[#This Row],[Name_dk]]&lt;&gt;"",BIMTypeCode[[#This Row],[Name_dk]],"")</f>
        <v>Afskærmninger</v>
      </c>
      <c r="C636" t="e">
        <f>IF(#REF!&lt;&gt;"",#REF!,"")</f>
        <v>#REF!</v>
      </c>
      <c r="D636" t="e">
        <f>IF(#REF!&lt;&gt;"",#REF!,"")</f>
        <v>#REF!</v>
      </c>
      <c r="E636" t="e">
        <f>IF(#REF!&lt;&gt;"",#REF!,"")</f>
        <v>#REF!</v>
      </c>
      <c r="F636">
        <f>IF(BIMTypeCode[[#This Row],[Sort]]&lt;&gt;"",BIMTypeCode[[#This Row],[Sort]],"")</f>
        <v>3</v>
      </c>
    </row>
    <row r="637" spans="1:6" x14ac:dyDescent="0.25">
      <c r="A637">
        <f>BIMTypeCode[[#This Row],[Identification]]</f>
        <v>707</v>
      </c>
      <c r="B637" t="str">
        <f>IF(BIMTypeCode[[#This Row],[Name_dk]]&lt;&gt;"",BIMTypeCode[[#This Row],[Name_dk]],"")</f>
        <v>Aktivites- og legeudstyr</v>
      </c>
      <c r="C637" t="e">
        <f>IF(#REF!&lt;&gt;"",#REF!,"")</f>
        <v>#REF!</v>
      </c>
      <c r="D637" t="e">
        <f>IF(#REF!&lt;&gt;"",#REF!,"")</f>
        <v>#REF!</v>
      </c>
      <c r="E637" t="e">
        <f>IF(#REF!&lt;&gt;"",#REF!,"")</f>
        <v>#REF!</v>
      </c>
      <c r="F637">
        <f>IF(BIMTypeCode[[#This Row],[Sort]]&lt;&gt;"",BIMTypeCode[[#This Row],[Sort]],"")</f>
        <v>3</v>
      </c>
    </row>
    <row r="638" spans="1:6" x14ac:dyDescent="0.25">
      <c r="A638">
        <f>BIMTypeCode[[#This Row],[Identification]]</f>
        <v>709</v>
      </c>
      <c r="B638" t="str">
        <f>IF(BIMTypeCode[[#This Row],[Name_dk]]&lt;&gt;"",BIMTypeCode[[#This Row],[Name_dk]],"")</f>
        <v>Øvrigt inventar i terræn</v>
      </c>
      <c r="C638" t="e">
        <f>IF(#REF!&lt;&gt;"",#REF!,"")</f>
        <v>#REF!</v>
      </c>
      <c r="D638" t="e">
        <f>IF(#REF!&lt;&gt;"",#REF!,"")</f>
        <v>#REF!</v>
      </c>
      <c r="E638" t="e">
        <f>IF(#REF!&lt;&gt;"",#REF!,"")</f>
        <v>#REF!</v>
      </c>
      <c r="F638">
        <f>IF(BIMTypeCode[[#This Row],[Sort]]&lt;&gt;"",BIMTypeCode[[#This Row],[Sort]],"")</f>
        <v>3</v>
      </c>
    </row>
    <row r="639" spans="1:6" x14ac:dyDescent="0.25">
      <c r="A639">
        <f>BIMTypeCode[[#This Row],[Identification]]</f>
        <v>71</v>
      </c>
      <c r="B639" t="str">
        <f>IF(BIMTypeCode[[#This Row],[Name_dk]]&lt;&gt;"",BIMTypeCode[[#This Row],[Name_dk]],"")</f>
        <v>Inventar, fastmonteret</v>
      </c>
      <c r="C639" t="e">
        <f>IF(#REF!&lt;&gt;"",#REF!,"")</f>
        <v>#REF!</v>
      </c>
      <c r="D639" t="e">
        <f>IF(#REF!&lt;&gt;"",#REF!,"")</f>
        <v>#REF!</v>
      </c>
      <c r="E639" t="e">
        <f>IF(#REF!&lt;&gt;"",#REF!,"")</f>
        <v>#REF!</v>
      </c>
      <c r="F639">
        <f>IF(BIMTypeCode[[#This Row],[Sort]]&lt;&gt;"",BIMTypeCode[[#This Row],[Sort]],"")</f>
        <v>2</v>
      </c>
    </row>
    <row r="640" spans="1:6" x14ac:dyDescent="0.25">
      <c r="A640">
        <f>BIMTypeCode[[#This Row],[Identification]]</f>
        <v>711</v>
      </c>
      <c r="B640" t="str">
        <f>IF(BIMTypeCode[[#This Row],[Name_dk]]&lt;&gt;"",BIMTypeCode[[#This Row],[Name_dk]],"")</f>
        <v>Skabe, skuffer</v>
      </c>
      <c r="C640" t="e">
        <f>IF(#REF!&lt;&gt;"",#REF!,"")</f>
        <v>#REF!</v>
      </c>
      <c r="D640" t="e">
        <f>IF(#REF!&lt;&gt;"",#REF!,"")</f>
        <v>#REF!</v>
      </c>
      <c r="E640" t="e">
        <f>IF(#REF!&lt;&gt;"",#REF!,"")</f>
        <v>#REF!</v>
      </c>
      <c r="F640">
        <f>IF(BIMTypeCode[[#This Row],[Sort]]&lt;&gt;"",BIMTypeCode[[#This Row],[Sort]],"")</f>
        <v>3</v>
      </c>
    </row>
    <row r="641" spans="1:6" x14ac:dyDescent="0.25">
      <c r="A641">
        <f>BIMTypeCode[[#This Row],[Identification]]</f>
        <v>712</v>
      </c>
      <c r="B641" t="str">
        <f>IF(BIMTypeCode[[#This Row],[Name_dk]]&lt;&gt;"",BIMTypeCode[[#This Row],[Name_dk]],"")</f>
        <v>Reoler, hylder</v>
      </c>
      <c r="C641" t="e">
        <f>IF(#REF!&lt;&gt;"",#REF!,"")</f>
        <v>#REF!</v>
      </c>
      <c r="D641" t="e">
        <f>IF(#REF!&lt;&gt;"",#REF!,"")</f>
        <v>#REF!</v>
      </c>
      <c r="E641" t="e">
        <f>IF(#REF!&lt;&gt;"",#REF!,"")</f>
        <v>#REF!</v>
      </c>
      <c r="F641">
        <f>IF(BIMTypeCode[[#This Row],[Sort]]&lt;&gt;"",BIMTypeCode[[#This Row],[Sort]],"")</f>
        <v>3</v>
      </c>
    </row>
    <row r="642" spans="1:6" x14ac:dyDescent="0.25">
      <c r="A642">
        <f>BIMTypeCode[[#This Row],[Identification]]</f>
        <v>713</v>
      </c>
      <c r="B642" t="str">
        <f>IF(BIMTypeCode[[#This Row],[Name_dk]]&lt;&gt;"",BIMTypeCode[[#This Row],[Name_dk]],"")</f>
        <v>Siddemøbler, liggemøbler</v>
      </c>
      <c r="C642" t="e">
        <f>IF(#REF!&lt;&gt;"",#REF!,"")</f>
        <v>#REF!</v>
      </c>
      <c r="D642" t="e">
        <f>IF(#REF!&lt;&gt;"",#REF!,"")</f>
        <v>#REF!</v>
      </c>
      <c r="E642" t="e">
        <f>IF(#REF!&lt;&gt;"",#REF!,"")</f>
        <v>#REF!</v>
      </c>
      <c r="F642">
        <f>IF(BIMTypeCode[[#This Row],[Sort]]&lt;&gt;"",BIMTypeCode[[#This Row],[Sort]],"")</f>
        <v>3</v>
      </c>
    </row>
    <row r="643" spans="1:6" x14ac:dyDescent="0.25">
      <c r="A643">
        <f>BIMTypeCode[[#This Row],[Identification]]</f>
        <v>714</v>
      </c>
      <c r="B643" t="str">
        <f>IF(BIMTypeCode[[#This Row],[Name_dk]]&lt;&gt;"",BIMTypeCode[[#This Row],[Name_dk]],"")</f>
        <v>Gardiner, persienner, skærmvægge, forhæng</v>
      </c>
      <c r="C643" t="e">
        <f>IF(#REF!&lt;&gt;"",#REF!,"")</f>
        <v>#REF!</v>
      </c>
      <c r="D643" t="e">
        <f>IF(#REF!&lt;&gt;"",#REF!,"")</f>
        <v>#REF!</v>
      </c>
      <c r="E643" t="e">
        <f>IF(#REF!&lt;&gt;"",#REF!,"")</f>
        <v>#REF!</v>
      </c>
      <c r="F643">
        <f>IF(BIMTypeCode[[#This Row],[Sort]]&lt;&gt;"",BIMTypeCode[[#This Row],[Sort]],"")</f>
        <v>3</v>
      </c>
    </row>
    <row r="644" spans="1:6" x14ac:dyDescent="0.25">
      <c r="A644">
        <f>BIMTypeCode[[#This Row],[Identification]]</f>
        <v>715</v>
      </c>
      <c r="B644" t="str">
        <f>IF(BIMTypeCode[[#This Row],[Name_dk]]&lt;&gt;"",BIMTypeCode[[#This Row],[Name_dk]],"")</f>
        <v>Borde, bordplader</v>
      </c>
      <c r="C644" t="e">
        <f>IF(#REF!&lt;&gt;"",#REF!,"")</f>
        <v>#REF!</v>
      </c>
      <c r="D644" t="e">
        <f>IF(#REF!&lt;&gt;"",#REF!,"")</f>
        <v>#REF!</v>
      </c>
      <c r="E644" t="e">
        <f>IF(#REF!&lt;&gt;"",#REF!,"")</f>
        <v>#REF!</v>
      </c>
      <c r="F644">
        <f>IF(BIMTypeCode[[#This Row],[Sort]]&lt;&gt;"",BIMTypeCode[[#This Row],[Sort]],"")</f>
        <v>3</v>
      </c>
    </row>
    <row r="645" spans="1:6" x14ac:dyDescent="0.25">
      <c r="A645">
        <f>BIMTypeCode[[#This Row],[Identification]]</f>
        <v>716</v>
      </c>
      <c r="B645" t="str">
        <f>IF(BIMTypeCode[[#This Row],[Name_dk]]&lt;&gt;"",BIMTypeCode[[#This Row],[Name_dk]],"")</f>
        <v>Skilte, tavler</v>
      </c>
      <c r="C645" t="e">
        <f>IF(#REF!&lt;&gt;"",#REF!,"")</f>
        <v>#REF!</v>
      </c>
      <c r="D645" t="e">
        <f>IF(#REF!&lt;&gt;"",#REF!,"")</f>
        <v>#REF!</v>
      </c>
      <c r="E645" t="e">
        <f>IF(#REF!&lt;&gt;"",#REF!,"")</f>
        <v>#REF!</v>
      </c>
      <c r="F645">
        <f>IF(BIMTypeCode[[#This Row],[Sort]]&lt;&gt;"",BIMTypeCode[[#This Row],[Sort]],"")</f>
        <v>3</v>
      </c>
    </row>
    <row r="646" spans="1:6" x14ac:dyDescent="0.25">
      <c r="A646">
        <f>BIMTypeCode[[#This Row],[Identification]]</f>
        <v>717</v>
      </c>
      <c r="B646" t="str">
        <f>IF(BIMTypeCode[[#This Row],[Name_dk]]&lt;&gt;"",BIMTypeCode[[#This Row],[Name_dk]],"")</f>
        <v>Garniture</v>
      </c>
      <c r="C646" t="e">
        <f>IF(#REF!&lt;&gt;"",#REF!,"")</f>
        <v>#REF!</v>
      </c>
      <c r="D646" t="e">
        <f>IF(#REF!&lt;&gt;"",#REF!,"")</f>
        <v>#REF!</v>
      </c>
      <c r="E646" t="e">
        <f>IF(#REF!&lt;&gt;"",#REF!,"")</f>
        <v>#REF!</v>
      </c>
      <c r="F646">
        <f>IF(BIMTypeCode[[#This Row],[Sort]]&lt;&gt;"",BIMTypeCode[[#This Row],[Sort]],"")</f>
        <v>3</v>
      </c>
    </row>
    <row r="647" spans="1:6" x14ac:dyDescent="0.25">
      <c r="A647">
        <f>BIMTypeCode[[#This Row],[Identification]]</f>
        <v>719</v>
      </c>
      <c r="B647" t="str">
        <f>IF(BIMTypeCode[[#This Row],[Name_dk]]&lt;&gt;"",BIMTypeCode[[#This Row],[Name_dk]],"")</f>
        <v>Øvrigt fast monteret inventar</v>
      </c>
      <c r="C647" t="e">
        <f>IF(#REF!&lt;&gt;"",#REF!,"")</f>
        <v>#REF!</v>
      </c>
      <c r="D647" t="e">
        <f>IF(#REF!&lt;&gt;"",#REF!,"")</f>
        <v>#REF!</v>
      </c>
      <c r="E647" t="e">
        <f>IF(#REF!&lt;&gt;"",#REF!,"")</f>
        <v>#REF!</v>
      </c>
      <c r="F647">
        <f>IF(BIMTypeCode[[#This Row],[Sort]]&lt;&gt;"",BIMTypeCode[[#This Row],[Sort]],"")</f>
        <v>3</v>
      </c>
    </row>
    <row r="648" spans="1:6" x14ac:dyDescent="0.25">
      <c r="A648">
        <f>BIMTypeCode[[#This Row],[Identification]]</f>
        <v>72</v>
      </c>
      <c r="B648" t="str">
        <f>IF(BIMTypeCode[[#This Row],[Name_dk]]&lt;&gt;"",BIMTypeCode[[#This Row],[Name_dk]],"")</f>
        <v>Inventar, løst</v>
      </c>
      <c r="C648" t="e">
        <f>IF(#REF!&lt;&gt;"",#REF!,"")</f>
        <v>#REF!</v>
      </c>
      <c r="D648" t="e">
        <f>IF(#REF!&lt;&gt;"",#REF!,"")</f>
        <v>#REF!</v>
      </c>
      <c r="E648" t="e">
        <f>IF(#REF!&lt;&gt;"",#REF!,"")</f>
        <v>#REF!</v>
      </c>
      <c r="F648">
        <f>IF(BIMTypeCode[[#This Row],[Sort]]&lt;&gt;"",BIMTypeCode[[#This Row],[Sort]],"")</f>
        <v>2</v>
      </c>
    </row>
    <row r="649" spans="1:6" x14ac:dyDescent="0.25">
      <c r="A649">
        <f>BIMTypeCode[[#This Row],[Identification]]</f>
        <v>721</v>
      </c>
      <c r="B649" t="str">
        <f>IF(BIMTypeCode[[#This Row],[Name_dk]]&lt;&gt;"",BIMTypeCode[[#This Row],[Name_dk]],"")</f>
        <v>Skabe, skuffer</v>
      </c>
      <c r="C649" t="e">
        <f>IF(#REF!&lt;&gt;"",#REF!,"")</f>
        <v>#REF!</v>
      </c>
      <c r="D649" t="e">
        <f>IF(#REF!&lt;&gt;"",#REF!,"")</f>
        <v>#REF!</v>
      </c>
      <c r="E649" t="e">
        <f>IF(#REF!&lt;&gt;"",#REF!,"")</f>
        <v>#REF!</v>
      </c>
      <c r="F649">
        <f>IF(BIMTypeCode[[#This Row],[Sort]]&lt;&gt;"",BIMTypeCode[[#This Row],[Sort]],"")</f>
        <v>3</v>
      </c>
    </row>
    <row r="650" spans="1:6" x14ac:dyDescent="0.25">
      <c r="A650">
        <f>BIMTypeCode[[#This Row],[Identification]]</f>
        <v>722</v>
      </c>
      <c r="B650" t="str">
        <f>IF(BIMTypeCode[[#This Row],[Name_dk]]&lt;&gt;"",BIMTypeCode[[#This Row],[Name_dk]],"")</f>
        <v>Reoler</v>
      </c>
      <c r="C650" t="e">
        <f>IF(#REF!&lt;&gt;"",#REF!,"")</f>
        <v>#REF!</v>
      </c>
      <c r="D650" t="e">
        <f>IF(#REF!&lt;&gt;"",#REF!,"")</f>
        <v>#REF!</v>
      </c>
      <c r="E650" t="e">
        <f>IF(#REF!&lt;&gt;"",#REF!,"")</f>
        <v>#REF!</v>
      </c>
      <c r="F650">
        <f>IF(BIMTypeCode[[#This Row],[Sort]]&lt;&gt;"",BIMTypeCode[[#This Row],[Sort]],"")</f>
        <v>3</v>
      </c>
    </row>
    <row r="651" spans="1:6" x14ac:dyDescent="0.25">
      <c r="A651">
        <f>BIMTypeCode[[#This Row],[Identification]]</f>
        <v>723</v>
      </c>
      <c r="B651" t="str">
        <f>IF(BIMTypeCode[[#This Row],[Name_dk]]&lt;&gt;"",BIMTypeCode[[#This Row],[Name_dk]],"")</f>
        <v>Siddemøbler, liggemøbler</v>
      </c>
      <c r="C651" t="e">
        <f>IF(#REF!&lt;&gt;"",#REF!,"")</f>
        <v>#REF!</v>
      </c>
      <c r="D651" t="e">
        <f>IF(#REF!&lt;&gt;"",#REF!,"")</f>
        <v>#REF!</v>
      </c>
      <c r="E651" t="e">
        <f>IF(#REF!&lt;&gt;"",#REF!,"")</f>
        <v>#REF!</v>
      </c>
      <c r="F651">
        <f>IF(BIMTypeCode[[#This Row],[Sort]]&lt;&gt;"",BIMTypeCode[[#This Row],[Sort]],"")</f>
        <v>3</v>
      </c>
    </row>
    <row r="652" spans="1:6" x14ac:dyDescent="0.25">
      <c r="A652">
        <f>BIMTypeCode[[#This Row],[Identification]]</f>
        <v>724</v>
      </c>
      <c r="B652" t="str">
        <f>IF(BIMTypeCode[[#This Row],[Name_dk]]&lt;&gt;"",BIMTypeCode[[#This Row],[Name_dk]],"")</f>
        <v>Skærmvægge, forhæng</v>
      </c>
      <c r="C652" t="e">
        <f>IF(#REF!&lt;&gt;"",#REF!,"")</f>
        <v>#REF!</v>
      </c>
      <c r="D652" t="e">
        <f>IF(#REF!&lt;&gt;"",#REF!,"")</f>
        <v>#REF!</v>
      </c>
      <c r="E652" t="e">
        <f>IF(#REF!&lt;&gt;"",#REF!,"")</f>
        <v>#REF!</v>
      </c>
      <c r="F652">
        <f>IF(BIMTypeCode[[#This Row],[Sort]]&lt;&gt;"",BIMTypeCode[[#This Row],[Sort]],"")</f>
        <v>3</v>
      </c>
    </row>
    <row r="653" spans="1:6" x14ac:dyDescent="0.25">
      <c r="A653">
        <f>BIMTypeCode[[#This Row],[Identification]]</f>
        <v>725</v>
      </c>
      <c r="B653" t="str">
        <f>IF(BIMTypeCode[[#This Row],[Name_dk]]&lt;&gt;"",BIMTypeCode[[#This Row],[Name_dk]],"")</f>
        <v>Borde</v>
      </c>
      <c r="C653" t="e">
        <f>IF(#REF!&lt;&gt;"",#REF!,"")</f>
        <v>#REF!</v>
      </c>
      <c r="D653" t="e">
        <f>IF(#REF!&lt;&gt;"",#REF!,"")</f>
        <v>#REF!</v>
      </c>
      <c r="E653" t="e">
        <f>IF(#REF!&lt;&gt;"",#REF!,"")</f>
        <v>#REF!</v>
      </c>
      <c r="F653">
        <f>IF(BIMTypeCode[[#This Row],[Sort]]&lt;&gt;"",BIMTypeCode[[#This Row],[Sort]],"")</f>
        <v>3</v>
      </c>
    </row>
    <row r="654" spans="1:6" x14ac:dyDescent="0.25">
      <c r="A654">
        <f>BIMTypeCode[[#This Row],[Identification]]</f>
        <v>726</v>
      </c>
      <c r="B654" t="str">
        <f>IF(BIMTypeCode[[#This Row],[Name_dk]]&lt;&gt;"",BIMTypeCode[[#This Row],[Name_dk]],"")</f>
        <v>Stativer, hylder</v>
      </c>
      <c r="C654" t="e">
        <f>IF(#REF!&lt;&gt;"",#REF!,"")</f>
        <v>#REF!</v>
      </c>
      <c r="D654" t="e">
        <f>IF(#REF!&lt;&gt;"",#REF!,"")</f>
        <v>#REF!</v>
      </c>
      <c r="E654" t="e">
        <f>IF(#REF!&lt;&gt;"",#REF!,"")</f>
        <v>#REF!</v>
      </c>
      <c r="F654">
        <f>IF(BIMTypeCode[[#This Row],[Sort]]&lt;&gt;"",BIMTypeCode[[#This Row],[Sort]],"")</f>
        <v>3</v>
      </c>
    </row>
    <row r="655" spans="1:6" x14ac:dyDescent="0.25">
      <c r="A655">
        <f>BIMTypeCode[[#This Row],[Identification]]</f>
        <v>727</v>
      </c>
      <c r="B655" t="str">
        <f>IF(BIMTypeCode[[#This Row],[Name_dk]]&lt;&gt;"",BIMTypeCode[[#This Row],[Name_dk]],"")</f>
        <v>Måtter, tæpper, løbere</v>
      </c>
      <c r="C655" t="e">
        <f>IF(#REF!&lt;&gt;"",#REF!,"")</f>
        <v>#REF!</v>
      </c>
      <c r="D655" t="e">
        <f>IF(#REF!&lt;&gt;"",#REF!,"")</f>
        <v>#REF!</v>
      </c>
      <c r="E655" t="e">
        <f>IF(#REF!&lt;&gt;"",#REF!,"")</f>
        <v>#REF!</v>
      </c>
      <c r="F655">
        <f>IF(BIMTypeCode[[#This Row],[Sort]]&lt;&gt;"",BIMTypeCode[[#This Row],[Sort]],"")</f>
        <v>3</v>
      </c>
    </row>
    <row r="656" spans="1:6" x14ac:dyDescent="0.25">
      <c r="A656">
        <f>BIMTypeCode[[#This Row],[Identification]]</f>
        <v>729</v>
      </c>
      <c r="B656" t="str">
        <f>IF(BIMTypeCode[[#This Row],[Name_dk]]&lt;&gt;"",BIMTypeCode[[#This Row],[Name_dk]],"")</f>
        <v>Øvrigt løst inventar</v>
      </c>
      <c r="C656" t="e">
        <f>IF(#REF!&lt;&gt;"",#REF!,"")</f>
        <v>#REF!</v>
      </c>
      <c r="D656" t="e">
        <f>IF(#REF!&lt;&gt;"",#REF!,"")</f>
        <v>#REF!</v>
      </c>
      <c r="E656" t="e">
        <f>IF(#REF!&lt;&gt;"",#REF!,"")</f>
        <v>#REF!</v>
      </c>
      <c r="F656">
        <f>IF(BIMTypeCode[[#This Row],[Sort]]&lt;&gt;"",BIMTypeCode[[#This Row],[Sort]],"")</f>
        <v>3</v>
      </c>
    </row>
    <row r="657" spans="1:6" x14ac:dyDescent="0.25">
      <c r="A657">
        <f>BIMTypeCode[[#This Row],[Identification]]</f>
        <v>73</v>
      </c>
      <c r="B657" t="str">
        <f>IF(BIMTypeCode[[#This Row],[Name_dk]]&lt;&gt;"",BIMTypeCode[[#This Row],[Name_dk]],"")</f>
        <v>Inventar, tekniske-, IT- og av-inventarenheder</v>
      </c>
      <c r="C657" t="e">
        <f>IF(#REF!&lt;&gt;"",#REF!,"")</f>
        <v>#REF!</v>
      </c>
      <c r="D657" t="e">
        <f>IF(#REF!&lt;&gt;"",#REF!,"")</f>
        <v>#REF!</v>
      </c>
      <c r="E657" t="e">
        <f>IF(#REF!&lt;&gt;"",#REF!,"")</f>
        <v>#REF!</v>
      </c>
      <c r="F657">
        <f>IF(BIMTypeCode[[#This Row],[Sort]]&lt;&gt;"",BIMTypeCode[[#This Row],[Sort]],"")</f>
        <v>2</v>
      </c>
    </row>
    <row r="658" spans="1:6" x14ac:dyDescent="0.25">
      <c r="A658">
        <f>BIMTypeCode[[#This Row],[Identification]]</f>
        <v>731</v>
      </c>
      <c r="B658" t="str">
        <f>IF(BIMTypeCode[[#This Row],[Name_dk]]&lt;&gt;"",BIMTypeCode[[#This Row],[Name_dk]],"")</f>
        <v>AV-udstyr</v>
      </c>
      <c r="C658" t="e">
        <f>IF(#REF!&lt;&gt;"",#REF!,"")</f>
        <v>#REF!</v>
      </c>
      <c r="D658" t="e">
        <f>IF(#REF!&lt;&gt;"",#REF!,"")</f>
        <v>#REF!</v>
      </c>
      <c r="E658" t="e">
        <f>IF(#REF!&lt;&gt;"",#REF!,"")</f>
        <v>#REF!</v>
      </c>
      <c r="F658">
        <f>IF(BIMTypeCode[[#This Row],[Sort]]&lt;&gt;"",BIMTypeCode[[#This Row],[Sort]],"")</f>
        <v>3</v>
      </c>
    </row>
    <row r="659" spans="1:6" x14ac:dyDescent="0.25">
      <c r="A659">
        <f>BIMTypeCode[[#This Row],[Identification]]</f>
        <v>732</v>
      </c>
      <c r="B659" t="str">
        <f>IF(BIMTypeCode[[#This Row],[Name_dk]]&lt;&gt;"",BIMTypeCode[[#This Row],[Name_dk]],"")</f>
        <v>IT-udstyr</v>
      </c>
      <c r="C659" t="e">
        <f>IF(#REF!&lt;&gt;"",#REF!,"")</f>
        <v>#REF!</v>
      </c>
      <c r="D659" t="e">
        <f>IF(#REF!&lt;&gt;"",#REF!,"")</f>
        <v>#REF!</v>
      </c>
      <c r="E659" t="e">
        <f>IF(#REF!&lt;&gt;"",#REF!,"")</f>
        <v>#REF!</v>
      </c>
      <c r="F659">
        <f>IF(BIMTypeCode[[#This Row],[Sort]]&lt;&gt;"",BIMTypeCode[[#This Row],[Sort]],"")</f>
        <v>3</v>
      </c>
    </row>
    <row r="660" spans="1:6" x14ac:dyDescent="0.25">
      <c r="A660">
        <f>BIMTypeCode[[#This Row],[Identification]]</f>
        <v>733</v>
      </c>
      <c r="B660" t="str">
        <f>IF(BIMTypeCode[[#This Row],[Name_dk]]&lt;&gt;"",BIMTypeCode[[#This Row],[Name_dk]],"")</f>
        <v>Belysning</v>
      </c>
      <c r="C660" t="e">
        <f>IF(#REF!&lt;&gt;"",#REF!,"")</f>
        <v>#REF!</v>
      </c>
      <c r="D660" t="e">
        <f>IF(#REF!&lt;&gt;"",#REF!,"")</f>
        <v>#REF!</v>
      </c>
      <c r="E660" t="e">
        <f>IF(#REF!&lt;&gt;"",#REF!,"")</f>
        <v>#REF!</v>
      </c>
      <c r="F660">
        <f>IF(BIMTypeCode[[#This Row],[Sort]]&lt;&gt;"",BIMTypeCode[[#This Row],[Sort]],"")</f>
        <v>3</v>
      </c>
    </row>
    <row r="661" spans="1:6" x14ac:dyDescent="0.25">
      <c r="A661">
        <f>BIMTypeCode[[#This Row],[Identification]]</f>
        <v>734</v>
      </c>
      <c r="B661" t="str">
        <f>IF(BIMTypeCode[[#This Row],[Name_dk]]&lt;&gt;"",BIMTypeCode[[#This Row],[Name_dk]],"")</f>
        <v>Automater</v>
      </c>
      <c r="C661" t="e">
        <f>IF(#REF!&lt;&gt;"",#REF!,"")</f>
        <v>#REF!</v>
      </c>
      <c r="D661" t="e">
        <f>IF(#REF!&lt;&gt;"",#REF!,"")</f>
        <v>#REF!</v>
      </c>
      <c r="E661" t="e">
        <f>IF(#REF!&lt;&gt;"",#REF!,"")</f>
        <v>#REF!</v>
      </c>
      <c r="F661">
        <f>IF(BIMTypeCode[[#This Row],[Sort]]&lt;&gt;"",BIMTypeCode[[#This Row],[Sort]],"")</f>
        <v>3</v>
      </c>
    </row>
    <row r="662" spans="1:6" x14ac:dyDescent="0.25">
      <c r="A662">
        <f>BIMTypeCode[[#This Row],[Identification]]</f>
        <v>735</v>
      </c>
      <c r="B662" t="str">
        <f>IF(BIMTypeCode[[#This Row],[Name_dk]]&lt;&gt;"",BIMTypeCode[[#This Row],[Name_dk]],"")</f>
        <v>Brandslukningsudstyr</v>
      </c>
      <c r="C662" t="e">
        <f>IF(#REF!&lt;&gt;"",#REF!,"")</f>
        <v>#REF!</v>
      </c>
      <c r="D662" t="e">
        <f>IF(#REF!&lt;&gt;"",#REF!,"")</f>
        <v>#REF!</v>
      </c>
      <c r="E662" t="e">
        <f>IF(#REF!&lt;&gt;"",#REF!,"")</f>
        <v>#REF!</v>
      </c>
      <c r="F662">
        <f>IF(BIMTypeCode[[#This Row],[Sort]]&lt;&gt;"",BIMTypeCode[[#This Row],[Sort]],"")</f>
        <v>3</v>
      </c>
    </row>
    <row r="663" spans="1:6" x14ac:dyDescent="0.25">
      <c r="A663">
        <f>BIMTypeCode[[#This Row],[Identification]]</f>
        <v>736</v>
      </c>
      <c r="B663" t="str">
        <f>IF(BIMTypeCode[[#This Row],[Name_dk]]&lt;&gt;"",BIMTypeCode[[#This Row],[Name_dk]],"")</f>
        <v>Hårde hvidevarer</v>
      </c>
      <c r="C663" t="e">
        <f>IF(#REF!&lt;&gt;"",#REF!,"")</f>
        <v>#REF!</v>
      </c>
      <c r="D663" t="e">
        <f>IF(#REF!&lt;&gt;"",#REF!,"")</f>
        <v>#REF!</v>
      </c>
      <c r="E663" t="e">
        <f>IF(#REF!&lt;&gt;"",#REF!,"")</f>
        <v>#REF!</v>
      </c>
      <c r="F663">
        <f>IF(BIMTypeCode[[#This Row],[Sort]]&lt;&gt;"",BIMTypeCode[[#This Row],[Sort]],"")</f>
        <v>3</v>
      </c>
    </row>
    <row r="664" spans="1:6" x14ac:dyDescent="0.25">
      <c r="A664">
        <f>BIMTypeCode[[#This Row],[Identification]]</f>
        <v>8</v>
      </c>
      <c r="B664" t="str">
        <f>IF(BIMTypeCode[[#This Row],[Name_dk]]&lt;&gt;"",BIMTypeCode[[#This Row],[Name_dk]],"")</f>
        <v>Beplantning og belægning</v>
      </c>
      <c r="C664" t="e">
        <f>IF(#REF!&lt;&gt;"",#REF!,"")</f>
        <v>#REF!</v>
      </c>
      <c r="D664" t="e">
        <f>IF(#REF!&lt;&gt;"",#REF!,"")</f>
        <v>#REF!</v>
      </c>
      <c r="E664" t="e">
        <f>IF(#REF!&lt;&gt;"",#REF!,"")</f>
        <v>#REF!</v>
      </c>
      <c r="F664">
        <f>IF(BIMTypeCode[[#This Row],[Sort]]&lt;&gt;"",BIMTypeCode[[#This Row],[Sort]],"")</f>
        <v>1</v>
      </c>
    </row>
    <row r="665" spans="1:6" x14ac:dyDescent="0.25">
      <c r="A665">
        <f>BIMTypeCode[[#This Row],[Identification]]</f>
        <v>80</v>
      </c>
      <c r="B665" t="str">
        <f>IF(BIMTypeCode[[#This Row],[Name_dk]]&lt;&gt;"",BIMTypeCode[[#This Row],[Name_dk]],"")</f>
        <v>Belægninger og befæstelser</v>
      </c>
      <c r="C665" t="e">
        <f>IF(#REF!&lt;&gt;"",#REF!,"")</f>
        <v>#REF!</v>
      </c>
      <c r="D665" t="e">
        <f>IF(#REF!&lt;&gt;"",#REF!,"")</f>
        <v>#REF!</v>
      </c>
      <c r="E665" t="e">
        <f>IF(#REF!&lt;&gt;"",#REF!,"")</f>
        <v>#REF!</v>
      </c>
      <c r="F665">
        <f>IF(BIMTypeCode[[#This Row],[Sort]]&lt;&gt;"",BIMTypeCode[[#This Row],[Sort]],"")</f>
        <v>2</v>
      </c>
    </row>
    <row r="666" spans="1:6" x14ac:dyDescent="0.25">
      <c r="A666">
        <f>BIMTypeCode[[#This Row],[Identification]]</f>
        <v>801</v>
      </c>
      <c r="B666" t="str">
        <f>IF(BIMTypeCode[[#This Row],[Name_dk]]&lt;&gt;"",BIMTypeCode[[#This Row],[Name_dk]],"")</f>
        <v>Asfalt belægninger</v>
      </c>
      <c r="C666" t="e">
        <f>IF(#REF!&lt;&gt;"",#REF!,"")</f>
        <v>#REF!</v>
      </c>
      <c r="D666" t="e">
        <f>IF(#REF!&lt;&gt;"",#REF!,"")</f>
        <v>#REF!</v>
      </c>
      <c r="E666" t="e">
        <f>IF(#REF!&lt;&gt;"",#REF!,"")</f>
        <v>#REF!</v>
      </c>
      <c r="F666">
        <f>IF(BIMTypeCode[[#This Row],[Sort]]&lt;&gt;"",BIMTypeCode[[#This Row],[Sort]],"")</f>
        <v>3</v>
      </c>
    </row>
    <row r="667" spans="1:6" x14ac:dyDescent="0.25">
      <c r="A667">
        <f>BIMTypeCode[[#This Row],[Identification]]</f>
        <v>802</v>
      </c>
      <c r="B667" t="str">
        <f>IF(BIMTypeCode[[#This Row],[Name_dk]]&lt;&gt;"",BIMTypeCode[[#This Row],[Name_dk]],"")</f>
        <v>Betonstøbte belægninger</v>
      </c>
      <c r="C667" t="e">
        <f>IF(#REF!&lt;&gt;"",#REF!,"")</f>
        <v>#REF!</v>
      </c>
      <c r="D667" t="e">
        <f>IF(#REF!&lt;&gt;"",#REF!,"")</f>
        <v>#REF!</v>
      </c>
      <c r="E667" t="e">
        <f>IF(#REF!&lt;&gt;"",#REF!,"")</f>
        <v>#REF!</v>
      </c>
      <c r="F667">
        <f>IF(BIMTypeCode[[#This Row],[Sort]]&lt;&gt;"",BIMTypeCode[[#This Row],[Sort]],"")</f>
        <v>3</v>
      </c>
    </row>
    <row r="668" spans="1:6" x14ac:dyDescent="0.25">
      <c r="A668">
        <f>BIMTypeCode[[#This Row],[Identification]]</f>
        <v>803</v>
      </c>
      <c r="B668" t="str">
        <f>IF(BIMTypeCode[[#This Row],[Name_dk]]&lt;&gt;"",BIMTypeCode[[#This Row],[Name_dk]],"")</f>
        <v>Gummibelægninger</v>
      </c>
      <c r="C668" t="e">
        <f>IF(#REF!&lt;&gt;"",#REF!,"")</f>
        <v>#REF!</v>
      </c>
      <c r="D668" t="e">
        <f>IF(#REF!&lt;&gt;"",#REF!,"")</f>
        <v>#REF!</v>
      </c>
      <c r="E668" t="e">
        <f>IF(#REF!&lt;&gt;"",#REF!,"")</f>
        <v>#REF!</v>
      </c>
      <c r="F668">
        <f>IF(BIMTypeCode[[#This Row],[Sort]]&lt;&gt;"",BIMTypeCode[[#This Row],[Sort]],"")</f>
        <v>3</v>
      </c>
    </row>
    <row r="669" spans="1:6" x14ac:dyDescent="0.25">
      <c r="A669">
        <f>BIMTypeCode[[#This Row],[Identification]]</f>
        <v>804</v>
      </c>
      <c r="B669" t="str">
        <f>IF(BIMTypeCode[[#This Row],[Name_dk]]&lt;&gt;"",BIMTypeCode[[#This Row],[Name_dk]],"")</f>
        <v>Flise -og stenbelægninger</v>
      </c>
      <c r="C669" t="e">
        <f>IF(#REF!&lt;&gt;"",#REF!,"")</f>
        <v>#REF!</v>
      </c>
      <c r="D669" t="e">
        <f>IF(#REF!&lt;&gt;"",#REF!,"")</f>
        <v>#REF!</v>
      </c>
      <c r="E669" t="e">
        <f>IF(#REF!&lt;&gt;"",#REF!,"")</f>
        <v>#REF!</v>
      </c>
      <c r="F669">
        <f>IF(BIMTypeCode[[#This Row],[Sort]]&lt;&gt;"",BIMTypeCode[[#This Row],[Sort]],"")</f>
        <v>3</v>
      </c>
    </row>
    <row r="670" spans="1:6" x14ac:dyDescent="0.25">
      <c r="A670">
        <f>BIMTypeCode[[#This Row],[Identification]]</f>
        <v>805</v>
      </c>
      <c r="B670" t="str">
        <f>IF(BIMTypeCode[[#This Row],[Name_dk]]&lt;&gt;"",BIMTypeCode[[#This Row],[Name_dk]],"")</f>
        <v>Skærver og grus</v>
      </c>
      <c r="C670" t="e">
        <f>IF(#REF!&lt;&gt;"",#REF!,"")</f>
        <v>#REF!</v>
      </c>
      <c r="D670" t="e">
        <f>IF(#REF!&lt;&gt;"",#REF!,"")</f>
        <v>#REF!</v>
      </c>
      <c r="E670" t="e">
        <f>IF(#REF!&lt;&gt;"",#REF!,"")</f>
        <v>#REF!</v>
      </c>
      <c r="F670">
        <f>IF(BIMTypeCode[[#This Row],[Sort]]&lt;&gt;"",BIMTypeCode[[#This Row],[Sort]],"")</f>
        <v>3</v>
      </c>
    </row>
    <row r="671" spans="1:6" x14ac:dyDescent="0.25">
      <c r="A671">
        <f>BIMTypeCode[[#This Row],[Identification]]</f>
        <v>806</v>
      </c>
      <c r="B671" t="str">
        <f>IF(BIMTypeCode[[#This Row],[Name_dk]]&lt;&gt;"",BIMTypeCode[[#This Row],[Name_dk]],"")</f>
        <v>Kantbegrænsninger</v>
      </c>
      <c r="C671" t="e">
        <f>IF(#REF!&lt;&gt;"",#REF!,"")</f>
        <v>#REF!</v>
      </c>
      <c r="D671" t="e">
        <f>IF(#REF!&lt;&gt;"",#REF!,"")</f>
        <v>#REF!</v>
      </c>
      <c r="E671" t="e">
        <f>IF(#REF!&lt;&gt;"",#REF!,"")</f>
        <v>#REF!</v>
      </c>
      <c r="F671">
        <f>IF(BIMTypeCode[[#This Row],[Sort]]&lt;&gt;"",BIMTypeCode[[#This Row],[Sort]],"")</f>
        <v>3</v>
      </c>
    </row>
    <row r="672" spans="1:6" x14ac:dyDescent="0.25">
      <c r="A672">
        <f>BIMTypeCode[[#This Row],[Identification]]</f>
        <v>807</v>
      </c>
      <c r="B672" t="str">
        <f>IF(BIMTypeCode[[#This Row],[Name_dk]]&lt;&gt;"",BIMTypeCode[[#This Row],[Name_dk]],"")</f>
        <v>Afstribninger og markeringer</v>
      </c>
      <c r="C672" t="e">
        <f>IF(#REF!&lt;&gt;"",#REF!,"")</f>
        <v>#REF!</v>
      </c>
      <c r="D672" t="e">
        <f>IF(#REF!&lt;&gt;"",#REF!,"")</f>
        <v>#REF!</v>
      </c>
      <c r="E672" t="e">
        <f>IF(#REF!&lt;&gt;"",#REF!,"")</f>
        <v>#REF!</v>
      </c>
      <c r="F672">
        <f>IF(BIMTypeCode[[#This Row],[Sort]]&lt;&gt;"",BIMTypeCode[[#This Row],[Sort]],"")</f>
        <v>3</v>
      </c>
    </row>
    <row r="673" spans="1:6" x14ac:dyDescent="0.25">
      <c r="A673">
        <f>BIMTypeCode[[#This Row],[Identification]]</f>
        <v>808</v>
      </c>
      <c r="B673" t="str">
        <f>IF(BIMTypeCode[[#This Row],[Name_dk]]&lt;&gt;"",BIMTypeCode[[#This Row],[Name_dk]],"")</f>
        <v>Konstruerede elementer</v>
      </c>
      <c r="C673" t="e">
        <f>IF(#REF!&lt;&gt;"",#REF!,"")</f>
        <v>#REF!</v>
      </c>
      <c r="D673" t="e">
        <f>IF(#REF!&lt;&gt;"",#REF!,"")</f>
        <v>#REF!</v>
      </c>
      <c r="E673" t="e">
        <f>IF(#REF!&lt;&gt;"",#REF!,"")</f>
        <v>#REF!</v>
      </c>
      <c r="F673">
        <f>IF(BIMTypeCode[[#This Row],[Sort]]&lt;&gt;"",BIMTypeCode[[#This Row],[Sort]],"")</f>
        <v>3</v>
      </c>
    </row>
    <row r="674" spans="1:6" x14ac:dyDescent="0.25">
      <c r="A674">
        <f>BIMTypeCode[[#This Row],[Identification]]</f>
        <v>809</v>
      </c>
      <c r="B674" t="str">
        <f>IF(BIMTypeCode[[#This Row],[Name_dk]]&lt;&gt;"",BIMTypeCode[[#This Row],[Name_dk]],"")</f>
        <v>Øvrige belægninger og befæstelser</v>
      </c>
      <c r="C674" t="e">
        <f>IF(#REF!&lt;&gt;"",#REF!,"")</f>
        <v>#REF!</v>
      </c>
      <c r="D674" t="e">
        <f>IF(#REF!&lt;&gt;"",#REF!,"")</f>
        <v>#REF!</v>
      </c>
      <c r="E674" t="e">
        <f>IF(#REF!&lt;&gt;"",#REF!,"")</f>
        <v>#REF!</v>
      </c>
      <c r="F674">
        <f>IF(BIMTypeCode[[#This Row],[Sort]]&lt;&gt;"",BIMTypeCode[[#This Row],[Sort]],"")</f>
        <v>3</v>
      </c>
    </row>
    <row r="675" spans="1:6" x14ac:dyDescent="0.25">
      <c r="A675">
        <f>BIMTypeCode[[#This Row],[Identification]]</f>
        <v>81</v>
      </c>
      <c r="B675" t="str">
        <f>IF(BIMTypeCode[[#This Row],[Name_dk]]&lt;&gt;"",BIMTypeCode[[#This Row],[Name_dk]],"")</f>
        <v>Beplantning</v>
      </c>
      <c r="C675" t="e">
        <f>IF(#REF!&lt;&gt;"",#REF!,"")</f>
        <v>#REF!</v>
      </c>
      <c r="D675" t="e">
        <f>IF(#REF!&lt;&gt;"",#REF!,"")</f>
        <v>#REF!</v>
      </c>
      <c r="E675" t="e">
        <f>IF(#REF!&lt;&gt;"",#REF!,"")</f>
        <v>#REF!</v>
      </c>
      <c r="F675">
        <f>IF(BIMTypeCode[[#This Row],[Sort]]&lt;&gt;"",BIMTypeCode[[#This Row],[Sort]],"")</f>
        <v>2</v>
      </c>
    </row>
    <row r="676" spans="1:6" x14ac:dyDescent="0.25">
      <c r="A676">
        <f>BIMTypeCode[[#This Row],[Identification]]</f>
        <v>811</v>
      </c>
      <c r="B676" t="str">
        <f>IF(BIMTypeCode[[#This Row],[Name_dk]]&lt;&gt;"",BIMTypeCode[[#This Row],[Name_dk]],"")</f>
        <v>Træer</v>
      </c>
      <c r="C676" t="e">
        <f>IF(#REF!&lt;&gt;"",#REF!,"")</f>
        <v>#REF!</v>
      </c>
      <c r="D676" t="e">
        <f>IF(#REF!&lt;&gt;"",#REF!,"")</f>
        <v>#REF!</v>
      </c>
      <c r="E676" t="e">
        <f>IF(#REF!&lt;&gt;"",#REF!,"")</f>
        <v>#REF!</v>
      </c>
      <c r="F676">
        <f>IF(BIMTypeCode[[#This Row],[Sort]]&lt;&gt;"",BIMTypeCode[[#This Row],[Sort]],"")</f>
        <v>3</v>
      </c>
    </row>
    <row r="677" spans="1:6" x14ac:dyDescent="0.25">
      <c r="A677">
        <f>BIMTypeCode[[#This Row],[Identification]]</f>
        <v>812</v>
      </c>
      <c r="B677" t="str">
        <f>IF(BIMTypeCode[[#This Row],[Name_dk]]&lt;&gt;"",BIMTypeCode[[#This Row],[Name_dk]],"")</f>
        <v>Buske og hække</v>
      </c>
      <c r="C677" t="e">
        <f>IF(#REF!&lt;&gt;"",#REF!,"")</f>
        <v>#REF!</v>
      </c>
      <c r="D677" t="e">
        <f>IF(#REF!&lt;&gt;"",#REF!,"")</f>
        <v>#REF!</v>
      </c>
      <c r="E677" t="e">
        <f>IF(#REF!&lt;&gt;"",#REF!,"")</f>
        <v>#REF!</v>
      </c>
      <c r="F677">
        <f>IF(BIMTypeCode[[#This Row],[Sort]]&lt;&gt;"",BIMTypeCode[[#This Row],[Sort]],"")</f>
        <v>3</v>
      </c>
    </row>
    <row r="678" spans="1:6" x14ac:dyDescent="0.25">
      <c r="A678">
        <f>BIMTypeCode[[#This Row],[Identification]]</f>
        <v>813</v>
      </c>
      <c r="B678" t="str">
        <f>IF(BIMTypeCode[[#This Row],[Name_dk]]&lt;&gt;"",BIMTypeCode[[#This Row],[Name_dk]],"")</f>
        <v>Muldlag</v>
      </c>
      <c r="C678" t="e">
        <f>IF(#REF!&lt;&gt;"",#REF!,"")</f>
        <v>#REF!</v>
      </c>
      <c r="D678" t="e">
        <f>IF(#REF!&lt;&gt;"",#REF!,"")</f>
        <v>#REF!</v>
      </c>
      <c r="E678" t="e">
        <f>IF(#REF!&lt;&gt;"",#REF!,"")</f>
        <v>#REF!</v>
      </c>
      <c r="F678">
        <f>IF(BIMTypeCode[[#This Row],[Sort]]&lt;&gt;"",BIMTypeCode[[#This Row],[Sort]],"")</f>
        <v>3</v>
      </c>
    </row>
    <row r="679" spans="1:6" x14ac:dyDescent="0.25">
      <c r="A679">
        <f>BIMTypeCode[[#This Row],[Identification]]</f>
        <v>814</v>
      </c>
      <c r="B679" t="str">
        <f>IF(BIMTypeCode[[#This Row],[Name_dk]]&lt;&gt;"",BIMTypeCode[[#This Row],[Name_dk]],"")</f>
        <v>Bunddække og stauder</v>
      </c>
      <c r="C679" t="e">
        <f>IF(#REF!&lt;&gt;"",#REF!,"")</f>
        <v>#REF!</v>
      </c>
      <c r="D679" t="e">
        <f>IF(#REF!&lt;&gt;"",#REF!,"")</f>
        <v>#REF!</v>
      </c>
      <c r="E679" t="e">
        <f>IF(#REF!&lt;&gt;"",#REF!,"")</f>
        <v>#REF!</v>
      </c>
      <c r="F679">
        <f>IF(BIMTypeCode[[#This Row],[Sort]]&lt;&gt;"",BIMTypeCode[[#This Row],[Sort]],"")</f>
        <v>3</v>
      </c>
    </row>
    <row r="680" spans="1:6" x14ac:dyDescent="0.25">
      <c r="A680">
        <f>BIMTypeCode[[#This Row],[Identification]]</f>
        <v>815</v>
      </c>
      <c r="B680" t="str">
        <f>IF(BIMTypeCode[[#This Row],[Name_dk]]&lt;&gt;"",BIMTypeCode[[#This Row],[Name_dk]],"")</f>
        <v>Græsarealer</v>
      </c>
      <c r="C680" t="e">
        <f>IF(#REF!&lt;&gt;"",#REF!,"")</f>
        <v>#REF!</v>
      </c>
      <c r="D680" t="e">
        <f>IF(#REF!&lt;&gt;"",#REF!,"")</f>
        <v>#REF!</v>
      </c>
      <c r="E680" t="e">
        <f>IF(#REF!&lt;&gt;"",#REF!,"")</f>
        <v>#REF!</v>
      </c>
      <c r="F680">
        <f>IF(BIMTypeCode[[#This Row],[Sort]]&lt;&gt;"",BIMTypeCode[[#This Row],[Sort]],"")</f>
        <v>3</v>
      </c>
    </row>
    <row r="681" spans="1:6" x14ac:dyDescent="0.25">
      <c r="A681">
        <f>BIMTypeCode[[#This Row],[Identification]]</f>
        <v>816</v>
      </c>
      <c r="B681" t="str">
        <f>IF(BIMTypeCode[[#This Row],[Name_dk]]&lt;&gt;"",BIMTypeCode[[#This Row],[Name_dk]],"")</f>
        <v>Ekstensive beplantningssystemer</v>
      </c>
      <c r="C681" t="e">
        <f>IF(#REF!&lt;&gt;"",#REF!,"")</f>
        <v>#REF!</v>
      </c>
      <c r="D681" t="e">
        <f>IF(#REF!&lt;&gt;"",#REF!,"")</f>
        <v>#REF!</v>
      </c>
      <c r="E681" t="e">
        <f>IF(#REF!&lt;&gt;"",#REF!,"")</f>
        <v>#REF!</v>
      </c>
      <c r="F681">
        <f>IF(BIMTypeCode[[#This Row],[Sort]]&lt;&gt;"",BIMTypeCode[[#This Row],[Sort]],"")</f>
        <v>3</v>
      </c>
    </row>
    <row r="682" spans="1:6" x14ac:dyDescent="0.25">
      <c r="A682">
        <f>BIMTypeCode[[#This Row],[Identification]]</f>
        <v>817</v>
      </c>
      <c r="B682" t="str">
        <f>IF(BIMTypeCode[[#This Row],[Name_dk]]&lt;&gt;"",BIMTypeCode[[#This Row],[Name_dk]],"")</f>
        <v>Intensive opbygninger på tage</v>
      </c>
      <c r="C682" t="e">
        <f>IF(#REF!&lt;&gt;"",#REF!,"")</f>
        <v>#REF!</v>
      </c>
      <c r="D682" t="e">
        <f>IF(#REF!&lt;&gt;"",#REF!,"")</f>
        <v>#REF!</v>
      </c>
      <c r="E682" t="e">
        <f>IF(#REF!&lt;&gt;"",#REF!,"")</f>
        <v>#REF!</v>
      </c>
      <c r="F682">
        <f>IF(BIMTypeCode[[#This Row],[Sort]]&lt;&gt;"",BIMTypeCode[[#This Row],[Sort]],"")</f>
        <v>3</v>
      </c>
    </row>
    <row r="683" spans="1:6" x14ac:dyDescent="0.25">
      <c r="A683">
        <f>BIMTypeCode[[#This Row],[Identification]]</f>
        <v>819</v>
      </c>
      <c r="B683" t="str">
        <f>IF(BIMTypeCode[[#This Row],[Name_dk]]&lt;&gt;"",BIMTypeCode[[#This Row],[Name_dk]],"")</f>
        <v>Øvrig beplantning</v>
      </c>
      <c r="C683" t="e">
        <f>IF(#REF!&lt;&gt;"",#REF!,"")</f>
        <v>#REF!</v>
      </c>
      <c r="D683" t="e">
        <f>IF(#REF!&lt;&gt;"",#REF!,"")</f>
        <v>#REF!</v>
      </c>
      <c r="E683" t="e">
        <f>IF(#REF!&lt;&gt;"",#REF!,"")</f>
        <v>#REF!</v>
      </c>
      <c r="F683">
        <f>IF(BIMTypeCode[[#This Row],[Sort]]&lt;&gt;"",BIMTypeCode[[#This Row],[Sort]],"")</f>
        <v>3</v>
      </c>
    </row>
    <row r="684" spans="1:6" x14ac:dyDescent="0.25">
      <c r="A684">
        <f>BIMTypeCode[[#This Row],[Identification]]</f>
        <v>9</v>
      </c>
      <c r="B684" t="str">
        <f>IF(BIMTypeCode[[#This Row],[Name_dk]]&lt;&gt;"",BIMTypeCode[[#This Row],[Name_dk]],"")</f>
        <v>Projektudstyr</v>
      </c>
      <c r="C684" t="e">
        <f>IF(#REF!&lt;&gt;"",#REF!,"")</f>
        <v>#REF!</v>
      </c>
      <c r="D684" t="e">
        <f>IF(#REF!&lt;&gt;"",#REF!,"")</f>
        <v>#REF!</v>
      </c>
      <c r="E684" t="e">
        <f>IF(#REF!&lt;&gt;"",#REF!,"")</f>
        <v>#REF!</v>
      </c>
      <c r="F684">
        <f>IF(BIMTypeCode[[#This Row],[Sort]]&lt;&gt;"",BIMTypeCode[[#This Row],[Sort]],"")</f>
        <v>1</v>
      </c>
    </row>
    <row r="685" spans="1:6" x14ac:dyDescent="0.25">
      <c r="A685">
        <f>BIMTypeCode[[#This Row],[Identification]]</f>
        <v>91</v>
      </c>
      <c r="B685" t="str">
        <f>IF(BIMTypeCode[[#This Row],[Name_dk]]&lt;&gt;"",BIMTypeCode[[#This Row],[Name_dk]],"")</f>
        <v>Projektudstyr ARK</v>
      </c>
      <c r="C685" t="e">
        <f>IF(#REF!&lt;&gt;"",#REF!,"")</f>
        <v>#REF!</v>
      </c>
      <c r="D685" t="e">
        <f>IF(#REF!&lt;&gt;"",#REF!,"")</f>
        <v>#REF!</v>
      </c>
      <c r="E685" t="e">
        <f>IF(#REF!&lt;&gt;"",#REF!,"")</f>
        <v>#REF!</v>
      </c>
      <c r="F685">
        <f>IF(BIMTypeCode[[#This Row],[Sort]]&lt;&gt;"",BIMTypeCode[[#This Row],[Sort]],"")</f>
        <v>2</v>
      </c>
    </row>
    <row r="686" spans="1:6" x14ac:dyDescent="0.25">
      <c r="A686">
        <f>BIMTypeCode[[#This Row],[Identification]]</f>
        <v>911</v>
      </c>
      <c r="B686" t="str">
        <f>IF(BIMTypeCode[[#This Row],[Name_dk]]&lt;&gt;"",BIMTypeCode[[#This Row],[Name_dk]],"")</f>
        <v>FRI</v>
      </c>
      <c r="C686" t="e">
        <f>IF(#REF!&lt;&gt;"",#REF!,"")</f>
        <v>#REF!</v>
      </c>
      <c r="D686" t="e">
        <f>IF(#REF!&lt;&gt;"",#REF!,"")</f>
        <v>#REF!</v>
      </c>
      <c r="E686" t="e">
        <f>IF(#REF!&lt;&gt;"",#REF!,"")</f>
        <v>#REF!</v>
      </c>
      <c r="F686">
        <f>IF(BIMTypeCode[[#This Row],[Sort]]&lt;&gt;"",BIMTypeCode[[#This Row],[Sort]],"")</f>
        <v>3</v>
      </c>
    </row>
    <row r="687" spans="1:6" x14ac:dyDescent="0.25">
      <c r="A687">
        <f>BIMTypeCode[[#This Row],[Identification]]</f>
        <v>92</v>
      </c>
      <c r="B687" t="str">
        <f>IF(BIMTypeCode[[#This Row],[Name_dk]]&lt;&gt;"",BIMTypeCode[[#This Row],[Name_dk]],"")</f>
        <v>Projektudstyr KON</v>
      </c>
      <c r="C687" t="e">
        <f>IF(#REF!&lt;&gt;"",#REF!,"")</f>
        <v>#REF!</v>
      </c>
      <c r="D687" t="e">
        <f>IF(#REF!&lt;&gt;"",#REF!,"")</f>
        <v>#REF!</v>
      </c>
      <c r="E687" t="e">
        <f>IF(#REF!&lt;&gt;"",#REF!,"")</f>
        <v>#REF!</v>
      </c>
      <c r="F687">
        <f>IF(BIMTypeCode[[#This Row],[Sort]]&lt;&gt;"",BIMTypeCode[[#This Row],[Sort]],"")</f>
        <v>2</v>
      </c>
    </row>
    <row r="688" spans="1:6" x14ac:dyDescent="0.25">
      <c r="A688">
        <f>BIMTypeCode[[#This Row],[Identification]]</f>
        <v>921</v>
      </c>
      <c r="B688" t="str">
        <f>IF(BIMTypeCode[[#This Row],[Name_dk]]&lt;&gt;"",BIMTypeCode[[#This Row],[Name_dk]],"")</f>
        <v>FRI</v>
      </c>
      <c r="C688" t="e">
        <f>IF(#REF!&lt;&gt;"",#REF!,"")</f>
        <v>#REF!</v>
      </c>
      <c r="D688" t="e">
        <f>IF(#REF!&lt;&gt;"",#REF!,"")</f>
        <v>#REF!</v>
      </c>
      <c r="E688" t="e">
        <f>IF(#REF!&lt;&gt;"",#REF!,"")</f>
        <v>#REF!</v>
      </c>
      <c r="F688">
        <f>IF(BIMTypeCode[[#This Row],[Sort]]&lt;&gt;"",BIMTypeCode[[#This Row],[Sort]],"")</f>
        <v>3</v>
      </c>
    </row>
    <row r="689" spans="1:6" x14ac:dyDescent="0.25">
      <c r="A689">
        <f>BIMTypeCode[[#This Row],[Identification]]</f>
        <v>93</v>
      </c>
      <c r="B689" t="str">
        <f>IF(BIMTypeCode[[#This Row],[Name_dk]]&lt;&gt;"",BIMTypeCode[[#This Row],[Name_dk]],"")</f>
        <v>Projektudstyr VENT</v>
      </c>
      <c r="C689" t="e">
        <f>IF(#REF!&lt;&gt;"",#REF!,"")</f>
        <v>#REF!</v>
      </c>
      <c r="D689" t="e">
        <f>IF(#REF!&lt;&gt;"",#REF!,"")</f>
        <v>#REF!</v>
      </c>
      <c r="E689" t="e">
        <f>IF(#REF!&lt;&gt;"",#REF!,"")</f>
        <v>#REF!</v>
      </c>
      <c r="F689">
        <f>IF(BIMTypeCode[[#This Row],[Sort]]&lt;&gt;"",BIMTypeCode[[#This Row],[Sort]],"")</f>
        <v>2</v>
      </c>
    </row>
    <row r="690" spans="1:6" x14ac:dyDescent="0.25">
      <c r="A690">
        <f>BIMTypeCode[[#This Row],[Identification]]</f>
        <v>931</v>
      </c>
      <c r="B690" t="str">
        <f>IF(BIMTypeCode[[#This Row],[Name_dk]]&lt;&gt;"",BIMTypeCode[[#This Row],[Name_dk]],"")</f>
        <v>FRI</v>
      </c>
      <c r="C690" t="e">
        <f>IF(#REF!&lt;&gt;"",#REF!,"")</f>
        <v>#REF!</v>
      </c>
      <c r="D690" t="e">
        <f>IF(#REF!&lt;&gt;"",#REF!,"")</f>
        <v>#REF!</v>
      </c>
      <c r="E690" t="e">
        <f>IF(#REF!&lt;&gt;"",#REF!,"")</f>
        <v>#REF!</v>
      </c>
      <c r="F690">
        <f>IF(BIMTypeCode[[#This Row],[Sort]]&lt;&gt;"",BIMTypeCode[[#This Row],[Sort]],"")</f>
        <v>3</v>
      </c>
    </row>
    <row r="691" spans="1:6" x14ac:dyDescent="0.25">
      <c r="A691">
        <f>BIMTypeCode[[#This Row],[Identification]]</f>
        <v>94</v>
      </c>
      <c r="B691" t="str">
        <f>IF(BIMTypeCode[[#This Row],[Name_dk]]&lt;&gt;"",BIMTypeCode[[#This Row],[Name_dk]],"")</f>
        <v>Projektudstyr VVS</v>
      </c>
      <c r="C691" t="e">
        <f>IF(#REF!&lt;&gt;"",#REF!,"")</f>
        <v>#REF!</v>
      </c>
      <c r="D691" t="e">
        <f>IF(#REF!&lt;&gt;"",#REF!,"")</f>
        <v>#REF!</v>
      </c>
      <c r="E691" t="e">
        <f>IF(#REF!&lt;&gt;"",#REF!,"")</f>
        <v>#REF!</v>
      </c>
      <c r="F691">
        <f>IF(BIMTypeCode[[#This Row],[Sort]]&lt;&gt;"",BIMTypeCode[[#This Row],[Sort]],"")</f>
        <v>2</v>
      </c>
    </row>
    <row r="692" spans="1:6" x14ac:dyDescent="0.25">
      <c r="A692">
        <f>BIMTypeCode[[#This Row],[Identification]]</f>
        <v>941</v>
      </c>
      <c r="B692" t="str">
        <f>IF(BIMTypeCode[[#This Row],[Name_dk]]&lt;&gt;"",BIMTypeCode[[#This Row],[Name_dk]],"")</f>
        <v>FRI</v>
      </c>
      <c r="C692" t="e">
        <f>IF(#REF!&lt;&gt;"",#REF!,"")</f>
        <v>#REF!</v>
      </c>
      <c r="D692" t="e">
        <f>IF(#REF!&lt;&gt;"",#REF!,"")</f>
        <v>#REF!</v>
      </c>
      <c r="E692" t="e">
        <f>IF(#REF!&lt;&gt;"",#REF!,"")</f>
        <v>#REF!</v>
      </c>
      <c r="F692">
        <f>IF(BIMTypeCode[[#This Row],[Sort]]&lt;&gt;"",BIMTypeCode[[#This Row],[Sort]],"")</f>
        <v>3</v>
      </c>
    </row>
    <row r="693" spans="1:6" x14ac:dyDescent="0.25">
      <c r="A693">
        <f>BIMTypeCode[[#This Row],[Identification]]</f>
        <v>95</v>
      </c>
      <c r="B693" t="str">
        <f>IF(BIMTypeCode[[#This Row],[Name_dk]]&lt;&gt;"",BIMTypeCode[[#This Row],[Name_dk]],"")</f>
        <v>Projektudstyr EL</v>
      </c>
      <c r="C693" t="e">
        <f>IF(#REF!&lt;&gt;"",#REF!,"")</f>
        <v>#REF!</v>
      </c>
      <c r="D693" t="e">
        <f>IF(#REF!&lt;&gt;"",#REF!,"")</f>
        <v>#REF!</v>
      </c>
      <c r="E693" t="e">
        <f>IF(#REF!&lt;&gt;"",#REF!,"")</f>
        <v>#REF!</v>
      </c>
      <c r="F693">
        <f>IF(BIMTypeCode[[#This Row],[Sort]]&lt;&gt;"",BIMTypeCode[[#This Row],[Sort]],"")</f>
        <v>2</v>
      </c>
    </row>
    <row r="694" spans="1:6" x14ac:dyDescent="0.25">
      <c r="A694">
        <f>BIMTypeCode[[#This Row],[Identification]]</f>
        <v>951</v>
      </c>
      <c r="B694" t="str">
        <f>IF(BIMTypeCode[[#This Row],[Name_dk]]&lt;&gt;"",BIMTypeCode[[#This Row],[Name_dk]],"")</f>
        <v>FRI</v>
      </c>
      <c r="C694" t="e">
        <f>IF(#REF!&lt;&gt;"",#REF!,"")</f>
        <v>#REF!</v>
      </c>
      <c r="D694" t="e">
        <f>IF(#REF!&lt;&gt;"",#REF!,"")</f>
        <v>#REF!</v>
      </c>
      <c r="E694" t="e">
        <f>IF(#REF!&lt;&gt;"",#REF!,"")</f>
        <v>#REF!</v>
      </c>
      <c r="F694">
        <f>IF(BIMTypeCode[[#This Row],[Sort]]&lt;&gt;"",BIMTypeCode[[#This Row],[Sort]],"")</f>
        <v>3</v>
      </c>
    </row>
    <row r="695" spans="1:6" x14ac:dyDescent="0.25">
      <c r="A695">
        <f>BIMTypeCode[[#This Row],[Identification]]</f>
        <v>96</v>
      </c>
      <c r="B695" t="str">
        <f>IF(BIMTypeCode[[#This Row],[Name_dk]]&lt;&gt;"",BIMTypeCode[[#This Row],[Name_dk]],"")</f>
        <v>Projektudstyr LAND</v>
      </c>
      <c r="C695" t="e">
        <f>IF(#REF!&lt;&gt;"",#REF!,"")</f>
        <v>#REF!</v>
      </c>
      <c r="D695" t="e">
        <f>IF(#REF!&lt;&gt;"",#REF!,"")</f>
        <v>#REF!</v>
      </c>
      <c r="E695" t="e">
        <f>IF(#REF!&lt;&gt;"",#REF!,"")</f>
        <v>#REF!</v>
      </c>
      <c r="F695">
        <f>IF(BIMTypeCode[[#This Row],[Sort]]&lt;&gt;"",BIMTypeCode[[#This Row],[Sort]],"")</f>
        <v>2</v>
      </c>
    </row>
    <row r="696" spans="1:6" x14ac:dyDescent="0.25">
      <c r="A696">
        <f>BIMTypeCode[[#This Row],[Identification]]</f>
        <v>961</v>
      </c>
      <c r="B696" t="str">
        <f>IF(BIMTypeCode[[#This Row],[Name_dk]]&lt;&gt;"",BIMTypeCode[[#This Row],[Name_dk]],"")</f>
        <v>FRI</v>
      </c>
      <c r="C696" t="e">
        <f>IF(#REF!&lt;&gt;"",#REF!,"")</f>
        <v>#REF!</v>
      </c>
      <c r="D696" t="e">
        <f>IF(#REF!&lt;&gt;"",#REF!,"")</f>
        <v>#REF!</v>
      </c>
      <c r="E696" t="e">
        <f>IF(#REF!&lt;&gt;"",#REF!,"")</f>
        <v>#REF!</v>
      </c>
      <c r="F696">
        <f>IF(BIMTypeCode[[#This Row],[Sort]]&lt;&gt;"",BIMTypeCode[[#This Row],[Sort]],"")</f>
        <v>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22E7-045B-4518-945C-2782559EFD86}">
  <dimension ref="A1:O943"/>
  <sheetViews>
    <sheetView zoomScale="70" zoomScaleNormal="70" workbookViewId="0">
      <selection activeCell="H664" sqref="H1:H1048576"/>
    </sheetView>
  </sheetViews>
  <sheetFormatPr defaultRowHeight="15" x14ac:dyDescent="0.25"/>
  <cols>
    <col min="1" max="1" width="17.28515625" bestFit="1" customWidth="1"/>
    <col min="2" max="2" width="117.140625" bestFit="1" customWidth="1"/>
    <col min="4" max="4" width="13.42578125" bestFit="1" customWidth="1"/>
    <col min="5" max="5" width="43.28515625" bestFit="1" customWidth="1"/>
    <col min="6" max="6" width="244.85546875" bestFit="1" customWidth="1"/>
    <col min="7" max="7" width="43.28515625" bestFit="1" customWidth="1"/>
    <col min="8" max="8" width="131.28515625" customWidth="1"/>
    <col min="10" max="10" width="11.5703125" bestFit="1" customWidth="1"/>
    <col min="11" max="11" width="51.7109375" bestFit="1" customWidth="1"/>
    <col min="13" max="13" width="27.42578125" bestFit="1" customWidth="1"/>
    <col min="14" max="14" width="51.5703125" bestFit="1" customWidth="1"/>
    <col min="15" max="15" width="12.7109375" bestFit="1" customWidth="1"/>
  </cols>
  <sheetData>
    <row r="1" spans="1:15" x14ac:dyDescent="0.25">
      <c r="A1" s="12" t="s">
        <v>5369</v>
      </c>
      <c r="B1" s="12" t="s">
        <v>2181</v>
      </c>
      <c r="D1" s="4" t="s">
        <v>2272</v>
      </c>
      <c r="E1" s="5" t="s">
        <v>5367</v>
      </c>
      <c r="F1" s="6" t="s">
        <v>2273</v>
      </c>
      <c r="G1" s="5" t="s">
        <v>5366</v>
      </c>
      <c r="H1" s="6" t="s">
        <v>5368</v>
      </c>
      <c r="J1" s="3" t="s">
        <v>17</v>
      </c>
      <c r="K1" s="3" t="s">
        <v>2201</v>
      </c>
      <c r="M1" s="14" t="s">
        <v>5691</v>
      </c>
      <c r="N1" s="3" t="s">
        <v>2181</v>
      </c>
      <c r="O1" s="3" t="s">
        <v>5692</v>
      </c>
    </row>
    <row r="2" spans="1:15" x14ac:dyDescent="0.25">
      <c r="A2" s="1" t="s">
        <v>1739</v>
      </c>
      <c r="B2" s="1" t="s">
        <v>5370</v>
      </c>
      <c r="D2" s="9" t="s">
        <v>1882</v>
      </c>
      <c r="E2" s="7" t="s">
        <v>2274</v>
      </c>
      <c r="F2" s="8" t="s">
        <v>2275</v>
      </c>
      <c r="G2" s="7"/>
      <c r="H2" s="8"/>
      <c r="J2" t="s">
        <v>2103</v>
      </c>
      <c r="K2" t="s">
        <v>2202</v>
      </c>
      <c r="M2" s="15" t="s">
        <v>5693</v>
      </c>
      <c r="N2" t="s">
        <v>5694</v>
      </c>
      <c r="O2" s="16" t="s">
        <v>5695</v>
      </c>
    </row>
    <row r="3" spans="1:15" x14ac:dyDescent="0.25">
      <c r="A3" s="13" t="s">
        <v>5371</v>
      </c>
      <c r="B3" s="1" t="s">
        <v>5372</v>
      </c>
      <c r="D3" s="10" t="s">
        <v>2276</v>
      </c>
      <c r="E3" s="7" t="s">
        <v>2277</v>
      </c>
      <c r="F3" s="8" t="s">
        <v>2278</v>
      </c>
      <c r="G3" s="7"/>
      <c r="H3" s="8"/>
      <c r="J3" t="s">
        <v>2104</v>
      </c>
      <c r="K3" t="s">
        <v>2203</v>
      </c>
      <c r="M3" s="15" t="s">
        <v>2087</v>
      </c>
      <c r="N3" t="s">
        <v>5696</v>
      </c>
      <c r="O3" s="16" t="s">
        <v>5697</v>
      </c>
    </row>
    <row r="4" spans="1:15" x14ac:dyDescent="0.25">
      <c r="A4" s="1" t="s">
        <v>1736</v>
      </c>
      <c r="B4" s="1" t="s">
        <v>33</v>
      </c>
      <c r="D4" s="10" t="s">
        <v>2279</v>
      </c>
      <c r="E4" s="7" t="s">
        <v>2280</v>
      </c>
      <c r="F4" s="8" t="s">
        <v>2281</v>
      </c>
      <c r="G4" s="7"/>
      <c r="H4" s="8"/>
      <c r="J4" t="s">
        <v>2106</v>
      </c>
      <c r="K4" t="s">
        <v>2204</v>
      </c>
      <c r="M4" s="15" t="s">
        <v>5698</v>
      </c>
      <c r="N4" t="s">
        <v>5699</v>
      </c>
      <c r="O4" s="16" t="s">
        <v>5700</v>
      </c>
    </row>
    <row r="5" spans="1:15" x14ac:dyDescent="0.25">
      <c r="A5" s="1" t="s">
        <v>1737</v>
      </c>
      <c r="B5" s="1" t="s">
        <v>34</v>
      </c>
      <c r="D5" s="10" t="s">
        <v>2282</v>
      </c>
      <c r="E5" s="7" t="s">
        <v>2283</v>
      </c>
      <c r="F5" s="8" t="s">
        <v>2284</v>
      </c>
      <c r="G5" s="7"/>
      <c r="H5" s="8"/>
      <c r="J5" t="s">
        <v>2107</v>
      </c>
      <c r="K5" t="s">
        <v>1520</v>
      </c>
      <c r="M5" s="15" t="s">
        <v>2091</v>
      </c>
      <c r="N5" t="s">
        <v>5701</v>
      </c>
      <c r="O5" s="16" t="s">
        <v>5700</v>
      </c>
    </row>
    <row r="6" spans="1:15" x14ac:dyDescent="0.25">
      <c r="A6" s="1" t="s">
        <v>1738</v>
      </c>
      <c r="B6" s="1" t="s">
        <v>35</v>
      </c>
      <c r="D6" s="10" t="s">
        <v>2285</v>
      </c>
      <c r="E6" s="7" t="s">
        <v>2286</v>
      </c>
      <c r="F6" s="8" t="s">
        <v>2287</v>
      </c>
      <c r="G6" s="7"/>
      <c r="H6" s="8"/>
      <c r="J6" t="s">
        <v>2108</v>
      </c>
      <c r="K6" t="s">
        <v>2205</v>
      </c>
      <c r="M6" s="15" t="s">
        <v>2089</v>
      </c>
      <c r="N6" t="s">
        <v>5702</v>
      </c>
      <c r="O6" s="16" t="s">
        <v>5700</v>
      </c>
    </row>
    <row r="7" spans="1:15" x14ac:dyDescent="0.25">
      <c r="A7" s="1" t="s">
        <v>1744</v>
      </c>
      <c r="B7" s="1" t="s">
        <v>5373</v>
      </c>
      <c r="D7" s="10" t="s">
        <v>2288</v>
      </c>
      <c r="E7" s="7" t="s">
        <v>2289</v>
      </c>
      <c r="F7" s="8" t="s">
        <v>2290</v>
      </c>
      <c r="G7" s="7"/>
      <c r="H7" s="8"/>
      <c r="J7" t="s">
        <v>2109</v>
      </c>
      <c r="K7" t="s">
        <v>2206</v>
      </c>
      <c r="M7" s="15" t="s">
        <v>5703</v>
      </c>
      <c r="N7" t="s">
        <v>5704</v>
      </c>
      <c r="O7" s="16" t="s">
        <v>5700</v>
      </c>
    </row>
    <row r="8" spans="1:15" x14ac:dyDescent="0.25">
      <c r="A8" s="1" t="s">
        <v>1745</v>
      </c>
      <c r="B8" s="1" t="s">
        <v>44</v>
      </c>
      <c r="D8" s="10" t="s">
        <v>2291</v>
      </c>
      <c r="E8" s="7" t="s">
        <v>2292</v>
      </c>
      <c r="F8" s="8" t="s">
        <v>2293</v>
      </c>
      <c r="G8" s="7"/>
      <c r="H8" s="8"/>
      <c r="J8" t="s">
        <v>2110</v>
      </c>
      <c r="K8" t="s">
        <v>2207</v>
      </c>
      <c r="M8" s="15" t="s">
        <v>5705</v>
      </c>
      <c r="N8" t="s">
        <v>619</v>
      </c>
      <c r="O8" s="16" t="s">
        <v>5700</v>
      </c>
    </row>
    <row r="9" spans="1:15" x14ac:dyDescent="0.25">
      <c r="A9" s="13" t="s">
        <v>1743</v>
      </c>
      <c r="B9" s="1" t="s">
        <v>5374</v>
      </c>
      <c r="D9" s="10" t="s">
        <v>2294</v>
      </c>
      <c r="E9" s="7" t="s">
        <v>2295</v>
      </c>
      <c r="F9" s="8" t="s">
        <v>2296</v>
      </c>
      <c r="G9" s="7"/>
      <c r="H9" s="8"/>
      <c r="J9" t="s">
        <v>2111</v>
      </c>
      <c r="K9" t="s">
        <v>2208</v>
      </c>
      <c r="M9" s="15" t="s">
        <v>2092</v>
      </c>
      <c r="N9" t="s">
        <v>5706</v>
      </c>
      <c r="O9" s="16" t="s">
        <v>5700</v>
      </c>
    </row>
    <row r="10" spans="1:15" x14ac:dyDescent="0.25">
      <c r="A10" s="1" t="s">
        <v>1740</v>
      </c>
      <c r="B10" s="1" t="s">
        <v>38</v>
      </c>
      <c r="D10" s="10" t="s">
        <v>2297</v>
      </c>
      <c r="E10" s="7" t="s">
        <v>2298</v>
      </c>
      <c r="F10" s="8" t="s">
        <v>2299</v>
      </c>
      <c r="G10" s="7"/>
      <c r="H10" s="8"/>
      <c r="J10" t="s">
        <v>2112</v>
      </c>
      <c r="K10" t="s">
        <v>2209</v>
      </c>
      <c r="M10" s="15" t="s">
        <v>5707</v>
      </c>
      <c r="N10" t="s">
        <v>5708</v>
      </c>
      <c r="O10" s="16" t="s">
        <v>5700</v>
      </c>
    </row>
    <row r="11" spans="1:15" x14ac:dyDescent="0.25">
      <c r="A11" s="1" t="s">
        <v>1741</v>
      </c>
      <c r="B11" s="1" t="s">
        <v>39</v>
      </c>
      <c r="D11" s="10" t="s">
        <v>2300</v>
      </c>
      <c r="E11" s="7" t="s">
        <v>2301</v>
      </c>
      <c r="F11" s="8" t="s">
        <v>2302</v>
      </c>
      <c r="G11" s="7"/>
      <c r="H11" s="8"/>
      <c r="J11" t="s">
        <v>2113</v>
      </c>
      <c r="M11" s="15" t="s">
        <v>5709</v>
      </c>
      <c r="N11" t="s">
        <v>5710</v>
      </c>
      <c r="O11" s="16" t="s">
        <v>5700</v>
      </c>
    </row>
    <row r="12" spans="1:15" x14ac:dyDescent="0.25">
      <c r="A12" s="1" t="s">
        <v>1742</v>
      </c>
      <c r="B12" s="1" t="s">
        <v>40</v>
      </c>
      <c r="D12" s="10" t="s">
        <v>2303</v>
      </c>
      <c r="E12" s="7" t="s">
        <v>2304</v>
      </c>
      <c r="F12" s="8" t="s">
        <v>2305</v>
      </c>
      <c r="G12" s="7"/>
      <c r="H12" s="8"/>
      <c r="J12" t="s">
        <v>2114</v>
      </c>
      <c r="K12" t="s">
        <v>2210</v>
      </c>
      <c r="M12" s="15" t="s">
        <v>2093</v>
      </c>
      <c r="N12" t="s">
        <v>607</v>
      </c>
      <c r="O12" s="16" t="s">
        <v>5700</v>
      </c>
    </row>
    <row r="13" spans="1:15" x14ac:dyDescent="0.25">
      <c r="A13" s="13" t="s">
        <v>1746</v>
      </c>
      <c r="B13" s="1" t="s">
        <v>5375</v>
      </c>
      <c r="D13" s="10" t="s">
        <v>2306</v>
      </c>
      <c r="E13" s="7" t="s">
        <v>2307</v>
      </c>
      <c r="F13" s="8" t="s">
        <v>2308</v>
      </c>
      <c r="G13" s="7"/>
      <c r="H13" s="8"/>
      <c r="J13" t="s">
        <v>2115</v>
      </c>
      <c r="K13" t="s">
        <v>2211</v>
      </c>
      <c r="M13" s="15" t="s">
        <v>5711</v>
      </c>
      <c r="N13" t="s">
        <v>5712</v>
      </c>
      <c r="O13" s="16" t="s">
        <v>5700</v>
      </c>
    </row>
    <row r="14" spans="1:15" x14ac:dyDescent="0.25">
      <c r="A14" s="1" t="s">
        <v>5376</v>
      </c>
      <c r="B14" s="1" t="s">
        <v>5377</v>
      </c>
      <c r="D14" s="10" t="s">
        <v>2309</v>
      </c>
      <c r="E14" s="7" t="s">
        <v>2310</v>
      </c>
      <c r="F14" s="8" t="s">
        <v>2311</v>
      </c>
      <c r="G14" s="7"/>
      <c r="H14" s="8"/>
      <c r="J14" t="s">
        <v>2116</v>
      </c>
      <c r="K14" t="s">
        <v>2212</v>
      </c>
      <c r="M14" s="15" t="s">
        <v>5713</v>
      </c>
      <c r="N14" t="s">
        <v>5714</v>
      </c>
      <c r="O14" s="16" t="s">
        <v>5700</v>
      </c>
    </row>
    <row r="15" spans="1:15" x14ac:dyDescent="0.25">
      <c r="A15" s="1" t="s">
        <v>5378</v>
      </c>
      <c r="B15" s="1" t="s">
        <v>5379</v>
      </c>
      <c r="D15" s="10" t="s">
        <v>2312</v>
      </c>
      <c r="E15" s="7" t="s">
        <v>2313</v>
      </c>
      <c r="F15" s="8" t="s">
        <v>2314</v>
      </c>
      <c r="G15" s="7"/>
      <c r="H15" s="8"/>
      <c r="J15" t="s">
        <v>2117</v>
      </c>
      <c r="K15" t="s">
        <v>2213</v>
      </c>
      <c r="M15" s="15" t="s">
        <v>2090</v>
      </c>
      <c r="N15" t="s">
        <v>5715</v>
      </c>
      <c r="O15" s="16" t="s">
        <v>5700</v>
      </c>
    </row>
    <row r="16" spans="1:15" x14ac:dyDescent="0.25">
      <c r="A16" s="13" t="s">
        <v>5380</v>
      </c>
      <c r="B16" s="1" t="s">
        <v>47</v>
      </c>
      <c r="D16" s="10" t="s">
        <v>2315</v>
      </c>
      <c r="E16" s="7" t="s">
        <v>2316</v>
      </c>
      <c r="F16" s="8" t="s">
        <v>2317</v>
      </c>
      <c r="G16" s="7"/>
      <c r="H16" s="8"/>
      <c r="J16" t="s">
        <v>2118</v>
      </c>
      <c r="K16" t="s">
        <v>2214</v>
      </c>
      <c r="M16" s="15" t="s">
        <v>2084</v>
      </c>
      <c r="N16" t="s">
        <v>5716</v>
      </c>
      <c r="O16" s="16" t="s">
        <v>5700</v>
      </c>
    </row>
    <row r="17" spans="1:15" x14ac:dyDescent="0.25">
      <c r="A17" s="1" t="s">
        <v>1747</v>
      </c>
      <c r="B17" s="1" t="s">
        <v>48</v>
      </c>
      <c r="D17" s="10" t="s">
        <v>2318</v>
      </c>
      <c r="E17" s="7" t="s">
        <v>2319</v>
      </c>
      <c r="F17" s="8"/>
      <c r="G17" s="7"/>
      <c r="H17" s="8"/>
      <c r="J17" t="s">
        <v>2119</v>
      </c>
      <c r="K17" t="s">
        <v>2215</v>
      </c>
      <c r="M17" s="15" t="s">
        <v>2083</v>
      </c>
      <c r="N17" t="s">
        <v>5717</v>
      </c>
      <c r="O17" s="16" t="s">
        <v>5700</v>
      </c>
    </row>
    <row r="18" spans="1:15" x14ac:dyDescent="0.25">
      <c r="A18" s="1" t="s">
        <v>1748</v>
      </c>
      <c r="B18" s="1" t="s">
        <v>49</v>
      </c>
      <c r="D18" s="10" t="s">
        <v>2320</v>
      </c>
      <c r="E18" s="7" t="s">
        <v>2319</v>
      </c>
      <c r="F18" s="8"/>
      <c r="G18" s="7"/>
      <c r="H18" s="8"/>
      <c r="J18" t="s">
        <v>2120</v>
      </c>
      <c r="K18" t="s">
        <v>2216</v>
      </c>
      <c r="M18" s="15" t="s">
        <v>2086</v>
      </c>
      <c r="N18" t="s">
        <v>5641</v>
      </c>
      <c r="O18" s="16" t="s">
        <v>5700</v>
      </c>
    </row>
    <row r="19" spans="1:15" x14ac:dyDescent="0.25">
      <c r="A19" s="13" t="s">
        <v>5381</v>
      </c>
      <c r="B19" s="1" t="s">
        <v>5382</v>
      </c>
      <c r="D19" s="10" t="s">
        <v>2321</v>
      </c>
      <c r="E19" s="7" t="s">
        <v>2319</v>
      </c>
      <c r="F19" s="8"/>
      <c r="G19" s="7"/>
      <c r="H19" s="8"/>
      <c r="J19" t="s">
        <v>2121</v>
      </c>
      <c r="K19" t="s">
        <v>2217</v>
      </c>
      <c r="M19" s="15" t="s">
        <v>2085</v>
      </c>
      <c r="N19" t="s">
        <v>5718</v>
      </c>
      <c r="O19" s="16" t="s">
        <v>5700</v>
      </c>
    </row>
    <row r="20" spans="1:15" x14ac:dyDescent="0.25">
      <c r="A20" s="1" t="s">
        <v>5383</v>
      </c>
      <c r="B20" s="1" t="s">
        <v>5384</v>
      </c>
      <c r="D20" s="10" t="s">
        <v>2322</v>
      </c>
      <c r="E20" s="7" t="s">
        <v>2319</v>
      </c>
      <c r="F20" s="8"/>
      <c r="G20" s="7"/>
      <c r="H20" s="8"/>
      <c r="J20" t="s">
        <v>2122</v>
      </c>
      <c r="K20" t="s">
        <v>2218</v>
      </c>
      <c r="M20" s="15" t="s">
        <v>2088</v>
      </c>
      <c r="N20" t="s">
        <v>5719</v>
      </c>
      <c r="O20" s="16" t="s">
        <v>5700</v>
      </c>
    </row>
    <row r="21" spans="1:15" x14ac:dyDescent="0.25">
      <c r="A21" s="1" t="s">
        <v>1760</v>
      </c>
      <c r="B21" s="1" t="s">
        <v>5385</v>
      </c>
      <c r="D21" s="10" t="s">
        <v>2323</v>
      </c>
      <c r="E21" s="7" t="s">
        <v>2319</v>
      </c>
      <c r="F21" s="8"/>
      <c r="G21" s="7"/>
      <c r="H21" s="8"/>
      <c r="J21" t="s">
        <v>2123</v>
      </c>
      <c r="K21" t="s">
        <v>2219</v>
      </c>
      <c r="M21" s="15" t="s">
        <v>2041</v>
      </c>
      <c r="N21" t="s">
        <v>5720</v>
      </c>
      <c r="O21" s="16" t="s">
        <v>5697</v>
      </c>
    </row>
    <row r="22" spans="1:15" x14ac:dyDescent="0.25">
      <c r="A22" s="13" t="s">
        <v>5386</v>
      </c>
      <c r="B22" s="1" t="s">
        <v>5387</v>
      </c>
      <c r="D22" s="10" t="s">
        <v>2324</v>
      </c>
      <c r="E22" s="7" t="s">
        <v>2319</v>
      </c>
      <c r="F22" s="8"/>
      <c r="G22" s="7"/>
      <c r="H22" s="8"/>
      <c r="J22" t="s">
        <v>2124</v>
      </c>
      <c r="K22" t="s">
        <v>2220</v>
      </c>
      <c r="M22" s="15" t="s">
        <v>5721</v>
      </c>
      <c r="N22" t="s">
        <v>5722</v>
      </c>
      <c r="O22" s="16" t="s">
        <v>5700</v>
      </c>
    </row>
    <row r="23" spans="1:15" x14ac:dyDescent="0.25">
      <c r="A23" s="1" t="s">
        <v>5388</v>
      </c>
      <c r="B23" s="1" t="s">
        <v>5389</v>
      </c>
      <c r="D23" s="10" t="s">
        <v>2325</v>
      </c>
      <c r="E23" s="7" t="s">
        <v>2319</v>
      </c>
      <c r="F23" s="8"/>
      <c r="G23" s="7"/>
      <c r="H23" s="8"/>
      <c r="J23" t="s">
        <v>2125</v>
      </c>
      <c r="K23" t="s">
        <v>2221</v>
      </c>
      <c r="M23" s="15" t="s">
        <v>5723</v>
      </c>
      <c r="N23" t="s">
        <v>5724</v>
      </c>
      <c r="O23" s="16" t="s">
        <v>5700</v>
      </c>
    </row>
    <row r="24" spans="1:15" x14ac:dyDescent="0.25">
      <c r="A24" s="1" t="s">
        <v>1749</v>
      </c>
      <c r="B24" s="1" t="s">
        <v>51</v>
      </c>
      <c r="D24" s="10" t="s">
        <v>2326</v>
      </c>
      <c r="E24" s="7" t="s">
        <v>2319</v>
      </c>
      <c r="F24" s="8"/>
      <c r="G24" s="7"/>
      <c r="H24" s="8"/>
      <c r="J24" t="s">
        <v>2126</v>
      </c>
      <c r="K24" t="s">
        <v>2222</v>
      </c>
      <c r="M24" s="15" t="s">
        <v>2050</v>
      </c>
      <c r="N24" t="s">
        <v>2355</v>
      </c>
      <c r="O24" s="16" t="s">
        <v>5700</v>
      </c>
    </row>
    <row r="25" spans="1:15" x14ac:dyDescent="0.25">
      <c r="A25" s="1" t="s">
        <v>1750</v>
      </c>
      <c r="B25" s="1" t="s">
        <v>52</v>
      </c>
      <c r="D25" s="10" t="s">
        <v>2327</v>
      </c>
      <c r="E25" s="7" t="s">
        <v>2319</v>
      </c>
      <c r="F25" s="8"/>
      <c r="G25" s="7"/>
      <c r="H25" s="8"/>
      <c r="J25" t="s">
        <v>2127</v>
      </c>
      <c r="K25" t="s">
        <v>2223</v>
      </c>
      <c r="M25" s="15" t="s">
        <v>2054</v>
      </c>
      <c r="N25" t="s">
        <v>3428</v>
      </c>
      <c r="O25" s="16" t="s">
        <v>5700</v>
      </c>
    </row>
    <row r="26" spans="1:15" x14ac:dyDescent="0.25">
      <c r="A26" s="1" t="s">
        <v>1751</v>
      </c>
      <c r="B26" s="1" t="s">
        <v>5390</v>
      </c>
      <c r="D26" s="10" t="s">
        <v>2328</v>
      </c>
      <c r="E26" s="7" t="s">
        <v>2319</v>
      </c>
      <c r="F26" s="8"/>
      <c r="G26" s="7"/>
      <c r="H26" s="8"/>
      <c r="J26" t="s">
        <v>2128</v>
      </c>
      <c r="K26" t="s">
        <v>2224</v>
      </c>
      <c r="M26" s="15" t="s">
        <v>2040</v>
      </c>
      <c r="N26" t="s">
        <v>1521</v>
      </c>
      <c r="O26" s="16" t="s">
        <v>5700</v>
      </c>
    </row>
    <row r="27" spans="1:15" x14ac:dyDescent="0.25">
      <c r="A27" s="1" t="s">
        <v>1752</v>
      </c>
      <c r="B27" s="1" t="s">
        <v>5391</v>
      </c>
      <c r="D27" s="10" t="s">
        <v>2329</v>
      </c>
      <c r="E27" s="7" t="s">
        <v>2330</v>
      </c>
      <c r="F27" s="8" t="s">
        <v>2331</v>
      </c>
      <c r="G27" s="7"/>
      <c r="H27" s="8"/>
      <c r="J27" t="s">
        <v>2129</v>
      </c>
      <c r="K27" t="s">
        <v>2225</v>
      </c>
      <c r="M27" s="15" t="s">
        <v>5725</v>
      </c>
      <c r="N27" t="s">
        <v>5726</v>
      </c>
      <c r="O27" s="16" t="s">
        <v>5700</v>
      </c>
    </row>
    <row r="28" spans="1:15" x14ac:dyDescent="0.25">
      <c r="A28" s="1" t="s">
        <v>1753</v>
      </c>
      <c r="B28" s="1" t="s">
        <v>55</v>
      </c>
      <c r="D28" s="10" t="s">
        <v>1982</v>
      </c>
      <c r="E28" s="7" t="s">
        <v>2332</v>
      </c>
      <c r="F28" s="8" t="s">
        <v>2333</v>
      </c>
      <c r="G28" s="7"/>
      <c r="H28" s="8"/>
      <c r="J28" t="s">
        <v>2130</v>
      </c>
      <c r="K28" t="s">
        <v>2226</v>
      </c>
      <c r="M28" s="15" t="s">
        <v>2042</v>
      </c>
      <c r="N28" t="s">
        <v>5727</v>
      </c>
      <c r="O28" s="16" t="s">
        <v>5700</v>
      </c>
    </row>
    <row r="29" spans="1:15" x14ac:dyDescent="0.25">
      <c r="A29" s="13" t="s">
        <v>5392</v>
      </c>
      <c r="B29" s="1" t="s">
        <v>5393</v>
      </c>
      <c r="D29" s="10" t="s">
        <v>1863</v>
      </c>
      <c r="E29" s="7" t="s">
        <v>2334</v>
      </c>
      <c r="F29" s="8" t="s">
        <v>2335</v>
      </c>
      <c r="G29" s="7"/>
      <c r="H29" s="8"/>
      <c r="J29" t="s">
        <v>2131</v>
      </c>
      <c r="K29" t="s">
        <v>2227</v>
      </c>
      <c r="M29" s="15" t="s">
        <v>5728</v>
      </c>
      <c r="N29" t="s">
        <v>5729</v>
      </c>
      <c r="O29" s="16" t="s">
        <v>5700</v>
      </c>
    </row>
    <row r="30" spans="1:15" x14ac:dyDescent="0.25">
      <c r="A30" s="1" t="s">
        <v>5394</v>
      </c>
      <c r="B30" s="1" t="s">
        <v>5395</v>
      </c>
      <c r="D30" s="10" t="s">
        <v>1872</v>
      </c>
      <c r="E30" s="7" t="s">
        <v>2336</v>
      </c>
      <c r="F30" s="8" t="s">
        <v>2337</v>
      </c>
      <c r="G30" s="7"/>
      <c r="H30" s="8"/>
      <c r="J30" t="s">
        <v>2132</v>
      </c>
      <c r="K30" t="s">
        <v>2228</v>
      </c>
      <c r="M30" s="15" t="s">
        <v>2057</v>
      </c>
      <c r="N30" t="s">
        <v>5730</v>
      </c>
      <c r="O30" s="16" t="s">
        <v>5700</v>
      </c>
    </row>
    <row r="31" spans="1:15" x14ac:dyDescent="0.25">
      <c r="A31" s="1" t="s">
        <v>1755</v>
      </c>
      <c r="B31" s="1" t="s">
        <v>64</v>
      </c>
      <c r="D31" s="10" t="s">
        <v>1866</v>
      </c>
      <c r="E31" s="7" t="s">
        <v>2338</v>
      </c>
      <c r="F31" s="8" t="s">
        <v>2339</v>
      </c>
      <c r="G31" s="7"/>
      <c r="H31" s="8"/>
      <c r="J31" t="s">
        <v>2133</v>
      </c>
      <c r="K31" t="s">
        <v>2229</v>
      </c>
      <c r="M31" s="15" t="s">
        <v>2056</v>
      </c>
      <c r="N31" t="s">
        <v>5731</v>
      </c>
      <c r="O31" s="16" t="s">
        <v>5700</v>
      </c>
    </row>
    <row r="32" spans="1:15" x14ac:dyDescent="0.25">
      <c r="A32" s="1" t="s">
        <v>1754</v>
      </c>
      <c r="B32" s="1" t="s">
        <v>5396</v>
      </c>
      <c r="D32" s="10" t="s">
        <v>1879</v>
      </c>
      <c r="E32" s="7" t="s">
        <v>2340</v>
      </c>
      <c r="F32" s="8" t="s">
        <v>2341</v>
      </c>
      <c r="G32" s="7"/>
      <c r="H32" s="8"/>
      <c r="J32" t="s">
        <v>2134</v>
      </c>
      <c r="K32" t="s">
        <v>2230</v>
      </c>
      <c r="M32" s="15" t="s">
        <v>5732</v>
      </c>
      <c r="N32" t="s">
        <v>5733</v>
      </c>
      <c r="O32" s="16" t="s">
        <v>5700</v>
      </c>
    </row>
    <row r="33" spans="1:15" x14ac:dyDescent="0.25">
      <c r="A33" s="13" t="s">
        <v>5397</v>
      </c>
      <c r="B33" s="1" t="s">
        <v>5398</v>
      </c>
      <c r="D33" s="10" t="s">
        <v>1868</v>
      </c>
      <c r="E33" s="7" t="s">
        <v>2342</v>
      </c>
      <c r="F33" s="8" t="s">
        <v>2343</v>
      </c>
      <c r="G33" s="7"/>
      <c r="H33" s="8"/>
      <c r="J33" t="s">
        <v>2135</v>
      </c>
      <c r="K33" t="s">
        <v>2101</v>
      </c>
      <c r="M33" s="15" t="s">
        <v>2049</v>
      </c>
      <c r="N33" t="s">
        <v>5734</v>
      </c>
      <c r="O33" s="16" t="s">
        <v>5700</v>
      </c>
    </row>
    <row r="34" spans="1:15" x14ac:dyDescent="0.25">
      <c r="A34" s="1" t="s">
        <v>5399</v>
      </c>
      <c r="B34" s="1" t="s">
        <v>5400</v>
      </c>
      <c r="D34" s="10" t="s">
        <v>1874</v>
      </c>
      <c r="E34" s="7" t="s">
        <v>2344</v>
      </c>
      <c r="F34" s="8" t="s">
        <v>2345</v>
      </c>
      <c r="G34" s="7"/>
      <c r="H34" s="8"/>
      <c r="J34" t="s">
        <v>2136</v>
      </c>
      <c r="K34" t="s">
        <v>2231</v>
      </c>
      <c r="M34" s="15" t="s">
        <v>2059</v>
      </c>
      <c r="N34" t="s">
        <v>5735</v>
      </c>
      <c r="O34" s="16" t="s">
        <v>5700</v>
      </c>
    </row>
    <row r="35" spans="1:15" x14ac:dyDescent="0.25">
      <c r="A35" s="1" t="s">
        <v>1756</v>
      </c>
      <c r="B35" s="1" t="s">
        <v>5401</v>
      </c>
      <c r="D35" s="10" t="s">
        <v>2346</v>
      </c>
      <c r="E35" s="7" t="s">
        <v>2347</v>
      </c>
      <c r="F35" s="8" t="s">
        <v>2348</v>
      </c>
      <c r="G35" s="7"/>
      <c r="H35" s="8"/>
      <c r="J35" t="s">
        <v>2137</v>
      </c>
      <c r="K35" t="s">
        <v>2232</v>
      </c>
      <c r="M35" s="15" t="s">
        <v>5736</v>
      </c>
      <c r="N35" t="s">
        <v>2233</v>
      </c>
      <c r="O35" s="16" t="s">
        <v>5700</v>
      </c>
    </row>
    <row r="36" spans="1:15" x14ac:dyDescent="0.25">
      <c r="A36" s="1" t="s">
        <v>5402</v>
      </c>
      <c r="B36" s="1" t="s">
        <v>5403</v>
      </c>
      <c r="D36" s="10" t="s">
        <v>2349</v>
      </c>
      <c r="E36" s="7" t="s">
        <v>2350</v>
      </c>
      <c r="F36" s="8" t="s">
        <v>2351</v>
      </c>
      <c r="G36" s="7"/>
      <c r="H36" s="8"/>
      <c r="J36" t="s">
        <v>2138</v>
      </c>
      <c r="K36" t="s">
        <v>2233</v>
      </c>
      <c r="M36" s="15" t="s">
        <v>2052</v>
      </c>
      <c r="N36" t="s">
        <v>5737</v>
      </c>
      <c r="O36" s="16" t="s">
        <v>5700</v>
      </c>
    </row>
    <row r="37" spans="1:15" x14ac:dyDescent="0.25">
      <c r="A37" s="1" t="s">
        <v>5404</v>
      </c>
      <c r="B37" s="1" t="s">
        <v>5405</v>
      </c>
      <c r="D37" s="10" t="s">
        <v>2352</v>
      </c>
      <c r="E37" s="7" t="s">
        <v>2353</v>
      </c>
      <c r="F37" s="8" t="s">
        <v>2354</v>
      </c>
      <c r="G37" s="7"/>
      <c r="H37" s="8"/>
      <c r="J37" t="s">
        <v>2139</v>
      </c>
      <c r="K37" t="s">
        <v>2234</v>
      </c>
      <c r="M37" s="15" t="s">
        <v>2058</v>
      </c>
      <c r="N37" t="s">
        <v>3218</v>
      </c>
      <c r="O37" s="16" t="s">
        <v>5700</v>
      </c>
    </row>
    <row r="38" spans="1:15" x14ac:dyDescent="0.25">
      <c r="A38" s="13" t="s">
        <v>5406</v>
      </c>
      <c r="B38" s="1" t="s">
        <v>5407</v>
      </c>
      <c r="D38" s="10" t="s">
        <v>1864</v>
      </c>
      <c r="E38" s="7" t="s">
        <v>2355</v>
      </c>
      <c r="F38" s="8" t="s">
        <v>2356</v>
      </c>
      <c r="G38" s="7"/>
      <c r="H38" s="8"/>
      <c r="J38" t="s">
        <v>2140</v>
      </c>
      <c r="K38" t="s">
        <v>2235</v>
      </c>
      <c r="M38" s="15" t="s">
        <v>2053</v>
      </c>
      <c r="N38" t="s">
        <v>2359</v>
      </c>
      <c r="O38" s="16" t="s">
        <v>5700</v>
      </c>
    </row>
    <row r="39" spans="1:15" x14ac:dyDescent="0.25">
      <c r="A39" s="1" t="s">
        <v>5408</v>
      </c>
      <c r="B39" s="1" t="s">
        <v>5409</v>
      </c>
      <c r="D39" s="10" t="s">
        <v>1870</v>
      </c>
      <c r="E39" s="7" t="s">
        <v>2357</v>
      </c>
      <c r="F39" s="8" t="s">
        <v>2358</v>
      </c>
      <c r="G39" s="7"/>
      <c r="H39" s="8"/>
      <c r="J39" t="s">
        <v>2141</v>
      </c>
      <c r="K39" t="s">
        <v>2236</v>
      </c>
      <c r="M39" s="15" t="s">
        <v>5738</v>
      </c>
      <c r="N39" t="s">
        <v>5739</v>
      </c>
      <c r="O39" s="16" t="s">
        <v>5700</v>
      </c>
    </row>
    <row r="40" spans="1:15" x14ac:dyDescent="0.25">
      <c r="A40" s="1" t="s">
        <v>1757</v>
      </c>
      <c r="B40" s="1" t="s">
        <v>5410</v>
      </c>
      <c r="D40" s="10" t="s">
        <v>1878</v>
      </c>
      <c r="E40" s="7" t="s">
        <v>2359</v>
      </c>
      <c r="F40" s="8" t="s">
        <v>2360</v>
      </c>
      <c r="G40" s="7"/>
      <c r="H40" s="8"/>
      <c r="J40" t="s">
        <v>2142</v>
      </c>
      <c r="K40" t="s">
        <v>2237</v>
      </c>
      <c r="M40" s="15" t="s">
        <v>2051</v>
      </c>
      <c r="N40" t="s">
        <v>5740</v>
      </c>
      <c r="O40" s="16" t="s">
        <v>5700</v>
      </c>
    </row>
    <row r="41" spans="1:15" x14ac:dyDescent="0.25">
      <c r="A41" s="1" t="s">
        <v>5411</v>
      </c>
      <c r="B41" s="1" t="s">
        <v>5412</v>
      </c>
      <c r="D41" s="10" t="s">
        <v>1887</v>
      </c>
      <c r="E41" s="7" t="s">
        <v>2361</v>
      </c>
      <c r="F41" s="8" t="s">
        <v>2362</v>
      </c>
      <c r="G41" s="7"/>
      <c r="H41" s="8"/>
      <c r="J41" t="s">
        <v>2143</v>
      </c>
      <c r="K41" t="s">
        <v>2238</v>
      </c>
      <c r="M41" s="15" t="s">
        <v>2055</v>
      </c>
      <c r="N41" t="s">
        <v>3423</v>
      </c>
      <c r="O41" s="16" t="s">
        <v>5700</v>
      </c>
    </row>
    <row r="42" spans="1:15" x14ac:dyDescent="0.25">
      <c r="A42" s="13" t="s">
        <v>1758</v>
      </c>
      <c r="B42" s="1" t="s">
        <v>5413</v>
      </c>
      <c r="D42" s="10" t="s">
        <v>1892</v>
      </c>
      <c r="E42" s="7" t="s">
        <v>2363</v>
      </c>
      <c r="F42" s="8" t="s">
        <v>2364</v>
      </c>
      <c r="G42" s="7"/>
      <c r="H42" s="8"/>
      <c r="J42" t="s">
        <v>2144</v>
      </c>
      <c r="K42" t="s">
        <v>2239</v>
      </c>
      <c r="M42" s="15" t="s">
        <v>2048</v>
      </c>
      <c r="N42" t="s">
        <v>5741</v>
      </c>
      <c r="O42" s="16" t="s">
        <v>5700</v>
      </c>
    </row>
    <row r="43" spans="1:15" x14ac:dyDescent="0.25">
      <c r="A43" s="1" t="s">
        <v>5414</v>
      </c>
      <c r="B43" s="1" t="s">
        <v>5415</v>
      </c>
      <c r="D43" s="10" t="s">
        <v>2365</v>
      </c>
      <c r="E43" s="7" t="s">
        <v>2366</v>
      </c>
      <c r="F43" s="8" t="s">
        <v>2367</v>
      </c>
      <c r="G43" s="7"/>
      <c r="H43" s="8"/>
      <c r="J43" t="s">
        <v>2145</v>
      </c>
      <c r="K43" t="s">
        <v>2240</v>
      </c>
      <c r="M43" s="15" t="s">
        <v>2064</v>
      </c>
      <c r="N43" t="s">
        <v>5742</v>
      </c>
      <c r="O43" s="16" t="s">
        <v>5697</v>
      </c>
    </row>
    <row r="44" spans="1:15" x14ac:dyDescent="0.25">
      <c r="A44" s="1" t="s">
        <v>5416</v>
      </c>
      <c r="B44" s="1" t="s">
        <v>5417</v>
      </c>
      <c r="D44" s="10" t="s">
        <v>2368</v>
      </c>
      <c r="E44" s="7" t="s">
        <v>2319</v>
      </c>
      <c r="F44" s="8"/>
      <c r="G44" s="7"/>
      <c r="H44" s="8"/>
      <c r="J44" t="s">
        <v>2105</v>
      </c>
      <c r="K44" t="s">
        <v>2241</v>
      </c>
      <c r="M44" s="15" t="s">
        <v>2076</v>
      </c>
      <c r="N44" t="s">
        <v>5743</v>
      </c>
      <c r="O44" s="16" t="s">
        <v>5700</v>
      </c>
    </row>
    <row r="45" spans="1:15" x14ac:dyDescent="0.25">
      <c r="A45" s="1" t="s">
        <v>5418</v>
      </c>
      <c r="B45" s="1" t="s">
        <v>5419</v>
      </c>
      <c r="D45" s="10" t="s">
        <v>2369</v>
      </c>
      <c r="E45" s="7" t="s">
        <v>2319</v>
      </c>
      <c r="F45" s="8"/>
      <c r="G45" s="7"/>
      <c r="H45" s="8"/>
      <c r="J45" t="s">
        <v>2146</v>
      </c>
      <c r="K45" t="s">
        <v>2242</v>
      </c>
      <c r="M45" s="15" t="s">
        <v>2062</v>
      </c>
      <c r="N45" t="s">
        <v>5744</v>
      </c>
      <c r="O45" s="16" t="s">
        <v>5700</v>
      </c>
    </row>
    <row r="46" spans="1:15" x14ac:dyDescent="0.25">
      <c r="A46" s="1" t="s">
        <v>5420</v>
      </c>
      <c r="B46" s="1" t="s">
        <v>5421</v>
      </c>
      <c r="D46" s="10" t="s">
        <v>2370</v>
      </c>
      <c r="E46" s="7" t="s">
        <v>2319</v>
      </c>
      <c r="F46" s="8"/>
      <c r="G46" s="7"/>
      <c r="H46" s="8"/>
      <c r="J46" t="s">
        <v>2147</v>
      </c>
      <c r="K46" t="s">
        <v>2243</v>
      </c>
      <c r="M46" s="15" t="s">
        <v>2061</v>
      </c>
      <c r="N46" t="s">
        <v>3950</v>
      </c>
      <c r="O46" s="16" t="s">
        <v>5700</v>
      </c>
    </row>
    <row r="47" spans="1:15" x14ac:dyDescent="0.25">
      <c r="A47" s="1" t="s">
        <v>5422</v>
      </c>
      <c r="B47" s="1" t="s">
        <v>5423</v>
      </c>
      <c r="D47" s="10" t="s">
        <v>2371</v>
      </c>
      <c r="E47" s="7" t="s">
        <v>2319</v>
      </c>
      <c r="F47" s="8"/>
      <c r="G47" s="7"/>
      <c r="H47" s="8"/>
      <c r="J47" t="s">
        <v>2148</v>
      </c>
      <c r="K47" t="s">
        <v>2244</v>
      </c>
      <c r="M47" s="15" t="s">
        <v>5745</v>
      </c>
      <c r="N47" t="s">
        <v>5746</v>
      </c>
      <c r="O47" s="16" t="s">
        <v>5700</v>
      </c>
    </row>
    <row r="48" spans="1:15" x14ac:dyDescent="0.25">
      <c r="A48" s="1" t="s">
        <v>1759</v>
      </c>
      <c r="B48" s="1" t="s">
        <v>5424</v>
      </c>
      <c r="D48" s="10" t="s">
        <v>2372</v>
      </c>
      <c r="E48" s="7" t="s">
        <v>2319</v>
      </c>
      <c r="F48" s="8"/>
      <c r="G48" s="7"/>
      <c r="H48" s="8"/>
      <c r="J48" t="s">
        <v>2149</v>
      </c>
      <c r="K48" t="s">
        <v>2245</v>
      </c>
      <c r="M48" s="15" t="s">
        <v>5747</v>
      </c>
      <c r="N48" t="s">
        <v>473</v>
      </c>
      <c r="O48" s="16" t="s">
        <v>5700</v>
      </c>
    </row>
    <row r="49" spans="1:15" x14ac:dyDescent="0.25">
      <c r="A49" s="13" t="s">
        <v>1761</v>
      </c>
      <c r="B49" s="1" t="s">
        <v>5425</v>
      </c>
      <c r="D49" s="10" t="s">
        <v>2002</v>
      </c>
      <c r="E49" s="7" t="s">
        <v>2373</v>
      </c>
      <c r="F49" s="8" t="s">
        <v>2374</v>
      </c>
      <c r="G49" s="7"/>
      <c r="H49" s="8"/>
      <c r="J49" t="s">
        <v>2150</v>
      </c>
      <c r="K49" t="s">
        <v>2246</v>
      </c>
      <c r="M49" s="15" t="s">
        <v>5748</v>
      </c>
      <c r="N49" t="s">
        <v>5749</v>
      </c>
      <c r="O49" s="16" t="s">
        <v>5700</v>
      </c>
    </row>
    <row r="50" spans="1:15" x14ac:dyDescent="0.25">
      <c r="A50" s="1" t="s">
        <v>5426</v>
      </c>
      <c r="B50" s="1" t="s">
        <v>5427</v>
      </c>
      <c r="D50" s="10" t="s">
        <v>1927</v>
      </c>
      <c r="E50" s="7" t="s">
        <v>2375</v>
      </c>
      <c r="F50" s="8" t="s">
        <v>2376</v>
      </c>
      <c r="G50" s="7"/>
      <c r="H50" s="8"/>
      <c r="J50" t="s">
        <v>2151</v>
      </c>
      <c r="K50" t="s">
        <v>2247</v>
      </c>
      <c r="M50" s="15" t="s">
        <v>5750</v>
      </c>
      <c r="N50" t="s">
        <v>5751</v>
      </c>
      <c r="O50" s="16" t="s">
        <v>5700</v>
      </c>
    </row>
    <row r="51" spans="1:15" x14ac:dyDescent="0.25">
      <c r="A51" s="1" t="s">
        <v>5428</v>
      </c>
      <c r="B51" s="1" t="s">
        <v>5429</v>
      </c>
      <c r="D51" s="10" t="s">
        <v>2377</v>
      </c>
      <c r="E51" s="7" t="s">
        <v>2378</v>
      </c>
      <c r="F51" s="8" t="s">
        <v>2379</v>
      </c>
      <c r="G51" s="7"/>
      <c r="H51" s="8"/>
      <c r="J51" t="s">
        <v>2152</v>
      </c>
      <c r="K51" t="s">
        <v>2248</v>
      </c>
      <c r="M51" s="15" t="s">
        <v>2077</v>
      </c>
      <c r="N51" t="s">
        <v>5752</v>
      </c>
      <c r="O51" s="16" t="s">
        <v>5700</v>
      </c>
    </row>
    <row r="52" spans="1:15" x14ac:dyDescent="0.25">
      <c r="A52" s="1" t="s">
        <v>5430</v>
      </c>
      <c r="B52" s="1" t="s">
        <v>5431</v>
      </c>
      <c r="D52" s="10" t="s">
        <v>1932</v>
      </c>
      <c r="E52" s="7" t="s">
        <v>2380</v>
      </c>
      <c r="F52" s="8" t="s">
        <v>2381</v>
      </c>
      <c r="G52" s="7"/>
      <c r="H52" s="8"/>
      <c r="J52" t="s">
        <v>2152</v>
      </c>
      <c r="K52" t="s">
        <v>2249</v>
      </c>
      <c r="M52" s="15" t="s">
        <v>2072</v>
      </c>
      <c r="N52" t="s">
        <v>5753</v>
      </c>
      <c r="O52" s="16" t="s">
        <v>5700</v>
      </c>
    </row>
    <row r="53" spans="1:15" x14ac:dyDescent="0.25">
      <c r="A53" s="1" t="s">
        <v>5432</v>
      </c>
      <c r="B53" s="1" t="s">
        <v>5433</v>
      </c>
      <c r="D53" s="10" t="s">
        <v>1946</v>
      </c>
      <c r="E53" s="7" t="s">
        <v>2382</v>
      </c>
      <c r="F53" s="8" t="s">
        <v>2383</v>
      </c>
      <c r="G53" s="7"/>
      <c r="H53" s="8"/>
      <c r="J53" t="s">
        <v>2153</v>
      </c>
      <c r="K53" t="s">
        <v>2250</v>
      </c>
      <c r="M53" s="15" t="s">
        <v>2074</v>
      </c>
      <c r="N53" t="s">
        <v>5754</v>
      </c>
      <c r="O53" s="16" t="s">
        <v>5700</v>
      </c>
    </row>
    <row r="54" spans="1:15" x14ac:dyDescent="0.25">
      <c r="A54" s="13" t="s">
        <v>5434</v>
      </c>
      <c r="B54" s="1" t="s">
        <v>5435</v>
      </c>
      <c r="D54" s="10" t="s">
        <v>2384</v>
      </c>
      <c r="E54" s="7" t="s">
        <v>2385</v>
      </c>
      <c r="F54" s="8" t="s">
        <v>2386</v>
      </c>
      <c r="G54" s="7"/>
      <c r="H54" s="8"/>
      <c r="J54" t="s">
        <v>2154</v>
      </c>
      <c r="K54" t="s">
        <v>2251</v>
      </c>
      <c r="M54" s="15" t="s">
        <v>2073</v>
      </c>
      <c r="N54" t="s">
        <v>5755</v>
      </c>
      <c r="O54" s="16" t="s">
        <v>5700</v>
      </c>
    </row>
    <row r="55" spans="1:15" x14ac:dyDescent="0.25">
      <c r="A55" s="1" t="s">
        <v>1762</v>
      </c>
      <c r="B55" s="1" t="s">
        <v>5436</v>
      </c>
      <c r="D55" s="10" t="s">
        <v>1948</v>
      </c>
      <c r="E55" s="7" t="s">
        <v>491</v>
      </c>
      <c r="F55" s="8" t="s">
        <v>2387</v>
      </c>
      <c r="G55" s="7"/>
      <c r="H55" s="8"/>
      <c r="J55" t="s">
        <v>2155</v>
      </c>
      <c r="K55" t="s">
        <v>2252</v>
      </c>
      <c r="M55" s="15" t="s">
        <v>2066</v>
      </c>
      <c r="N55" t="s">
        <v>5756</v>
      </c>
      <c r="O55" s="16" t="s">
        <v>5700</v>
      </c>
    </row>
    <row r="56" spans="1:15" x14ac:dyDescent="0.25">
      <c r="A56" s="1" t="s">
        <v>1763</v>
      </c>
      <c r="B56" s="1" t="s">
        <v>100</v>
      </c>
      <c r="D56" s="10" t="s">
        <v>1983</v>
      </c>
      <c r="E56" s="7" t="s">
        <v>2388</v>
      </c>
      <c r="F56" s="8" t="s">
        <v>2389</v>
      </c>
      <c r="G56" s="7"/>
      <c r="H56" s="8"/>
      <c r="J56" t="s">
        <v>2156</v>
      </c>
      <c r="K56" t="s">
        <v>2253</v>
      </c>
      <c r="M56" s="15" t="s">
        <v>2075</v>
      </c>
      <c r="N56" t="s">
        <v>5757</v>
      </c>
      <c r="O56" s="16" t="s">
        <v>5700</v>
      </c>
    </row>
    <row r="57" spans="1:15" x14ac:dyDescent="0.25">
      <c r="A57" s="13" t="s">
        <v>5437</v>
      </c>
      <c r="B57" s="1" t="s">
        <v>5438</v>
      </c>
      <c r="D57" s="10" t="s">
        <v>1981</v>
      </c>
      <c r="E57" s="7" t="s">
        <v>2390</v>
      </c>
      <c r="F57" s="8" t="s">
        <v>2391</v>
      </c>
      <c r="G57" s="7"/>
      <c r="H57" s="8"/>
      <c r="J57" t="s">
        <v>2157</v>
      </c>
      <c r="K57" t="s">
        <v>2254</v>
      </c>
      <c r="M57" s="15" t="s">
        <v>5758</v>
      </c>
      <c r="N57" t="s">
        <v>5759</v>
      </c>
      <c r="O57" s="16" t="s">
        <v>5700</v>
      </c>
    </row>
    <row r="58" spans="1:15" x14ac:dyDescent="0.25">
      <c r="A58" s="13" t="s">
        <v>5439</v>
      </c>
      <c r="B58" s="1" t="s">
        <v>5440</v>
      </c>
      <c r="D58" s="10" t="s">
        <v>2010</v>
      </c>
      <c r="E58" s="7" t="s">
        <v>2392</v>
      </c>
      <c r="F58" s="8" t="s">
        <v>2393</v>
      </c>
      <c r="G58" s="7"/>
      <c r="H58" s="8"/>
      <c r="J58" t="s">
        <v>2158</v>
      </c>
      <c r="K58" t="s">
        <v>2255</v>
      </c>
      <c r="M58" s="15" t="s">
        <v>5760</v>
      </c>
      <c r="N58" t="s">
        <v>2439</v>
      </c>
      <c r="O58" s="16" t="s">
        <v>5700</v>
      </c>
    </row>
    <row r="59" spans="1:15" x14ac:dyDescent="0.25">
      <c r="A59" s="1" t="s">
        <v>5441</v>
      </c>
      <c r="B59" s="1" t="s">
        <v>5442</v>
      </c>
      <c r="D59" s="10" t="s">
        <v>1912</v>
      </c>
      <c r="E59" s="7" t="s">
        <v>2394</v>
      </c>
      <c r="F59" s="8" t="s">
        <v>2395</v>
      </c>
      <c r="G59" s="7"/>
      <c r="H59" s="8"/>
      <c r="J59" t="s">
        <v>2159</v>
      </c>
      <c r="K59" t="s">
        <v>2256</v>
      </c>
      <c r="M59" s="15" t="s">
        <v>2067</v>
      </c>
      <c r="N59" t="s">
        <v>5761</v>
      </c>
      <c r="O59" s="16" t="s">
        <v>5700</v>
      </c>
    </row>
    <row r="60" spans="1:15" x14ac:dyDescent="0.25">
      <c r="A60" s="1" t="s">
        <v>5443</v>
      </c>
      <c r="B60" s="1" t="s">
        <v>5444</v>
      </c>
      <c r="D60" s="10" t="s">
        <v>2396</v>
      </c>
      <c r="E60" s="7" t="s">
        <v>2397</v>
      </c>
      <c r="F60" s="8" t="s">
        <v>2398</v>
      </c>
      <c r="G60" s="7"/>
      <c r="H60" s="8"/>
      <c r="J60" t="s">
        <v>2160</v>
      </c>
      <c r="K60" t="s">
        <v>2257</v>
      </c>
      <c r="M60" s="15" t="s">
        <v>5762</v>
      </c>
      <c r="N60" t="s">
        <v>5763</v>
      </c>
      <c r="O60" s="16" t="s">
        <v>5700</v>
      </c>
    </row>
    <row r="61" spans="1:15" x14ac:dyDescent="0.25">
      <c r="A61" s="13" t="s">
        <v>5445</v>
      </c>
      <c r="B61" s="1" t="s">
        <v>5446</v>
      </c>
      <c r="D61" s="10" t="s">
        <v>2399</v>
      </c>
      <c r="E61" s="7" t="s">
        <v>2400</v>
      </c>
      <c r="F61" s="8" t="s">
        <v>2401</v>
      </c>
      <c r="G61" s="7"/>
      <c r="H61" s="8"/>
      <c r="J61" t="s">
        <v>2161</v>
      </c>
      <c r="K61" t="s">
        <v>2258</v>
      </c>
      <c r="M61" s="15" t="s">
        <v>2068</v>
      </c>
      <c r="N61" t="s">
        <v>5764</v>
      </c>
      <c r="O61" s="16" t="s">
        <v>5700</v>
      </c>
    </row>
    <row r="62" spans="1:15" x14ac:dyDescent="0.25">
      <c r="A62" s="1" t="s">
        <v>5447</v>
      </c>
      <c r="B62" s="1" t="s">
        <v>5448</v>
      </c>
      <c r="D62" s="10" t="s">
        <v>2402</v>
      </c>
      <c r="E62" s="7" t="s">
        <v>2403</v>
      </c>
      <c r="F62" s="8" t="s">
        <v>2404</v>
      </c>
      <c r="G62" s="7"/>
      <c r="H62" s="8"/>
      <c r="J62" t="s">
        <v>2162</v>
      </c>
      <c r="K62" t="s">
        <v>2259</v>
      </c>
      <c r="M62" s="15" t="s">
        <v>5765</v>
      </c>
      <c r="N62" t="s">
        <v>473</v>
      </c>
      <c r="O62" s="16" t="s">
        <v>5700</v>
      </c>
    </row>
    <row r="63" spans="1:15" x14ac:dyDescent="0.25">
      <c r="A63" s="1" t="s">
        <v>1764</v>
      </c>
      <c r="B63" s="1" t="s">
        <v>3527</v>
      </c>
      <c r="D63" s="10" t="s">
        <v>2405</v>
      </c>
      <c r="E63" s="7" t="s">
        <v>2406</v>
      </c>
      <c r="F63" s="8" t="s">
        <v>2407</v>
      </c>
      <c r="G63" s="7"/>
      <c r="H63" s="8"/>
      <c r="J63" t="s">
        <v>2163</v>
      </c>
      <c r="K63" t="s">
        <v>2260</v>
      </c>
      <c r="M63" s="15" t="s">
        <v>5766</v>
      </c>
      <c r="N63" t="s">
        <v>5749</v>
      </c>
      <c r="O63" s="16" t="s">
        <v>5700</v>
      </c>
    </row>
    <row r="64" spans="1:15" x14ac:dyDescent="0.25">
      <c r="A64" s="1" t="s">
        <v>1765</v>
      </c>
      <c r="B64" s="1" t="s">
        <v>5449</v>
      </c>
      <c r="D64" s="10" t="s">
        <v>1911</v>
      </c>
      <c r="E64" s="7" t="s">
        <v>2408</v>
      </c>
      <c r="F64" s="8" t="s">
        <v>2409</v>
      </c>
      <c r="G64" s="7"/>
      <c r="H64" s="8"/>
      <c r="J64" t="s">
        <v>2164</v>
      </c>
      <c r="K64" t="s">
        <v>2261</v>
      </c>
      <c r="M64" s="15" t="s">
        <v>5767</v>
      </c>
      <c r="N64" t="s">
        <v>5768</v>
      </c>
      <c r="O64" s="16" t="s">
        <v>5700</v>
      </c>
    </row>
    <row r="65" spans="1:15" x14ac:dyDescent="0.25">
      <c r="A65" s="13" t="s">
        <v>1768</v>
      </c>
      <c r="B65" s="1" t="s">
        <v>5450</v>
      </c>
      <c r="D65" s="10" t="s">
        <v>2410</v>
      </c>
      <c r="E65" s="7" t="s">
        <v>2411</v>
      </c>
      <c r="F65" s="8" t="s">
        <v>2412</v>
      </c>
      <c r="G65" s="7"/>
      <c r="H65" s="8"/>
      <c r="J65" t="s">
        <v>2165</v>
      </c>
      <c r="K65" t="s">
        <v>2262</v>
      </c>
      <c r="M65" s="15" t="s">
        <v>5769</v>
      </c>
      <c r="N65" t="s">
        <v>5770</v>
      </c>
      <c r="O65" s="16" t="s">
        <v>5700</v>
      </c>
    </row>
    <row r="66" spans="1:15" x14ac:dyDescent="0.25">
      <c r="A66" s="1" t="s">
        <v>5451</v>
      </c>
      <c r="B66" s="1" t="s">
        <v>5452</v>
      </c>
      <c r="D66" s="10" t="s">
        <v>2413</v>
      </c>
      <c r="E66" s="7" t="s">
        <v>2414</v>
      </c>
      <c r="F66" s="8" t="s">
        <v>2415</v>
      </c>
      <c r="G66" s="7"/>
      <c r="H66" s="8"/>
      <c r="J66" t="s">
        <v>2166</v>
      </c>
      <c r="K66" t="s">
        <v>1522</v>
      </c>
      <c r="M66" s="15" t="s">
        <v>2078</v>
      </c>
      <c r="N66" t="s">
        <v>5771</v>
      </c>
      <c r="O66" s="16" t="s">
        <v>5700</v>
      </c>
    </row>
    <row r="67" spans="1:15" x14ac:dyDescent="0.25">
      <c r="A67" s="1" t="s">
        <v>1766</v>
      </c>
      <c r="B67" s="1" t="s">
        <v>5453</v>
      </c>
      <c r="D67" s="10" t="s">
        <v>2416</v>
      </c>
      <c r="E67" s="7" t="s">
        <v>2417</v>
      </c>
      <c r="F67" s="8" t="s">
        <v>2418</v>
      </c>
      <c r="G67" s="7"/>
      <c r="H67" s="8"/>
      <c r="J67" t="s">
        <v>2167</v>
      </c>
      <c r="K67" t="s">
        <v>2263</v>
      </c>
      <c r="M67" s="15" t="s">
        <v>2065</v>
      </c>
      <c r="N67" t="s">
        <v>244</v>
      </c>
      <c r="O67" s="16" t="s">
        <v>5700</v>
      </c>
    </row>
    <row r="68" spans="1:15" x14ac:dyDescent="0.25">
      <c r="A68" s="1" t="s">
        <v>1769</v>
      </c>
      <c r="B68" s="1" t="s">
        <v>5454</v>
      </c>
      <c r="D68" s="10" t="s">
        <v>2419</v>
      </c>
      <c r="E68" s="7" t="s">
        <v>2420</v>
      </c>
      <c r="F68" s="8" t="s">
        <v>2421</v>
      </c>
      <c r="G68" s="7"/>
      <c r="H68" s="8"/>
      <c r="J68" t="s">
        <v>2168</v>
      </c>
      <c r="K68" t="s">
        <v>2264</v>
      </c>
      <c r="M68" s="15" t="s">
        <v>2063</v>
      </c>
      <c r="N68" t="s">
        <v>5761</v>
      </c>
      <c r="O68" s="16" t="s">
        <v>5700</v>
      </c>
    </row>
    <row r="69" spans="1:15" x14ac:dyDescent="0.25">
      <c r="A69" s="1" t="s">
        <v>1767</v>
      </c>
      <c r="B69" s="1" t="s">
        <v>5455</v>
      </c>
      <c r="D69" s="10" t="s">
        <v>1998</v>
      </c>
      <c r="E69" s="7" t="s">
        <v>2422</v>
      </c>
      <c r="F69" s="8" t="s">
        <v>2423</v>
      </c>
      <c r="G69" s="7"/>
      <c r="H69" s="8"/>
      <c r="J69" t="s">
        <v>2169</v>
      </c>
      <c r="K69" t="s">
        <v>2265</v>
      </c>
      <c r="M69" s="15" t="s">
        <v>5772</v>
      </c>
      <c r="N69" t="s">
        <v>5773</v>
      </c>
      <c r="O69" s="16" t="s">
        <v>5700</v>
      </c>
    </row>
    <row r="70" spans="1:15" x14ac:dyDescent="0.25">
      <c r="A70" s="1" t="s">
        <v>1770</v>
      </c>
      <c r="B70" s="1" t="s">
        <v>5456</v>
      </c>
      <c r="D70" s="10" t="s">
        <v>2011</v>
      </c>
      <c r="E70" s="7" t="s">
        <v>2424</v>
      </c>
      <c r="F70" s="8" t="s">
        <v>2425</v>
      </c>
      <c r="G70" s="7"/>
      <c r="H70" s="8"/>
      <c r="J70" t="s">
        <v>2170</v>
      </c>
      <c r="K70" t="s">
        <v>2266</v>
      </c>
      <c r="M70" s="15" t="s">
        <v>5774</v>
      </c>
      <c r="N70" t="s">
        <v>5775</v>
      </c>
      <c r="O70" s="16" t="s">
        <v>5700</v>
      </c>
    </row>
    <row r="71" spans="1:15" x14ac:dyDescent="0.25">
      <c r="A71" s="1" t="s">
        <v>1771</v>
      </c>
      <c r="B71" s="1" t="s">
        <v>5457</v>
      </c>
      <c r="D71" s="10" t="s">
        <v>2030</v>
      </c>
      <c r="E71" s="7" t="s">
        <v>2426</v>
      </c>
      <c r="F71" s="8" t="s">
        <v>2427</v>
      </c>
      <c r="G71" s="7"/>
      <c r="H71" s="8"/>
      <c r="J71" t="s">
        <v>2171</v>
      </c>
      <c r="K71" t="s">
        <v>2267</v>
      </c>
      <c r="M71" s="15" t="s">
        <v>5776</v>
      </c>
      <c r="N71" t="s">
        <v>473</v>
      </c>
      <c r="O71" s="16" t="s">
        <v>5700</v>
      </c>
    </row>
    <row r="72" spans="1:15" x14ac:dyDescent="0.25">
      <c r="A72" s="13" t="s">
        <v>1773</v>
      </c>
      <c r="B72" s="1" t="s">
        <v>5458</v>
      </c>
      <c r="D72" s="10" t="s">
        <v>2031</v>
      </c>
      <c r="E72" s="7" t="s">
        <v>2428</v>
      </c>
      <c r="F72" s="8" t="s">
        <v>2429</v>
      </c>
      <c r="G72" s="7"/>
      <c r="H72" s="8"/>
      <c r="J72" t="s">
        <v>2172</v>
      </c>
      <c r="K72" t="s">
        <v>2268</v>
      </c>
      <c r="M72" s="15" t="s">
        <v>5777</v>
      </c>
      <c r="N72" t="s">
        <v>5749</v>
      </c>
      <c r="O72" s="16" t="s">
        <v>5700</v>
      </c>
    </row>
    <row r="73" spans="1:15" x14ac:dyDescent="0.25">
      <c r="A73" s="1" t="s">
        <v>1772</v>
      </c>
      <c r="B73" s="1" t="s">
        <v>5459</v>
      </c>
      <c r="D73" s="10" t="s">
        <v>2430</v>
      </c>
      <c r="E73" s="7" t="s">
        <v>2431</v>
      </c>
      <c r="F73" s="8" t="s">
        <v>2432</v>
      </c>
      <c r="G73" s="7"/>
      <c r="H73" s="8"/>
      <c r="J73" t="s">
        <v>2173</v>
      </c>
      <c r="K73" t="s">
        <v>1523</v>
      </c>
      <c r="M73" s="15" t="s">
        <v>5778</v>
      </c>
      <c r="N73" t="s">
        <v>5779</v>
      </c>
      <c r="O73" s="16" t="s">
        <v>5700</v>
      </c>
    </row>
    <row r="74" spans="1:15" x14ac:dyDescent="0.25">
      <c r="A74" s="1" t="s">
        <v>5460</v>
      </c>
      <c r="B74" s="1" t="s">
        <v>5461</v>
      </c>
      <c r="D74" s="10" t="s">
        <v>2433</v>
      </c>
      <c r="E74" s="7" t="s">
        <v>2434</v>
      </c>
      <c r="F74" s="8" t="s">
        <v>2435</v>
      </c>
      <c r="G74" s="7"/>
      <c r="H74" s="8"/>
      <c r="J74" t="s">
        <v>2174</v>
      </c>
      <c r="K74" t="s">
        <v>2269</v>
      </c>
      <c r="M74" s="15" t="s">
        <v>5780</v>
      </c>
      <c r="N74" t="s">
        <v>5781</v>
      </c>
      <c r="O74" s="16" t="s">
        <v>5700</v>
      </c>
    </row>
    <row r="75" spans="1:15" x14ac:dyDescent="0.25">
      <c r="A75" s="1" t="s">
        <v>1774</v>
      </c>
      <c r="B75" s="1" t="s">
        <v>119</v>
      </c>
      <c r="D75" s="10" t="s">
        <v>2436</v>
      </c>
      <c r="E75" s="7" t="s">
        <v>2437</v>
      </c>
      <c r="F75" s="8" t="s">
        <v>2438</v>
      </c>
      <c r="G75" s="7"/>
      <c r="H75" s="8"/>
      <c r="J75" t="s">
        <v>2175</v>
      </c>
      <c r="K75" t="s">
        <v>1524</v>
      </c>
      <c r="M75" s="15" t="s">
        <v>5782</v>
      </c>
      <c r="N75" t="s">
        <v>235</v>
      </c>
      <c r="O75" s="16" t="s">
        <v>5700</v>
      </c>
    </row>
    <row r="76" spans="1:15" x14ac:dyDescent="0.25">
      <c r="A76" s="1" t="s">
        <v>1775</v>
      </c>
      <c r="B76" s="1" t="s">
        <v>5462</v>
      </c>
      <c r="D76" s="10" t="s">
        <v>1954</v>
      </c>
      <c r="E76" s="7" t="s">
        <v>2439</v>
      </c>
      <c r="F76" s="8" t="s">
        <v>2440</v>
      </c>
      <c r="G76" s="7"/>
      <c r="H76" s="8"/>
      <c r="J76" t="s">
        <v>2176</v>
      </c>
      <c r="K76" t="s">
        <v>2270</v>
      </c>
      <c r="M76" s="15" t="s">
        <v>5783</v>
      </c>
      <c r="N76" t="s">
        <v>5759</v>
      </c>
      <c r="O76" s="16" t="s">
        <v>5700</v>
      </c>
    </row>
    <row r="77" spans="1:15" x14ac:dyDescent="0.25">
      <c r="A77" s="13" t="s">
        <v>1779</v>
      </c>
      <c r="B77" s="1" t="s">
        <v>5463</v>
      </c>
      <c r="D77" s="10" t="s">
        <v>1985</v>
      </c>
      <c r="E77" s="7" t="s">
        <v>2441</v>
      </c>
      <c r="F77" s="8" t="s">
        <v>2442</v>
      </c>
      <c r="G77" s="7"/>
      <c r="H77" s="8"/>
      <c r="J77" t="s">
        <v>2177</v>
      </c>
      <c r="K77" t="s">
        <v>2102</v>
      </c>
      <c r="M77" s="15" t="s">
        <v>5784</v>
      </c>
      <c r="N77" t="s">
        <v>2439</v>
      </c>
      <c r="O77" s="16" t="s">
        <v>5700</v>
      </c>
    </row>
    <row r="78" spans="1:15" x14ac:dyDescent="0.25">
      <c r="A78" s="1" t="s">
        <v>1776</v>
      </c>
      <c r="B78" s="1" t="s">
        <v>122</v>
      </c>
      <c r="D78" s="10" t="s">
        <v>1922</v>
      </c>
      <c r="E78" s="7" t="s">
        <v>244</v>
      </c>
      <c r="F78" s="8" t="s">
        <v>2443</v>
      </c>
      <c r="G78" s="7"/>
      <c r="H78" s="8"/>
      <c r="J78" t="s">
        <v>2178</v>
      </c>
      <c r="K78" t="s">
        <v>2271</v>
      </c>
      <c r="M78" s="15" t="s">
        <v>2069</v>
      </c>
      <c r="N78" t="s">
        <v>5761</v>
      </c>
      <c r="O78" s="16" t="s">
        <v>5700</v>
      </c>
    </row>
    <row r="79" spans="1:15" x14ac:dyDescent="0.25">
      <c r="A79" s="1" t="s">
        <v>1777</v>
      </c>
      <c r="B79" s="1" t="s">
        <v>123</v>
      </c>
      <c r="D79" s="10" t="s">
        <v>1920</v>
      </c>
      <c r="E79" s="7" t="s">
        <v>473</v>
      </c>
      <c r="F79" s="8" t="s">
        <v>2444</v>
      </c>
      <c r="G79" s="7"/>
      <c r="H79" s="8"/>
      <c r="M79" s="15" t="s">
        <v>5785</v>
      </c>
      <c r="N79" t="s">
        <v>5773</v>
      </c>
      <c r="O79" s="16" t="s">
        <v>5700</v>
      </c>
    </row>
    <row r="80" spans="1:15" x14ac:dyDescent="0.25">
      <c r="A80" s="1" t="s">
        <v>1778</v>
      </c>
      <c r="B80" s="1" t="s">
        <v>5464</v>
      </c>
      <c r="D80" s="10" t="s">
        <v>2445</v>
      </c>
      <c r="E80" s="7" t="s">
        <v>2446</v>
      </c>
      <c r="F80" s="8" t="s">
        <v>2447</v>
      </c>
      <c r="G80" s="7"/>
      <c r="H80" s="8"/>
      <c r="M80" s="15" t="s">
        <v>2070</v>
      </c>
      <c r="N80" t="s">
        <v>5786</v>
      </c>
      <c r="O80" s="16" t="s">
        <v>5700</v>
      </c>
    </row>
    <row r="81" spans="1:15" x14ac:dyDescent="0.25">
      <c r="A81" s="1" t="s">
        <v>5465</v>
      </c>
      <c r="B81" s="1" t="s">
        <v>5466</v>
      </c>
      <c r="D81" s="10" t="s">
        <v>2000</v>
      </c>
      <c r="E81" s="7" t="s">
        <v>2448</v>
      </c>
      <c r="F81" s="8" t="s">
        <v>2449</v>
      </c>
      <c r="G81" s="7"/>
      <c r="H81" s="8"/>
      <c r="M81" s="15" t="s">
        <v>5787</v>
      </c>
      <c r="N81" t="s">
        <v>473</v>
      </c>
      <c r="O81" s="16" t="s">
        <v>5700</v>
      </c>
    </row>
    <row r="82" spans="1:15" x14ac:dyDescent="0.25">
      <c r="A82" s="13" t="s">
        <v>1783</v>
      </c>
      <c r="B82" s="1" t="s">
        <v>5467</v>
      </c>
      <c r="D82" s="10" t="s">
        <v>2017</v>
      </c>
      <c r="E82" s="7" t="s">
        <v>529</v>
      </c>
      <c r="F82" s="8" t="s">
        <v>2450</v>
      </c>
      <c r="G82" s="7"/>
      <c r="H82" s="8"/>
      <c r="M82" s="15" t="s">
        <v>5788</v>
      </c>
      <c r="N82" t="s">
        <v>5749</v>
      </c>
      <c r="O82" s="16" t="s">
        <v>5700</v>
      </c>
    </row>
    <row r="83" spans="1:15" x14ac:dyDescent="0.25">
      <c r="A83" s="1" t="s">
        <v>1780</v>
      </c>
      <c r="B83" s="1" t="s">
        <v>5468</v>
      </c>
      <c r="D83" s="10" t="s">
        <v>2451</v>
      </c>
      <c r="E83" s="7" t="s">
        <v>2452</v>
      </c>
      <c r="F83" s="8" t="s">
        <v>2453</v>
      </c>
      <c r="G83" s="7"/>
      <c r="H83" s="8"/>
      <c r="M83" s="15" t="s">
        <v>5789</v>
      </c>
      <c r="N83" t="s">
        <v>5790</v>
      </c>
      <c r="O83" s="16" t="s">
        <v>5700</v>
      </c>
    </row>
    <row r="84" spans="1:15" x14ac:dyDescent="0.25">
      <c r="A84" s="1" t="s">
        <v>1781</v>
      </c>
      <c r="B84" s="1" t="s">
        <v>5469</v>
      </c>
      <c r="D84" s="10" t="s">
        <v>1991</v>
      </c>
      <c r="E84" s="7" t="s">
        <v>2454</v>
      </c>
      <c r="F84" s="8" t="s">
        <v>2455</v>
      </c>
      <c r="G84" s="7"/>
      <c r="H84" s="8"/>
      <c r="M84" s="15" t="s">
        <v>5791</v>
      </c>
      <c r="N84" t="s">
        <v>5781</v>
      </c>
      <c r="O84" s="16" t="s">
        <v>5700</v>
      </c>
    </row>
    <row r="85" spans="1:15" x14ac:dyDescent="0.25">
      <c r="A85" s="1" t="s">
        <v>1782</v>
      </c>
      <c r="B85" s="1" t="s">
        <v>5470</v>
      </c>
      <c r="D85" s="10" t="s">
        <v>1925</v>
      </c>
      <c r="E85" s="7" t="s">
        <v>2456</v>
      </c>
      <c r="F85" s="8" t="s">
        <v>2457</v>
      </c>
      <c r="G85" s="7"/>
      <c r="H85" s="8"/>
      <c r="M85" s="15" t="s">
        <v>5792</v>
      </c>
      <c r="N85" t="s">
        <v>2446</v>
      </c>
      <c r="O85" s="16" t="s">
        <v>5700</v>
      </c>
    </row>
    <row r="86" spans="1:15" x14ac:dyDescent="0.25">
      <c r="A86" s="13" t="s">
        <v>1786</v>
      </c>
      <c r="B86" s="1" t="s">
        <v>5471</v>
      </c>
      <c r="D86" s="10" t="s">
        <v>2024</v>
      </c>
      <c r="E86" s="7" t="s">
        <v>2458</v>
      </c>
      <c r="F86" s="8" t="s">
        <v>2459</v>
      </c>
      <c r="G86" s="7"/>
      <c r="H86" s="8"/>
      <c r="M86" s="15" t="s">
        <v>5793</v>
      </c>
      <c r="N86" t="s">
        <v>5794</v>
      </c>
      <c r="O86" s="16" t="s">
        <v>5700</v>
      </c>
    </row>
    <row r="87" spans="1:15" x14ac:dyDescent="0.25">
      <c r="A87" s="1" t="s">
        <v>1784</v>
      </c>
      <c r="B87" s="1" t="s">
        <v>5472</v>
      </c>
      <c r="D87" s="10" t="s">
        <v>2022</v>
      </c>
      <c r="E87" s="7" t="s">
        <v>2460</v>
      </c>
      <c r="F87" s="8" t="s">
        <v>2461</v>
      </c>
      <c r="G87" s="7"/>
      <c r="H87" s="8"/>
      <c r="M87" s="15" t="s">
        <v>5795</v>
      </c>
      <c r="N87" t="s">
        <v>5796</v>
      </c>
      <c r="O87" s="16" t="s">
        <v>5700</v>
      </c>
    </row>
    <row r="88" spans="1:15" x14ac:dyDescent="0.25">
      <c r="A88" s="1" t="s">
        <v>1785</v>
      </c>
      <c r="B88" s="1" t="s">
        <v>5473</v>
      </c>
      <c r="D88" s="10" t="s">
        <v>2005</v>
      </c>
      <c r="E88" s="7" t="s">
        <v>2462</v>
      </c>
      <c r="F88" s="8" t="s">
        <v>2463</v>
      </c>
      <c r="G88" s="7"/>
      <c r="H88" s="8"/>
      <c r="M88" s="15" t="s">
        <v>5797</v>
      </c>
      <c r="N88" t="s">
        <v>5798</v>
      </c>
      <c r="O88" s="16" t="s">
        <v>5700</v>
      </c>
    </row>
    <row r="89" spans="1:15" x14ac:dyDescent="0.25">
      <c r="A89" s="13" t="s">
        <v>5474</v>
      </c>
      <c r="B89" s="1" t="s">
        <v>5475</v>
      </c>
      <c r="D89" s="10" t="s">
        <v>2012</v>
      </c>
      <c r="E89" s="7" t="s">
        <v>2464</v>
      </c>
      <c r="F89" s="8" t="s">
        <v>2465</v>
      </c>
      <c r="G89" s="7"/>
      <c r="H89" s="8"/>
      <c r="M89" s="15" t="s">
        <v>5799</v>
      </c>
      <c r="N89" t="s">
        <v>5800</v>
      </c>
      <c r="O89" s="16" t="s">
        <v>5700</v>
      </c>
    </row>
    <row r="90" spans="1:15" x14ac:dyDescent="0.25">
      <c r="A90" s="1" t="s">
        <v>1787</v>
      </c>
      <c r="B90" s="1" t="s">
        <v>141</v>
      </c>
      <c r="D90" s="10" t="s">
        <v>2020</v>
      </c>
      <c r="E90" s="7" t="s">
        <v>2466</v>
      </c>
      <c r="F90" s="8" t="s">
        <v>2467</v>
      </c>
      <c r="G90" s="7"/>
      <c r="H90" s="8"/>
      <c r="M90" s="15" t="s">
        <v>5801</v>
      </c>
      <c r="N90" t="s">
        <v>5802</v>
      </c>
      <c r="O90" s="16" t="s">
        <v>5700</v>
      </c>
    </row>
    <row r="91" spans="1:15" x14ac:dyDescent="0.25">
      <c r="A91" s="13" t="s">
        <v>1792</v>
      </c>
      <c r="B91" s="1" t="s">
        <v>5476</v>
      </c>
      <c r="D91" s="10" t="s">
        <v>2021</v>
      </c>
      <c r="E91" s="7" t="s">
        <v>2468</v>
      </c>
      <c r="F91" s="8" t="s">
        <v>2469</v>
      </c>
      <c r="G91" s="7"/>
      <c r="H91" s="8"/>
      <c r="M91" s="15" t="s">
        <v>2071</v>
      </c>
      <c r="N91" t="s">
        <v>2252</v>
      </c>
      <c r="O91" s="16" t="s">
        <v>5700</v>
      </c>
    </row>
    <row r="92" spans="1:15" x14ac:dyDescent="0.25">
      <c r="A92" s="1" t="s">
        <v>1788</v>
      </c>
      <c r="B92" s="1" t="s">
        <v>5477</v>
      </c>
      <c r="D92" s="10" t="s">
        <v>2016</v>
      </c>
      <c r="E92" s="7" t="s">
        <v>2470</v>
      </c>
      <c r="F92" s="8" t="s">
        <v>2471</v>
      </c>
      <c r="G92" s="7"/>
      <c r="H92" s="8"/>
      <c r="M92" s="15" t="s">
        <v>5803</v>
      </c>
      <c r="N92" t="s">
        <v>5804</v>
      </c>
      <c r="O92" s="16" t="s">
        <v>5700</v>
      </c>
    </row>
    <row r="93" spans="1:15" x14ac:dyDescent="0.25">
      <c r="A93" s="1" t="s">
        <v>1789</v>
      </c>
      <c r="B93" s="1" t="s">
        <v>5478</v>
      </c>
      <c r="D93" s="10" t="s">
        <v>2026</v>
      </c>
      <c r="E93" s="7" t="s">
        <v>2472</v>
      </c>
      <c r="F93" s="8" t="s">
        <v>2473</v>
      </c>
      <c r="G93" s="7"/>
      <c r="H93" s="8"/>
      <c r="M93" s="15" t="s">
        <v>5805</v>
      </c>
      <c r="N93" t="s">
        <v>5806</v>
      </c>
      <c r="O93" s="16" t="s">
        <v>5700</v>
      </c>
    </row>
    <row r="94" spans="1:15" x14ac:dyDescent="0.25">
      <c r="A94" s="1" t="s">
        <v>1790</v>
      </c>
      <c r="B94" s="1" t="s">
        <v>144</v>
      </c>
      <c r="D94" s="10" t="s">
        <v>2015</v>
      </c>
      <c r="E94" s="7" t="s">
        <v>2474</v>
      </c>
      <c r="F94" s="8" t="s">
        <v>2475</v>
      </c>
      <c r="G94" s="7"/>
      <c r="H94" s="8"/>
      <c r="M94" s="15" t="s">
        <v>2039</v>
      </c>
      <c r="N94" t="s">
        <v>5807</v>
      </c>
      <c r="O94" s="16" t="s">
        <v>5695</v>
      </c>
    </row>
    <row r="95" spans="1:15" x14ac:dyDescent="0.25">
      <c r="A95" s="1" t="s">
        <v>1791</v>
      </c>
      <c r="B95" s="1" t="s">
        <v>5479</v>
      </c>
      <c r="D95" s="10" t="s">
        <v>1989</v>
      </c>
      <c r="E95" s="7" t="s">
        <v>2476</v>
      </c>
      <c r="F95" s="8" t="s">
        <v>2477</v>
      </c>
      <c r="G95" s="7"/>
      <c r="H95" s="8"/>
      <c r="M95" s="15" t="s">
        <v>2098</v>
      </c>
      <c r="N95" t="s">
        <v>5808</v>
      </c>
      <c r="O95" s="16" t="s">
        <v>5697</v>
      </c>
    </row>
    <row r="96" spans="1:15" x14ac:dyDescent="0.25">
      <c r="A96" s="1" t="s">
        <v>1793</v>
      </c>
      <c r="B96" s="1" t="s">
        <v>5480</v>
      </c>
      <c r="D96" s="10" t="s">
        <v>2478</v>
      </c>
      <c r="E96" s="7" t="s">
        <v>2319</v>
      </c>
      <c r="F96" s="8"/>
      <c r="G96" s="7"/>
      <c r="H96" s="8"/>
      <c r="M96" s="15" t="s">
        <v>2097</v>
      </c>
      <c r="N96" t="s">
        <v>2270</v>
      </c>
      <c r="O96" s="16" t="s">
        <v>5700</v>
      </c>
    </row>
    <row r="97" spans="1:15" x14ac:dyDescent="0.25">
      <c r="A97" s="1" t="s">
        <v>5481</v>
      </c>
      <c r="B97" s="1" t="s">
        <v>5482</v>
      </c>
      <c r="D97" s="10" t="s">
        <v>2479</v>
      </c>
      <c r="E97" s="7" t="s">
        <v>2480</v>
      </c>
      <c r="F97" s="8" t="s">
        <v>2481</v>
      </c>
      <c r="G97" s="7"/>
      <c r="H97" s="8"/>
      <c r="M97" s="15" t="s">
        <v>2100</v>
      </c>
      <c r="N97" t="s">
        <v>5809</v>
      </c>
      <c r="O97" s="16" t="s">
        <v>5700</v>
      </c>
    </row>
    <row r="98" spans="1:15" x14ac:dyDescent="0.25">
      <c r="A98" s="13" t="s">
        <v>5483</v>
      </c>
      <c r="B98" s="1" t="s">
        <v>5484</v>
      </c>
      <c r="D98" s="10" t="s">
        <v>2023</v>
      </c>
      <c r="E98" s="7" t="s">
        <v>2482</v>
      </c>
      <c r="F98" s="8" t="s">
        <v>2483</v>
      </c>
      <c r="G98" s="7"/>
      <c r="H98" s="8"/>
      <c r="M98" s="15" t="s">
        <v>2096</v>
      </c>
      <c r="N98" t="s">
        <v>5810</v>
      </c>
      <c r="O98" s="16" t="s">
        <v>5700</v>
      </c>
    </row>
    <row r="99" spans="1:15" x14ac:dyDescent="0.25">
      <c r="A99" s="13" t="s">
        <v>5485</v>
      </c>
      <c r="B99" s="1" t="s">
        <v>5486</v>
      </c>
      <c r="D99" s="10" t="s">
        <v>2025</v>
      </c>
      <c r="E99" s="7" t="s">
        <v>2484</v>
      </c>
      <c r="F99" s="8" t="s">
        <v>2485</v>
      </c>
      <c r="G99" s="7"/>
      <c r="H99" s="8"/>
      <c r="M99" s="15" t="s">
        <v>5811</v>
      </c>
      <c r="N99" t="s">
        <v>5812</v>
      </c>
      <c r="O99" s="16" t="s">
        <v>5700</v>
      </c>
    </row>
    <row r="100" spans="1:15" x14ac:dyDescent="0.25">
      <c r="A100" s="1" t="s">
        <v>5487</v>
      </c>
      <c r="B100" s="1" t="s">
        <v>5488</v>
      </c>
      <c r="D100" s="10" t="s">
        <v>2486</v>
      </c>
      <c r="E100" s="7" t="s">
        <v>2487</v>
      </c>
      <c r="F100" s="8" t="s">
        <v>2488</v>
      </c>
      <c r="G100" s="7"/>
      <c r="H100" s="8"/>
      <c r="M100" s="15" t="s">
        <v>2099</v>
      </c>
      <c r="N100" t="s">
        <v>5813</v>
      </c>
      <c r="O100" s="16" t="s">
        <v>5700</v>
      </c>
    </row>
    <row r="101" spans="1:15" x14ac:dyDescent="0.25">
      <c r="A101" s="1" t="s">
        <v>5489</v>
      </c>
      <c r="B101" s="1" t="s">
        <v>5490</v>
      </c>
      <c r="D101" s="10" t="s">
        <v>2028</v>
      </c>
      <c r="E101" s="7" t="s">
        <v>2489</v>
      </c>
      <c r="F101" s="8" t="s">
        <v>2490</v>
      </c>
      <c r="G101" s="7"/>
      <c r="H101" s="8"/>
      <c r="M101" s="15" t="s">
        <v>2095</v>
      </c>
      <c r="N101" t="s">
        <v>620</v>
      </c>
      <c r="O101" s="16" t="s">
        <v>5700</v>
      </c>
    </row>
    <row r="102" spans="1:15" x14ac:dyDescent="0.25">
      <c r="A102" s="13" t="s">
        <v>1853</v>
      </c>
      <c r="B102" s="1" t="s">
        <v>5491</v>
      </c>
      <c r="D102" s="10" t="s">
        <v>2491</v>
      </c>
      <c r="E102" s="7" t="s">
        <v>2492</v>
      </c>
      <c r="F102" s="8" t="s">
        <v>2493</v>
      </c>
      <c r="G102" s="7"/>
      <c r="H102" s="8"/>
      <c r="M102" s="15" t="s">
        <v>2082</v>
      </c>
      <c r="N102" t="s">
        <v>5814</v>
      </c>
      <c r="O102" s="16" t="s">
        <v>5697</v>
      </c>
    </row>
    <row r="103" spans="1:15" x14ac:dyDescent="0.25">
      <c r="A103" s="1" t="s">
        <v>5492</v>
      </c>
      <c r="B103" s="1" t="s">
        <v>5493</v>
      </c>
      <c r="D103" s="10" t="s">
        <v>2494</v>
      </c>
      <c r="E103" s="7" t="s">
        <v>2495</v>
      </c>
      <c r="F103" s="8" t="s">
        <v>2496</v>
      </c>
      <c r="G103" s="7"/>
      <c r="H103" s="8"/>
      <c r="M103" s="15" t="s">
        <v>5815</v>
      </c>
      <c r="N103" t="s">
        <v>5816</v>
      </c>
      <c r="O103" s="16" t="s">
        <v>5700</v>
      </c>
    </row>
    <row r="104" spans="1:15" x14ac:dyDescent="0.25">
      <c r="A104" s="1" t="s">
        <v>5494</v>
      </c>
      <c r="B104" s="1" t="s">
        <v>5495</v>
      </c>
      <c r="D104" s="10" t="s">
        <v>1918</v>
      </c>
      <c r="E104" s="7" t="s">
        <v>2497</v>
      </c>
      <c r="F104" s="8" t="s">
        <v>2498</v>
      </c>
      <c r="G104" s="7"/>
      <c r="H104" s="8"/>
      <c r="M104" s="15" t="s">
        <v>2081</v>
      </c>
      <c r="N104" t="s">
        <v>5817</v>
      </c>
      <c r="O104" s="16" t="s">
        <v>5700</v>
      </c>
    </row>
    <row r="105" spans="1:15" x14ac:dyDescent="0.25">
      <c r="A105" s="1" t="s">
        <v>5496</v>
      </c>
      <c r="B105" s="1" t="s">
        <v>5497</v>
      </c>
      <c r="D105" s="10" t="s">
        <v>1930</v>
      </c>
      <c r="E105" s="7" t="s">
        <v>2499</v>
      </c>
      <c r="F105" s="8" t="s">
        <v>2500</v>
      </c>
      <c r="G105" s="7"/>
      <c r="H105" s="8"/>
      <c r="M105" s="15" t="s">
        <v>5818</v>
      </c>
      <c r="N105" t="s">
        <v>5712</v>
      </c>
      <c r="O105" s="16" t="s">
        <v>5700</v>
      </c>
    </row>
    <row r="106" spans="1:15" x14ac:dyDescent="0.25">
      <c r="A106" s="1" t="s">
        <v>5498</v>
      </c>
      <c r="B106" s="1" t="s">
        <v>5499</v>
      </c>
      <c r="D106" s="10" t="s">
        <v>2501</v>
      </c>
      <c r="E106" s="7" t="s">
        <v>2502</v>
      </c>
      <c r="F106" s="8" t="s">
        <v>2503</v>
      </c>
      <c r="G106" s="7"/>
      <c r="H106" s="8"/>
      <c r="M106" s="15" t="s">
        <v>5819</v>
      </c>
      <c r="N106" t="s">
        <v>5820</v>
      </c>
      <c r="O106" s="16" t="s">
        <v>5700</v>
      </c>
    </row>
    <row r="107" spans="1:15" x14ac:dyDescent="0.25">
      <c r="A107" s="1" t="s">
        <v>5500</v>
      </c>
      <c r="B107" s="1" t="s">
        <v>5501</v>
      </c>
      <c r="D107" s="10" t="s">
        <v>2504</v>
      </c>
      <c r="E107" s="7" t="s">
        <v>2505</v>
      </c>
      <c r="F107" s="8" t="s">
        <v>2506</v>
      </c>
      <c r="G107" s="7"/>
      <c r="H107" s="8"/>
      <c r="M107" s="15" t="s">
        <v>5821</v>
      </c>
      <c r="N107" t="s">
        <v>5822</v>
      </c>
      <c r="O107" s="16" t="s">
        <v>5700</v>
      </c>
    </row>
    <row r="108" spans="1:15" x14ac:dyDescent="0.25">
      <c r="A108" s="1" t="s">
        <v>5502</v>
      </c>
      <c r="B108" s="1" t="s">
        <v>5503</v>
      </c>
      <c r="D108" s="10" t="s">
        <v>2038</v>
      </c>
      <c r="E108" s="7" t="s">
        <v>619</v>
      </c>
      <c r="F108" s="8" t="s">
        <v>2507</v>
      </c>
      <c r="G108" s="7"/>
      <c r="H108" s="8"/>
      <c r="M108" s="15" t="s">
        <v>5823</v>
      </c>
      <c r="N108" t="s">
        <v>5824</v>
      </c>
      <c r="O108" s="16" t="s">
        <v>5700</v>
      </c>
    </row>
    <row r="109" spans="1:15" x14ac:dyDescent="0.25">
      <c r="A109" s="1" t="s">
        <v>1854</v>
      </c>
      <c r="B109" s="1" t="s">
        <v>5504</v>
      </c>
      <c r="D109" s="10" t="s">
        <v>1917</v>
      </c>
      <c r="E109" s="7" t="s">
        <v>2508</v>
      </c>
      <c r="F109" s="8" t="s">
        <v>2509</v>
      </c>
      <c r="G109" s="7"/>
      <c r="H109" s="8"/>
      <c r="M109" s="15" t="s">
        <v>2080</v>
      </c>
      <c r="N109" t="s">
        <v>5825</v>
      </c>
      <c r="O109" s="16" t="s">
        <v>5700</v>
      </c>
    </row>
    <row r="110" spans="1:15" x14ac:dyDescent="0.25">
      <c r="A110" s="13" t="s">
        <v>5505</v>
      </c>
      <c r="B110" s="1" t="s">
        <v>5506</v>
      </c>
      <c r="D110" s="10" t="s">
        <v>1907</v>
      </c>
      <c r="E110" s="7" t="s">
        <v>185</v>
      </c>
      <c r="F110" s="8" t="s">
        <v>2510</v>
      </c>
      <c r="G110" s="7"/>
      <c r="H110" s="8"/>
      <c r="M110" s="15" t="s">
        <v>2079</v>
      </c>
      <c r="N110" t="s">
        <v>5826</v>
      </c>
      <c r="O110" s="16" t="s">
        <v>5700</v>
      </c>
    </row>
    <row r="111" spans="1:15" x14ac:dyDescent="0.25">
      <c r="A111" s="1" t="s">
        <v>5507</v>
      </c>
      <c r="B111" s="1" t="s">
        <v>5508</v>
      </c>
      <c r="D111" s="10" t="s">
        <v>2511</v>
      </c>
      <c r="E111" s="7" t="s">
        <v>2319</v>
      </c>
      <c r="F111" s="8"/>
      <c r="G111" s="7"/>
      <c r="H111" s="8"/>
      <c r="M111" s="15" t="s">
        <v>2045</v>
      </c>
      <c r="N111" t="s">
        <v>5827</v>
      </c>
      <c r="O111" s="16" t="s">
        <v>5697</v>
      </c>
    </row>
    <row r="112" spans="1:15" x14ac:dyDescent="0.25">
      <c r="A112" s="1" t="s">
        <v>5509</v>
      </c>
      <c r="B112" s="1" t="s">
        <v>5510</v>
      </c>
      <c r="D112" s="10" t="s">
        <v>2512</v>
      </c>
      <c r="E112" s="7" t="s">
        <v>2319</v>
      </c>
      <c r="F112" s="8"/>
      <c r="G112" s="7"/>
      <c r="H112" s="8"/>
      <c r="M112" s="15" t="s">
        <v>2094</v>
      </c>
      <c r="N112" t="s">
        <v>3210</v>
      </c>
      <c r="O112" s="16" t="s">
        <v>5700</v>
      </c>
    </row>
    <row r="113" spans="1:15" x14ac:dyDescent="0.25">
      <c r="A113" s="1" t="s">
        <v>1794</v>
      </c>
      <c r="B113" s="1" t="s">
        <v>5511</v>
      </c>
      <c r="D113" s="10" t="s">
        <v>2513</v>
      </c>
      <c r="E113" s="7" t="s">
        <v>2319</v>
      </c>
      <c r="F113" s="8"/>
      <c r="G113" s="7"/>
      <c r="H113" s="8"/>
      <c r="M113" s="15" t="s">
        <v>2046</v>
      </c>
      <c r="N113" t="s">
        <v>4516</v>
      </c>
      <c r="O113" s="16" t="s">
        <v>5700</v>
      </c>
    </row>
    <row r="114" spans="1:15" x14ac:dyDescent="0.25">
      <c r="A114" s="1" t="s">
        <v>5512</v>
      </c>
      <c r="B114" s="1" t="s">
        <v>5513</v>
      </c>
      <c r="D114" s="10" t="s">
        <v>2514</v>
      </c>
      <c r="E114" s="7" t="s">
        <v>2319</v>
      </c>
      <c r="F114" s="8"/>
      <c r="G114" s="7"/>
      <c r="H114" s="8"/>
      <c r="M114" s="15" t="s">
        <v>2043</v>
      </c>
      <c r="N114" t="s">
        <v>3527</v>
      </c>
      <c r="O114" s="16" t="s">
        <v>5700</v>
      </c>
    </row>
    <row r="115" spans="1:15" x14ac:dyDescent="0.25">
      <c r="A115" s="13" t="s">
        <v>5514</v>
      </c>
      <c r="B115" s="1" t="s">
        <v>5515</v>
      </c>
      <c r="D115" s="10" t="s">
        <v>2515</v>
      </c>
      <c r="E115" s="7" t="s">
        <v>2319</v>
      </c>
      <c r="F115" s="8"/>
      <c r="G115" s="7"/>
      <c r="H115" s="8"/>
      <c r="M115" s="15" t="s">
        <v>5828</v>
      </c>
      <c r="N115" t="s">
        <v>5829</v>
      </c>
      <c r="O115" s="16" t="s">
        <v>5700</v>
      </c>
    </row>
    <row r="116" spans="1:15" x14ac:dyDescent="0.25">
      <c r="A116" s="1" t="s">
        <v>1795</v>
      </c>
      <c r="B116" s="1" t="s">
        <v>5515</v>
      </c>
      <c r="D116" s="10" t="s">
        <v>2516</v>
      </c>
      <c r="E116" s="7" t="s">
        <v>2319</v>
      </c>
      <c r="F116" s="8"/>
      <c r="G116" s="7"/>
      <c r="H116" s="8"/>
      <c r="M116" s="15" t="s">
        <v>5830</v>
      </c>
      <c r="N116" t="s">
        <v>5831</v>
      </c>
      <c r="O116" s="16" t="s">
        <v>5700</v>
      </c>
    </row>
    <row r="117" spans="1:15" x14ac:dyDescent="0.25">
      <c r="A117" s="1" t="s">
        <v>5516</v>
      </c>
      <c r="B117" s="1" t="s">
        <v>5517</v>
      </c>
      <c r="D117" s="10" t="s">
        <v>2517</v>
      </c>
      <c r="E117" s="7" t="s">
        <v>2319</v>
      </c>
      <c r="F117" s="8"/>
      <c r="G117" s="7"/>
      <c r="H117" s="8"/>
      <c r="M117" s="15" t="s">
        <v>5832</v>
      </c>
      <c r="N117" t="s">
        <v>5833</v>
      </c>
      <c r="O117" s="16" t="s">
        <v>5700</v>
      </c>
    </row>
    <row r="118" spans="1:15" x14ac:dyDescent="0.25">
      <c r="A118" s="13" t="s">
        <v>5518</v>
      </c>
      <c r="B118" s="1" t="s">
        <v>5519</v>
      </c>
      <c r="D118" s="10" t="s">
        <v>2518</v>
      </c>
      <c r="E118" s="7" t="s">
        <v>2319</v>
      </c>
      <c r="F118" s="8"/>
      <c r="G118" s="7"/>
      <c r="H118" s="8"/>
      <c r="M118" s="15" t="s">
        <v>2047</v>
      </c>
      <c r="N118" t="s">
        <v>5834</v>
      </c>
      <c r="O118" s="16" t="s">
        <v>5700</v>
      </c>
    </row>
    <row r="119" spans="1:15" x14ac:dyDescent="0.25">
      <c r="A119" s="1" t="s">
        <v>5520</v>
      </c>
      <c r="B119" s="1" t="s">
        <v>5521</v>
      </c>
      <c r="D119" s="10" t="s">
        <v>2519</v>
      </c>
      <c r="E119" s="7" t="s">
        <v>2319</v>
      </c>
      <c r="F119" s="8"/>
      <c r="G119" s="7"/>
      <c r="H119" s="8"/>
      <c r="M119" s="15" t="s">
        <v>5835</v>
      </c>
      <c r="N119" t="s">
        <v>4519</v>
      </c>
      <c r="O119" s="16" t="s">
        <v>5700</v>
      </c>
    </row>
    <row r="120" spans="1:15" x14ac:dyDescent="0.25">
      <c r="A120" s="1" t="s">
        <v>1796</v>
      </c>
      <c r="B120" s="1" t="s">
        <v>5522</v>
      </c>
      <c r="D120" s="10" t="s">
        <v>2520</v>
      </c>
      <c r="E120" s="7" t="s">
        <v>2521</v>
      </c>
      <c r="F120" s="8" t="s">
        <v>2522</v>
      </c>
      <c r="G120" s="7"/>
      <c r="H120" s="8"/>
      <c r="M120" s="15" t="s">
        <v>2044</v>
      </c>
      <c r="N120" t="s">
        <v>5741</v>
      </c>
      <c r="O120" s="16" t="s">
        <v>5700</v>
      </c>
    </row>
    <row r="121" spans="1:15" x14ac:dyDescent="0.25">
      <c r="A121" s="13" t="s">
        <v>1797</v>
      </c>
      <c r="B121" s="1" t="s">
        <v>5523</v>
      </c>
      <c r="D121" s="10" t="s">
        <v>2523</v>
      </c>
      <c r="E121" s="7" t="s">
        <v>2524</v>
      </c>
      <c r="F121" s="8" t="s">
        <v>2525</v>
      </c>
      <c r="G121" s="7"/>
      <c r="H121" s="8"/>
      <c r="M121" s="15" t="s">
        <v>2060</v>
      </c>
      <c r="N121" t="s">
        <v>5836</v>
      </c>
      <c r="O121" s="16" t="s">
        <v>5697</v>
      </c>
    </row>
    <row r="122" spans="1:15" x14ac:dyDescent="0.25">
      <c r="A122" s="1" t="s">
        <v>5524</v>
      </c>
      <c r="B122" s="1" t="s">
        <v>5525</v>
      </c>
      <c r="D122" s="10" t="s">
        <v>2526</v>
      </c>
      <c r="E122" s="7" t="s">
        <v>2527</v>
      </c>
      <c r="F122" s="8" t="s">
        <v>2528</v>
      </c>
      <c r="G122" s="7"/>
      <c r="H122" s="8"/>
      <c r="M122" s="15" t="s">
        <v>5837</v>
      </c>
      <c r="N122" t="s">
        <v>5743</v>
      </c>
      <c r="O122" s="16" t="s">
        <v>5700</v>
      </c>
    </row>
    <row r="123" spans="1:15" x14ac:dyDescent="0.25">
      <c r="A123" s="1" t="s">
        <v>5526</v>
      </c>
      <c r="B123" s="1" t="s">
        <v>5527</v>
      </c>
      <c r="D123" s="10" t="s">
        <v>2529</v>
      </c>
      <c r="E123" s="7" t="s">
        <v>2530</v>
      </c>
      <c r="F123" s="8" t="s">
        <v>2531</v>
      </c>
      <c r="G123" s="7"/>
      <c r="H123" s="8"/>
      <c r="M123" s="15" t="s">
        <v>5838</v>
      </c>
      <c r="N123" t="s">
        <v>3950</v>
      </c>
      <c r="O123" s="16" t="s">
        <v>5700</v>
      </c>
    </row>
    <row r="124" spans="1:15" x14ac:dyDescent="0.25">
      <c r="A124" s="1" t="s">
        <v>5528</v>
      </c>
      <c r="B124" s="1" t="s">
        <v>5529</v>
      </c>
      <c r="D124" s="10" t="s">
        <v>2532</v>
      </c>
      <c r="E124" s="7" t="s">
        <v>2533</v>
      </c>
      <c r="F124" s="8" t="s">
        <v>2534</v>
      </c>
      <c r="G124" s="7"/>
      <c r="H124" s="8"/>
      <c r="M124" s="15" t="s">
        <v>5839</v>
      </c>
      <c r="N124" t="s">
        <v>5840</v>
      </c>
      <c r="O124" s="16" t="s">
        <v>5700</v>
      </c>
    </row>
    <row r="125" spans="1:15" x14ac:dyDescent="0.25">
      <c r="A125" s="1" t="s">
        <v>5530</v>
      </c>
      <c r="B125" s="1" t="s">
        <v>5531</v>
      </c>
      <c r="D125" s="10" t="s">
        <v>2535</v>
      </c>
      <c r="E125" s="7" t="s">
        <v>2536</v>
      </c>
      <c r="F125" s="8" t="s">
        <v>2537</v>
      </c>
      <c r="G125" s="7"/>
      <c r="H125" s="8"/>
      <c r="M125" s="15" t="s">
        <v>5841</v>
      </c>
      <c r="N125" t="s">
        <v>5842</v>
      </c>
      <c r="O125" s="16" t="s">
        <v>5700</v>
      </c>
    </row>
    <row r="126" spans="1:15" x14ac:dyDescent="0.25">
      <c r="A126" s="1" t="s">
        <v>5532</v>
      </c>
      <c r="B126" s="1" t="s">
        <v>5533</v>
      </c>
      <c r="D126" s="10" t="s">
        <v>2538</v>
      </c>
      <c r="E126" s="7" t="s">
        <v>2539</v>
      </c>
      <c r="F126" s="8" t="s">
        <v>2540</v>
      </c>
      <c r="G126" s="7"/>
      <c r="H126" s="8"/>
      <c r="M126" s="15" t="s">
        <v>5843</v>
      </c>
      <c r="N126" t="s">
        <v>5844</v>
      </c>
      <c r="O126" s="16" t="s">
        <v>5700</v>
      </c>
    </row>
    <row r="127" spans="1:15" x14ac:dyDescent="0.25">
      <c r="A127" s="13" t="s">
        <v>1798</v>
      </c>
      <c r="B127" s="1" t="s">
        <v>5534</v>
      </c>
      <c r="D127" s="10" t="s">
        <v>2541</v>
      </c>
      <c r="E127" s="7" t="s">
        <v>2542</v>
      </c>
      <c r="F127" s="8" t="s">
        <v>2543</v>
      </c>
      <c r="G127" s="7"/>
      <c r="H127" s="8"/>
      <c r="M127" s="15" t="s">
        <v>5845</v>
      </c>
      <c r="N127" t="s">
        <v>5846</v>
      </c>
      <c r="O127" s="16" t="s">
        <v>5700</v>
      </c>
    </row>
    <row r="128" spans="1:15" x14ac:dyDescent="0.25">
      <c r="A128" s="13" t="s">
        <v>1799</v>
      </c>
      <c r="B128" s="1" t="s">
        <v>5535</v>
      </c>
      <c r="D128" s="10" t="s">
        <v>2032</v>
      </c>
      <c r="E128" s="7" t="s">
        <v>2544</v>
      </c>
      <c r="F128" s="8" t="s">
        <v>2545</v>
      </c>
      <c r="G128" s="7"/>
      <c r="H128" s="8"/>
      <c r="M128" s="15" t="s">
        <v>5847</v>
      </c>
      <c r="N128" t="s">
        <v>5746</v>
      </c>
      <c r="O128" s="16" t="s">
        <v>5700</v>
      </c>
    </row>
    <row r="129" spans="1:15" x14ac:dyDescent="0.25">
      <c r="A129" s="13" t="s">
        <v>1800</v>
      </c>
      <c r="B129" s="1" t="s">
        <v>5536</v>
      </c>
      <c r="D129" s="10" t="s">
        <v>2546</v>
      </c>
      <c r="E129" s="7" t="s">
        <v>2547</v>
      </c>
      <c r="F129" s="8" t="s">
        <v>2548</v>
      </c>
      <c r="G129" s="7"/>
      <c r="H129" s="8"/>
      <c r="M129" s="15" t="s">
        <v>5848</v>
      </c>
      <c r="N129" t="s">
        <v>473</v>
      </c>
      <c r="O129" s="16" t="s">
        <v>5700</v>
      </c>
    </row>
    <row r="130" spans="1:15" x14ac:dyDescent="0.25">
      <c r="A130" s="13" t="s">
        <v>5537</v>
      </c>
      <c r="B130" s="1" t="s">
        <v>5538</v>
      </c>
      <c r="D130" s="10" t="s">
        <v>2549</v>
      </c>
      <c r="E130" s="7" t="s">
        <v>2550</v>
      </c>
      <c r="F130" s="8" t="s">
        <v>2551</v>
      </c>
      <c r="G130" s="7"/>
      <c r="H130" s="8"/>
      <c r="M130" s="15" t="s">
        <v>5849</v>
      </c>
      <c r="N130" t="s">
        <v>5751</v>
      </c>
      <c r="O130" s="16" t="s">
        <v>5700</v>
      </c>
    </row>
    <row r="131" spans="1:15" x14ac:dyDescent="0.25">
      <c r="A131" s="13" t="s">
        <v>5539</v>
      </c>
      <c r="B131" s="1" t="s">
        <v>5540</v>
      </c>
      <c r="D131" s="10" t="s">
        <v>2552</v>
      </c>
      <c r="E131" s="7" t="s">
        <v>2553</v>
      </c>
      <c r="F131" s="8" t="s">
        <v>2554</v>
      </c>
      <c r="G131" s="7"/>
      <c r="H131" s="8"/>
      <c r="M131" s="15" t="s">
        <v>5850</v>
      </c>
      <c r="N131" t="s">
        <v>5781</v>
      </c>
      <c r="O131" s="16" t="s">
        <v>5700</v>
      </c>
    </row>
    <row r="132" spans="1:15" x14ac:dyDescent="0.25">
      <c r="A132" s="1" t="s">
        <v>5541</v>
      </c>
      <c r="B132" s="1" t="s">
        <v>5542</v>
      </c>
      <c r="D132" s="10" t="s">
        <v>2555</v>
      </c>
      <c r="E132" s="7" t="s">
        <v>2556</v>
      </c>
      <c r="F132" s="8" t="s">
        <v>2557</v>
      </c>
      <c r="G132" s="7"/>
      <c r="H132" s="8"/>
      <c r="M132" s="15" t="s">
        <v>5851</v>
      </c>
      <c r="N132" t="s">
        <v>5852</v>
      </c>
      <c r="O132" s="16" t="s">
        <v>5700</v>
      </c>
    </row>
    <row r="133" spans="1:15" x14ac:dyDescent="0.25">
      <c r="A133" s="1" t="s">
        <v>1819</v>
      </c>
      <c r="B133" s="1" t="s">
        <v>5543</v>
      </c>
      <c r="D133" s="10" t="s">
        <v>2558</v>
      </c>
      <c r="E133" s="7" t="s">
        <v>2559</v>
      </c>
      <c r="F133" s="8" t="s">
        <v>2560</v>
      </c>
      <c r="G133" s="7"/>
      <c r="H133" s="8"/>
      <c r="M133" s="15" t="s">
        <v>5853</v>
      </c>
      <c r="N133" t="s">
        <v>5752</v>
      </c>
      <c r="O133" s="16" t="s">
        <v>5700</v>
      </c>
    </row>
    <row r="134" spans="1:15" x14ac:dyDescent="0.25">
      <c r="A134" s="13" t="s">
        <v>1801</v>
      </c>
      <c r="B134" s="1" t="s">
        <v>160</v>
      </c>
      <c r="D134" s="10" t="s">
        <v>1970</v>
      </c>
      <c r="E134" s="7" t="s">
        <v>2561</v>
      </c>
      <c r="F134" s="8" t="s">
        <v>2562</v>
      </c>
      <c r="G134" s="7"/>
      <c r="H134" s="8"/>
      <c r="M134" s="15" t="s">
        <v>5854</v>
      </c>
      <c r="N134" t="s">
        <v>5603</v>
      </c>
      <c r="O134" s="16" t="s">
        <v>5700</v>
      </c>
    </row>
    <row r="135" spans="1:15" x14ac:dyDescent="0.25">
      <c r="A135" s="1" t="s">
        <v>5544</v>
      </c>
      <c r="B135" s="1" t="s">
        <v>5545</v>
      </c>
      <c r="D135" s="10" t="s">
        <v>2563</v>
      </c>
      <c r="E135" s="7" t="s">
        <v>2564</v>
      </c>
      <c r="F135" s="8" t="s">
        <v>2565</v>
      </c>
      <c r="G135" s="7"/>
      <c r="H135" s="8"/>
      <c r="M135" s="15" t="s">
        <v>5855</v>
      </c>
      <c r="N135" t="s">
        <v>5755</v>
      </c>
      <c r="O135" s="16" t="s">
        <v>5700</v>
      </c>
    </row>
    <row r="136" spans="1:15" x14ac:dyDescent="0.25">
      <c r="A136" s="1" t="s">
        <v>5546</v>
      </c>
      <c r="B136" s="1" t="s">
        <v>5547</v>
      </c>
      <c r="D136" s="10" t="s">
        <v>2566</v>
      </c>
      <c r="E136" s="7" t="s">
        <v>2567</v>
      </c>
      <c r="F136" s="8" t="s">
        <v>2568</v>
      </c>
      <c r="G136" s="7"/>
      <c r="H136" s="8"/>
      <c r="M136" s="15" t="s">
        <v>5856</v>
      </c>
      <c r="N136" t="s">
        <v>5781</v>
      </c>
      <c r="O136" s="16" t="s">
        <v>5700</v>
      </c>
    </row>
    <row r="137" spans="1:15" x14ac:dyDescent="0.25">
      <c r="A137" s="1" t="s">
        <v>5548</v>
      </c>
      <c r="B137" s="1" t="s">
        <v>5549</v>
      </c>
      <c r="D137" s="10" t="s">
        <v>1965</v>
      </c>
      <c r="E137" s="7" t="s">
        <v>2569</v>
      </c>
      <c r="F137" s="8" t="s">
        <v>2570</v>
      </c>
      <c r="G137" s="7"/>
      <c r="H137" s="8"/>
      <c r="M137" s="15" t="s">
        <v>5857</v>
      </c>
      <c r="N137" t="s">
        <v>5858</v>
      </c>
      <c r="O137" s="16" t="s">
        <v>5700</v>
      </c>
    </row>
    <row r="138" spans="1:15" x14ac:dyDescent="0.25">
      <c r="A138" s="1" t="s">
        <v>5550</v>
      </c>
      <c r="B138" s="1" t="s">
        <v>5551</v>
      </c>
      <c r="D138" s="10" t="s">
        <v>2571</v>
      </c>
      <c r="E138" s="7" t="s">
        <v>2572</v>
      </c>
      <c r="F138" s="8" t="s">
        <v>2573</v>
      </c>
      <c r="G138" s="7"/>
      <c r="H138" s="8"/>
      <c r="M138" s="15" t="s">
        <v>5859</v>
      </c>
      <c r="N138" t="s">
        <v>5860</v>
      </c>
      <c r="O138" s="16" t="s">
        <v>5700</v>
      </c>
    </row>
    <row r="139" spans="1:15" x14ac:dyDescent="0.25">
      <c r="A139" s="1" t="s">
        <v>5552</v>
      </c>
      <c r="B139" s="1" t="s">
        <v>5553</v>
      </c>
      <c r="D139" s="10" t="s">
        <v>2019</v>
      </c>
      <c r="E139" s="7" t="s">
        <v>2574</v>
      </c>
      <c r="F139" s="8" t="s">
        <v>2575</v>
      </c>
      <c r="G139" s="7"/>
      <c r="H139" s="8"/>
      <c r="M139" s="15" t="s">
        <v>5861</v>
      </c>
      <c r="N139" t="s">
        <v>5862</v>
      </c>
      <c r="O139" s="16" t="s">
        <v>5700</v>
      </c>
    </row>
    <row r="140" spans="1:15" x14ac:dyDescent="0.25">
      <c r="A140" s="1" t="s">
        <v>5554</v>
      </c>
      <c r="B140" s="1" t="s">
        <v>5555</v>
      </c>
      <c r="D140" s="10" t="s">
        <v>2576</v>
      </c>
      <c r="E140" s="7" t="s">
        <v>2577</v>
      </c>
      <c r="F140" s="8" t="s">
        <v>2578</v>
      </c>
      <c r="G140" s="7"/>
      <c r="H140" s="8"/>
      <c r="M140" s="15" t="s">
        <v>5863</v>
      </c>
      <c r="N140" t="s">
        <v>5781</v>
      </c>
      <c r="O140" s="16" t="s">
        <v>5700</v>
      </c>
    </row>
    <row r="141" spans="1:15" x14ac:dyDescent="0.25">
      <c r="A141" s="13" t="s">
        <v>1802</v>
      </c>
      <c r="B141" s="1" t="s">
        <v>193</v>
      </c>
      <c r="D141" s="10" t="s">
        <v>2579</v>
      </c>
      <c r="E141" s="7" t="s">
        <v>2580</v>
      </c>
      <c r="F141" s="8" t="s">
        <v>2581</v>
      </c>
      <c r="G141" s="7"/>
      <c r="H141" s="8"/>
      <c r="M141" s="15" t="s">
        <v>5864</v>
      </c>
      <c r="N141" t="s">
        <v>5865</v>
      </c>
      <c r="O141" s="16" t="s">
        <v>5700</v>
      </c>
    </row>
    <row r="142" spans="1:15" x14ac:dyDescent="0.25">
      <c r="A142" s="13" t="s">
        <v>5556</v>
      </c>
      <c r="B142" s="1" t="s">
        <v>194</v>
      </c>
      <c r="D142" s="10" t="s">
        <v>2582</v>
      </c>
      <c r="E142" s="7" t="s">
        <v>2583</v>
      </c>
      <c r="F142" s="8" t="s">
        <v>2584</v>
      </c>
      <c r="G142" s="7"/>
      <c r="H142" s="8"/>
      <c r="M142" s="15" t="s">
        <v>5866</v>
      </c>
      <c r="N142" t="s">
        <v>5757</v>
      </c>
      <c r="O142" s="16" t="s">
        <v>5700</v>
      </c>
    </row>
    <row r="143" spans="1:15" x14ac:dyDescent="0.25">
      <c r="A143" s="1" t="s">
        <v>1803</v>
      </c>
      <c r="B143" s="1" t="s">
        <v>5557</v>
      </c>
      <c r="D143" s="10" t="s">
        <v>1971</v>
      </c>
      <c r="E143" s="7" t="s">
        <v>2585</v>
      </c>
      <c r="F143" s="8" t="s">
        <v>2586</v>
      </c>
      <c r="G143" s="7"/>
      <c r="H143" s="8"/>
      <c r="M143" s="15" t="s">
        <v>5867</v>
      </c>
      <c r="N143" t="s">
        <v>5868</v>
      </c>
      <c r="O143" s="16" t="s">
        <v>5700</v>
      </c>
    </row>
    <row r="144" spans="1:15" x14ac:dyDescent="0.25">
      <c r="A144" s="1" t="s">
        <v>5558</v>
      </c>
      <c r="B144" s="1" t="s">
        <v>5559</v>
      </c>
      <c r="D144" s="10" t="s">
        <v>2587</v>
      </c>
      <c r="E144" s="7" t="s">
        <v>2588</v>
      </c>
      <c r="F144" s="8" t="s">
        <v>2589</v>
      </c>
      <c r="G144" s="7"/>
      <c r="H144" s="8"/>
      <c r="M144" s="15" t="s">
        <v>5869</v>
      </c>
      <c r="N144" t="s">
        <v>5860</v>
      </c>
      <c r="O144" s="16" t="s">
        <v>5700</v>
      </c>
    </row>
    <row r="145" spans="1:15" x14ac:dyDescent="0.25">
      <c r="A145" s="1" t="s">
        <v>1805</v>
      </c>
      <c r="B145" s="1" t="s">
        <v>5560</v>
      </c>
      <c r="D145" s="10" t="s">
        <v>2590</v>
      </c>
      <c r="E145" s="7" t="s">
        <v>2591</v>
      </c>
      <c r="F145" s="8" t="s">
        <v>2592</v>
      </c>
      <c r="G145" s="7"/>
      <c r="H145" s="8"/>
      <c r="M145" s="15" t="s">
        <v>5870</v>
      </c>
      <c r="N145" t="s">
        <v>5779</v>
      </c>
      <c r="O145" s="16" t="s">
        <v>5700</v>
      </c>
    </row>
    <row r="146" spans="1:15" x14ac:dyDescent="0.25">
      <c r="A146" s="1" t="s">
        <v>5561</v>
      </c>
      <c r="B146" s="1" t="s">
        <v>5562</v>
      </c>
      <c r="D146" s="10" t="s">
        <v>2593</v>
      </c>
      <c r="E146" s="7" t="s">
        <v>2594</v>
      </c>
      <c r="F146" s="8" t="s">
        <v>2595</v>
      </c>
      <c r="G146" s="7"/>
      <c r="H146" s="8"/>
      <c r="M146" s="15" t="s">
        <v>5871</v>
      </c>
      <c r="N146" t="s">
        <v>5781</v>
      </c>
      <c r="O146" s="16" t="s">
        <v>5700</v>
      </c>
    </row>
    <row r="147" spans="1:15" x14ac:dyDescent="0.25">
      <c r="A147" s="1" t="s">
        <v>1804</v>
      </c>
      <c r="B147" s="1" t="s">
        <v>5563</v>
      </c>
      <c r="D147" s="10" t="s">
        <v>2596</v>
      </c>
      <c r="E147" s="7" t="s">
        <v>2597</v>
      </c>
      <c r="F147" s="8" t="s">
        <v>2598</v>
      </c>
      <c r="G147" s="7"/>
      <c r="H147" s="8"/>
      <c r="M147" s="15" t="s">
        <v>5872</v>
      </c>
      <c r="N147" t="s">
        <v>5860</v>
      </c>
      <c r="O147" s="16" t="s">
        <v>5700</v>
      </c>
    </row>
    <row r="148" spans="1:15" x14ac:dyDescent="0.25">
      <c r="A148" s="13" t="s">
        <v>5564</v>
      </c>
      <c r="B148" s="1" t="s">
        <v>5565</v>
      </c>
      <c r="D148" s="10" t="s">
        <v>2599</v>
      </c>
      <c r="E148" s="7" t="s">
        <v>2600</v>
      </c>
      <c r="F148" s="8" t="s">
        <v>2601</v>
      </c>
      <c r="G148" s="7"/>
      <c r="H148" s="8"/>
      <c r="M148" s="15" t="s">
        <v>5873</v>
      </c>
      <c r="N148" t="s">
        <v>5790</v>
      </c>
      <c r="O148" s="16" t="s">
        <v>5700</v>
      </c>
    </row>
    <row r="149" spans="1:15" x14ac:dyDescent="0.25">
      <c r="A149" s="1" t="s">
        <v>1806</v>
      </c>
      <c r="B149" s="1" t="s">
        <v>5566</v>
      </c>
      <c r="D149" s="10" t="s">
        <v>2014</v>
      </c>
      <c r="E149" s="7" t="s">
        <v>2602</v>
      </c>
      <c r="F149" s="8" t="s">
        <v>2603</v>
      </c>
      <c r="G149" s="7"/>
      <c r="H149" s="8"/>
      <c r="M149" s="15" t="s">
        <v>5874</v>
      </c>
      <c r="N149" t="s">
        <v>5875</v>
      </c>
      <c r="O149" s="16" t="s">
        <v>5700</v>
      </c>
    </row>
    <row r="150" spans="1:15" x14ac:dyDescent="0.25">
      <c r="A150" s="1" t="s">
        <v>5567</v>
      </c>
      <c r="B150" s="1" t="s">
        <v>5568</v>
      </c>
      <c r="D150" s="10" t="s">
        <v>2604</v>
      </c>
      <c r="E150" s="7" t="s">
        <v>2605</v>
      </c>
      <c r="F150" s="8" t="s">
        <v>2606</v>
      </c>
      <c r="G150" s="7"/>
      <c r="H150" s="8"/>
      <c r="M150" s="15" t="s">
        <v>5876</v>
      </c>
      <c r="N150" t="s">
        <v>5877</v>
      </c>
      <c r="O150" s="16" t="s">
        <v>5700</v>
      </c>
    </row>
    <row r="151" spans="1:15" x14ac:dyDescent="0.25">
      <c r="A151" s="1" t="s">
        <v>1807</v>
      </c>
      <c r="B151" s="1" t="s">
        <v>5569</v>
      </c>
      <c r="D151" s="10" t="s">
        <v>2607</v>
      </c>
      <c r="E151" s="7" t="s">
        <v>2608</v>
      </c>
      <c r="F151" s="8" t="s">
        <v>2609</v>
      </c>
      <c r="G151" s="7"/>
      <c r="H151" s="8"/>
    </row>
    <row r="152" spans="1:15" x14ac:dyDescent="0.25">
      <c r="A152" s="13" t="s">
        <v>5570</v>
      </c>
      <c r="B152" s="1" t="s">
        <v>253</v>
      </c>
      <c r="D152" s="10" t="s">
        <v>2610</v>
      </c>
      <c r="E152" s="7" t="s">
        <v>2611</v>
      </c>
      <c r="F152" s="8" t="s">
        <v>2612</v>
      </c>
      <c r="G152" s="7"/>
      <c r="H152" s="8"/>
    </row>
    <row r="153" spans="1:15" x14ac:dyDescent="0.25">
      <c r="A153" s="1" t="s">
        <v>1808</v>
      </c>
      <c r="B153" s="1" t="s">
        <v>5571</v>
      </c>
      <c r="D153" s="10" t="s">
        <v>2613</v>
      </c>
      <c r="E153" s="7" t="s">
        <v>2614</v>
      </c>
      <c r="F153" s="8" t="s">
        <v>2615</v>
      </c>
      <c r="G153" s="7"/>
      <c r="H153" s="8"/>
    </row>
    <row r="154" spans="1:15" x14ac:dyDescent="0.25">
      <c r="A154" s="1" t="s">
        <v>5572</v>
      </c>
      <c r="B154" s="1" t="s">
        <v>5573</v>
      </c>
      <c r="D154" s="10" t="s">
        <v>2616</v>
      </c>
      <c r="E154" s="7" t="s">
        <v>2617</v>
      </c>
      <c r="F154" s="8" t="s">
        <v>2618</v>
      </c>
      <c r="G154" s="7"/>
      <c r="H154" s="8"/>
    </row>
    <row r="155" spans="1:15" x14ac:dyDescent="0.25">
      <c r="A155" s="1" t="s">
        <v>1809</v>
      </c>
      <c r="B155" s="1" t="s">
        <v>5574</v>
      </c>
      <c r="D155" s="10" t="s">
        <v>2619</v>
      </c>
      <c r="E155" s="7" t="s">
        <v>2620</v>
      </c>
      <c r="F155" s="8" t="s">
        <v>2621</v>
      </c>
      <c r="G155" s="7"/>
      <c r="H155" s="8"/>
    </row>
    <row r="156" spans="1:15" x14ac:dyDescent="0.25">
      <c r="A156" s="13" t="s">
        <v>5575</v>
      </c>
      <c r="B156" s="1" t="s">
        <v>266</v>
      </c>
      <c r="D156" s="10" t="s">
        <v>2622</v>
      </c>
      <c r="E156" s="7" t="s">
        <v>2623</v>
      </c>
      <c r="F156" s="8" t="s">
        <v>2624</v>
      </c>
      <c r="G156" s="7"/>
      <c r="H156" s="8"/>
    </row>
    <row r="157" spans="1:15" x14ac:dyDescent="0.25">
      <c r="A157" s="1" t="s">
        <v>1810</v>
      </c>
      <c r="B157" s="1" t="s">
        <v>5576</v>
      </c>
      <c r="D157" s="10" t="s">
        <v>2625</v>
      </c>
      <c r="E157" s="7" t="s">
        <v>2626</v>
      </c>
      <c r="F157" s="8" t="s">
        <v>2627</v>
      </c>
      <c r="G157" s="7"/>
      <c r="H157" s="8"/>
    </row>
    <row r="158" spans="1:15" x14ac:dyDescent="0.25">
      <c r="A158" s="1" t="s">
        <v>5577</v>
      </c>
      <c r="B158" s="1" t="s">
        <v>5578</v>
      </c>
      <c r="D158" s="10" t="s">
        <v>1973</v>
      </c>
      <c r="E158" s="7" t="s">
        <v>2628</v>
      </c>
      <c r="F158" s="8" t="s">
        <v>2629</v>
      </c>
      <c r="G158" s="7"/>
      <c r="H158" s="8"/>
    </row>
    <row r="159" spans="1:15" x14ac:dyDescent="0.25">
      <c r="A159" s="1" t="s">
        <v>1811</v>
      </c>
      <c r="B159" s="1" t="s">
        <v>5579</v>
      </c>
      <c r="D159" s="10" t="s">
        <v>2630</v>
      </c>
      <c r="E159" s="7" t="s">
        <v>2631</v>
      </c>
      <c r="F159" s="8" t="s">
        <v>2632</v>
      </c>
      <c r="G159" s="7"/>
      <c r="H159" s="8"/>
    </row>
    <row r="160" spans="1:15" x14ac:dyDescent="0.25">
      <c r="A160" s="13" t="s">
        <v>5580</v>
      </c>
      <c r="B160" s="1" t="s">
        <v>5581</v>
      </c>
      <c r="D160" s="10" t="s">
        <v>2027</v>
      </c>
      <c r="E160" s="7" t="s">
        <v>2633</v>
      </c>
      <c r="F160" s="8" t="s">
        <v>2634</v>
      </c>
      <c r="G160" s="7"/>
      <c r="H160" s="8"/>
    </row>
    <row r="161" spans="1:8" x14ac:dyDescent="0.25">
      <c r="A161" s="1" t="s">
        <v>1812</v>
      </c>
      <c r="B161" s="1" t="s">
        <v>5582</v>
      </c>
      <c r="D161" s="10" t="s">
        <v>2635</v>
      </c>
      <c r="E161" s="7" t="s">
        <v>2636</v>
      </c>
      <c r="F161" s="8" t="s">
        <v>2637</v>
      </c>
      <c r="G161" s="7"/>
      <c r="H161" s="8"/>
    </row>
    <row r="162" spans="1:8" x14ac:dyDescent="0.25">
      <c r="A162" s="1" t="s">
        <v>5583</v>
      </c>
      <c r="B162" s="1" t="s">
        <v>5578</v>
      </c>
      <c r="D162" s="10" t="s">
        <v>2638</v>
      </c>
      <c r="E162" s="7" t="s">
        <v>2639</v>
      </c>
      <c r="F162" s="8" t="s">
        <v>2640</v>
      </c>
      <c r="G162" s="7"/>
      <c r="H162" s="8"/>
    </row>
    <row r="163" spans="1:8" x14ac:dyDescent="0.25">
      <c r="A163" s="1" t="s">
        <v>1813</v>
      </c>
      <c r="B163" s="1" t="s">
        <v>5584</v>
      </c>
      <c r="D163" s="10" t="s">
        <v>2641</v>
      </c>
      <c r="E163" s="7" t="s">
        <v>2642</v>
      </c>
      <c r="F163" s="8" t="s">
        <v>2643</v>
      </c>
      <c r="G163" s="7"/>
      <c r="H163" s="8"/>
    </row>
    <row r="164" spans="1:8" x14ac:dyDescent="0.25">
      <c r="A164" s="13" t="s">
        <v>5585</v>
      </c>
      <c r="B164" s="1" t="s">
        <v>491</v>
      </c>
      <c r="D164" s="10" t="s">
        <v>2644</v>
      </c>
      <c r="E164" s="7" t="s">
        <v>2645</v>
      </c>
      <c r="F164" s="8" t="s">
        <v>2646</v>
      </c>
      <c r="G164" s="7"/>
      <c r="H164" s="8"/>
    </row>
    <row r="165" spans="1:8" x14ac:dyDescent="0.25">
      <c r="A165" s="1" t="s">
        <v>1815</v>
      </c>
      <c r="B165" s="1" t="s">
        <v>5586</v>
      </c>
      <c r="D165" s="10" t="s">
        <v>2647</v>
      </c>
      <c r="E165" s="7" t="s">
        <v>2648</v>
      </c>
      <c r="F165" s="8" t="s">
        <v>2649</v>
      </c>
      <c r="G165" s="7"/>
      <c r="H165" s="8"/>
    </row>
    <row r="166" spans="1:8" x14ac:dyDescent="0.25">
      <c r="A166" s="1" t="s">
        <v>1814</v>
      </c>
      <c r="B166" s="1" t="s">
        <v>5578</v>
      </c>
      <c r="D166" s="10" t="s">
        <v>2650</v>
      </c>
      <c r="E166" s="7" t="s">
        <v>2651</v>
      </c>
      <c r="F166" s="8" t="s">
        <v>2652</v>
      </c>
      <c r="G166" s="7"/>
      <c r="H166" s="8"/>
    </row>
    <row r="167" spans="1:8" x14ac:dyDescent="0.25">
      <c r="A167" s="1" t="s">
        <v>1816</v>
      </c>
      <c r="B167" s="1" t="s">
        <v>5587</v>
      </c>
      <c r="D167" s="10" t="s">
        <v>2653</v>
      </c>
      <c r="E167" s="7" t="s">
        <v>2654</v>
      </c>
      <c r="F167" s="8" t="s">
        <v>2655</v>
      </c>
      <c r="G167" s="7"/>
      <c r="H167" s="8"/>
    </row>
    <row r="168" spans="1:8" x14ac:dyDescent="0.25">
      <c r="A168" s="13" t="s">
        <v>1818</v>
      </c>
      <c r="B168" s="1" t="s">
        <v>5588</v>
      </c>
      <c r="D168" s="10" t="s">
        <v>2656</v>
      </c>
      <c r="E168" s="7" t="s">
        <v>2657</v>
      </c>
      <c r="F168" s="8" t="s">
        <v>2658</v>
      </c>
      <c r="G168" s="7"/>
      <c r="H168" s="8"/>
    </row>
    <row r="169" spans="1:8" x14ac:dyDescent="0.25">
      <c r="A169" s="1" t="s">
        <v>1817</v>
      </c>
      <c r="B169" s="1" t="s">
        <v>5589</v>
      </c>
      <c r="D169" s="10" t="s">
        <v>2659</v>
      </c>
      <c r="E169" s="7" t="s">
        <v>2660</v>
      </c>
      <c r="F169" s="8" t="s">
        <v>2661</v>
      </c>
      <c r="G169" s="7"/>
      <c r="H169" s="8"/>
    </row>
    <row r="170" spans="1:8" x14ac:dyDescent="0.25">
      <c r="A170" s="1" t="s">
        <v>5590</v>
      </c>
      <c r="B170" s="1" t="s">
        <v>5591</v>
      </c>
      <c r="D170" s="10" t="s">
        <v>2662</v>
      </c>
      <c r="E170" s="7" t="s">
        <v>2663</v>
      </c>
      <c r="F170" s="8" t="s">
        <v>2664</v>
      </c>
      <c r="G170" s="7"/>
      <c r="H170" s="8"/>
    </row>
    <row r="171" spans="1:8" x14ac:dyDescent="0.25">
      <c r="A171" s="1" t="s">
        <v>5592</v>
      </c>
      <c r="B171" s="1" t="s">
        <v>5593</v>
      </c>
      <c r="D171" s="10" t="s">
        <v>2665</v>
      </c>
      <c r="E171" s="7" t="s">
        <v>2666</v>
      </c>
      <c r="F171" s="8" t="s">
        <v>2667</v>
      </c>
      <c r="G171" s="7"/>
      <c r="H171" s="8"/>
    </row>
    <row r="172" spans="1:8" x14ac:dyDescent="0.25">
      <c r="A172" s="13" t="s">
        <v>5594</v>
      </c>
      <c r="B172" s="1" t="s">
        <v>5595</v>
      </c>
      <c r="D172" s="10" t="s">
        <v>2668</v>
      </c>
      <c r="E172" s="7" t="s">
        <v>2669</v>
      </c>
      <c r="F172" s="8" t="s">
        <v>2670</v>
      </c>
      <c r="G172" s="7"/>
      <c r="H172" s="8"/>
    </row>
    <row r="173" spans="1:8" x14ac:dyDescent="0.25">
      <c r="A173" s="1" t="s">
        <v>5596</v>
      </c>
      <c r="B173" s="1" t="s">
        <v>5597</v>
      </c>
      <c r="D173" s="10" t="s">
        <v>2671</v>
      </c>
      <c r="E173" s="7" t="s">
        <v>2672</v>
      </c>
      <c r="F173" s="8" t="s">
        <v>2673</v>
      </c>
      <c r="G173" s="7"/>
      <c r="H173" s="8"/>
    </row>
    <row r="174" spans="1:8" x14ac:dyDescent="0.25">
      <c r="A174" s="1" t="s">
        <v>1833</v>
      </c>
      <c r="B174" s="1" t="s">
        <v>5598</v>
      </c>
      <c r="D174" s="10" t="s">
        <v>2674</v>
      </c>
      <c r="E174" s="7" t="s">
        <v>2675</v>
      </c>
      <c r="F174" s="8" t="s">
        <v>2676</v>
      </c>
      <c r="G174" s="7"/>
      <c r="H174" s="8"/>
    </row>
    <row r="175" spans="1:8" x14ac:dyDescent="0.25">
      <c r="A175" s="13" t="s">
        <v>1820</v>
      </c>
      <c r="B175" s="1" t="s">
        <v>5599</v>
      </c>
      <c r="D175" s="10" t="s">
        <v>2677</v>
      </c>
      <c r="E175" s="7" t="s">
        <v>2678</v>
      </c>
      <c r="F175" s="8" t="s">
        <v>2679</v>
      </c>
      <c r="G175" s="7"/>
      <c r="H175" s="8"/>
    </row>
    <row r="176" spans="1:8" x14ac:dyDescent="0.25">
      <c r="A176" s="1" t="s">
        <v>5600</v>
      </c>
      <c r="B176" s="1" t="s">
        <v>5601</v>
      </c>
      <c r="D176" s="10" t="s">
        <v>2680</v>
      </c>
      <c r="E176" s="7" t="s">
        <v>2681</v>
      </c>
      <c r="F176" s="8" t="s">
        <v>2682</v>
      </c>
      <c r="G176" s="7"/>
      <c r="H176" s="8"/>
    </row>
    <row r="177" spans="1:8" x14ac:dyDescent="0.25">
      <c r="A177" s="1" t="s">
        <v>5602</v>
      </c>
      <c r="B177" s="1" t="s">
        <v>5603</v>
      </c>
      <c r="D177" s="10" t="s">
        <v>1988</v>
      </c>
      <c r="E177" s="7" t="s">
        <v>2683</v>
      </c>
      <c r="F177" s="8" t="s">
        <v>2684</v>
      </c>
      <c r="G177" s="7"/>
      <c r="H177" s="8"/>
    </row>
    <row r="178" spans="1:8" x14ac:dyDescent="0.25">
      <c r="A178" s="13" t="s">
        <v>5604</v>
      </c>
      <c r="B178" s="1" t="s">
        <v>5605</v>
      </c>
      <c r="D178" s="10" t="s">
        <v>2685</v>
      </c>
      <c r="E178" s="7" t="s">
        <v>2686</v>
      </c>
      <c r="F178" s="8" t="s">
        <v>2687</v>
      </c>
      <c r="G178" s="7"/>
      <c r="H178" s="8"/>
    </row>
    <row r="179" spans="1:8" x14ac:dyDescent="0.25">
      <c r="A179" s="13" t="s">
        <v>1824</v>
      </c>
      <c r="B179" s="1" t="s">
        <v>5606</v>
      </c>
      <c r="D179" s="10" t="s">
        <v>2688</v>
      </c>
      <c r="E179" s="7" t="s">
        <v>2689</v>
      </c>
      <c r="F179" s="8" t="s">
        <v>2690</v>
      </c>
      <c r="G179" s="7"/>
      <c r="H179" s="8"/>
    </row>
    <row r="180" spans="1:8" x14ac:dyDescent="0.25">
      <c r="A180" s="1" t="s">
        <v>1822</v>
      </c>
      <c r="B180" s="1" t="s">
        <v>461</v>
      </c>
      <c r="D180" s="10" t="s">
        <v>2691</v>
      </c>
      <c r="E180" s="7" t="s">
        <v>2692</v>
      </c>
      <c r="F180" s="8" t="s">
        <v>2693</v>
      </c>
      <c r="G180" s="7"/>
      <c r="H180" s="8"/>
    </row>
    <row r="181" spans="1:8" x14ac:dyDescent="0.25">
      <c r="A181" s="1" t="s">
        <v>1823</v>
      </c>
      <c r="B181" s="1" t="s">
        <v>5607</v>
      </c>
      <c r="D181" s="10" t="s">
        <v>2694</v>
      </c>
      <c r="E181" s="7" t="s">
        <v>2695</v>
      </c>
      <c r="F181" s="8" t="s">
        <v>2696</v>
      </c>
      <c r="G181" s="7"/>
      <c r="H181" s="8"/>
    </row>
    <row r="182" spans="1:8" x14ac:dyDescent="0.25">
      <c r="A182" s="1" t="s">
        <v>5608</v>
      </c>
      <c r="B182" s="1" t="s">
        <v>5609</v>
      </c>
      <c r="D182" s="10" t="s">
        <v>2697</v>
      </c>
      <c r="E182" s="7" t="s">
        <v>2698</v>
      </c>
      <c r="F182" s="8" t="s">
        <v>2699</v>
      </c>
      <c r="G182" s="7"/>
      <c r="H182" s="8"/>
    </row>
    <row r="183" spans="1:8" x14ac:dyDescent="0.25">
      <c r="A183" s="1" t="s">
        <v>5610</v>
      </c>
      <c r="B183" s="1" t="s">
        <v>5611</v>
      </c>
      <c r="D183" s="10" t="s">
        <v>2700</v>
      </c>
      <c r="E183" s="7" t="s">
        <v>2701</v>
      </c>
      <c r="F183" s="8" t="s">
        <v>2702</v>
      </c>
      <c r="G183" s="7"/>
      <c r="H183" s="8"/>
    </row>
    <row r="184" spans="1:8" x14ac:dyDescent="0.25">
      <c r="A184" s="1" t="s">
        <v>5612</v>
      </c>
      <c r="B184" s="1" t="s">
        <v>5613</v>
      </c>
      <c r="D184" s="10" t="s">
        <v>2703</v>
      </c>
      <c r="E184" s="7" t="s">
        <v>2704</v>
      </c>
      <c r="F184" s="8" t="s">
        <v>2705</v>
      </c>
      <c r="G184" s="7"/>
      <c r="H184" s="8"/>
    </row>
    <row r="185" spans="1:8" x14ac:dyDescent="0.25">
      <c r="A185" s="13" t="s">
        <v>1827</v>
      </c>
      <c r="B185" s="1" t="s">
        <v>5614</v>
      </c>
      <c r="D185" s="10" t="s">
        <v>2706</v>
      </c>
      <c r="E185" s="7" t="s">
        <v>2707</v>
      </c>
      <c r="F185" s="8" t="s">
        <v>2708</v>
      </c>
      <c r="G185" s="7"/>
      <c r="H185" s="8"/>
    </row>
    <row r="186" spans="1:8" x14ac:dyDescent="0.25">
      <c r="A186" s="1" t="s">
        <v>1825</v>
      </c>
      <c r="B186" s="1" t="s">
        <v>461</v>
      </c>
      <c r="D186" s="10" t="s">
        <v>2709</v>
      </c>
      <c r="E186" s="7" t="s">
        <v>2710</v>
      </c>
      <c r="F186" s="8" t="s">
        <v>2711</v>
      </c>
      <c r="G186" s="7"/>
      <c r="H186" s="8"/>
    </row>
    <row r="187" spans="1:8" x14ac:dyDescent="0.25">
      <c r="A187" s="1" t="s">
        <v>1826</v>
      </c>
      <c r="B187" s="1" t="s">
        <v>5607</v>
      </c>
      <c r="D187" s="10" t="s">
        <v>2712</v>
      </c>
      <c r="E187" s="7" t="s">
        <v>2713</v>
      </c>
      <c r="F187" s="8" t="s">
        <v>2714</v>
      </c>
      <c r="G187" s="7"/>
      <c r="H187" s="8"/>
    </row>
    <row r="188" spans="1:8" x14ac:dyDescent="0.25">
      <c r="A188" s="1" t="s">
        <v>5615</v>
      </c>
      <c r="B188" s="1" t="s">
        <v>5609</v>
      </c>
      <c r="D188" s="10" t="s">
        <v>2715</v>
      </c>
      <c r="E188" s="7" t="s">
        <v>2716</v>
      </c>
      <c r="F188" s="8" t="s">
        <v>2717</v>
      </c>
      <c r="G188" s="7"/>
      <c r="H188" s="8"/>
    </row>
    <row r="189" spans="1:8" x14ac:dyDescent="0.25">
      <c r="A189" s="1" t="s">
        <v>1828</v>
      </c>
      <c r="B189" s="1" t="s">
        <v>5611</v>
      </c>
      <c r="D189" s="10" t="s">
        <v>2718</v>
      </c>
      <c r="E189" s="7" t="s">
        <v>2719</v>
      </c>
      <c r="F189" s="8" t="s">
        <v>2720</v>
      </c>
      <c r="G189" s="7"/>
      <c r="H189" s="8"/>
    </row>
    <row r="190" spans="1:8" x14ac:dyDescent="0.25">
      <c r="A190" s="1" t="s">
        <v>1829</v>
      </c>
      <c r="B190" s="1" t="s">
        <v>2390</v>
      </c>
      <c r="D190" s="10" t="s">
        <v>2721</v>
      </c>
      <c r="E190" s="7" t="s">
        <v>2722</v>
      </c>
      <c r="F190" s="8" t="s">
        <v>2723</v>
      </c>
      <c r="G190" s="7"/>
      <c r="H190" s="8"/>
    </row>
    <row r="191" spans="1:8" x14ac:dyDescent="0.25">
      <c r="A191" s="1" t="s">
        <v>5616</v>
      </c>
      <c r="B191" s="1" t="s">
        <v>5617</v>
      </c>
      <c r="D191" s="10" t="s">
        <v>2724</v>
      </c>
      <c r="E191" s="7" t="s">
        <v>2725</v>
      </c>
      <c r="F191" s="8" t="s">
        <v>2726</v>
      </c>
      <c r="G191" s="7"/>
      <c r="H191" s="8"/>
    </row>
    <row r="192" spans="1:8" x14ac:dyDescent="0.25">
      <c r="A192" s="1" t="s">
        <v>5618</v>
      </c>
      <c r="B192" s="1" t="s">
        <v>5619</v>
      </c>
      <c r="D192" s="10" t="s">
        <v>1986</v>
      </c>
      <c r="E192" s="7" t="s">
        <v>2727</v>
      </c>
      <c r="F192" s="8" t="s">
        <v>2728</v>
      </c>
      <c r="G192" s="7"/>
      <c r="H192" s="8"/>
    </row>
    <row r="193" spans="1:8" x14ac:dyDescent="0.25">
      <c r="A193" s="13" t="s">
        <v>1832</v>
      </c>
      <c r="B193" s="1" t="s">
        <v>5620</v>
      </c>
      <c r="D193" s="10" t="s">
        <v>2729</v>
      </c>
      <c r="E193" s="7" t="s">
        <v>2730</v>
      </c>
      <c r="F193" s="8" t="s">
        <v>2731</v>
      </c>
      <c r="G193" s="7"/>
      <c r="H193" s="8"/>
    </row>
    <row r="194" spans="1:8" x14ac:dyDescent="0.25">
      <c r="A194" s="1" t="s">
        <v>1830</v>
      </c>
      <c r="B194" s="1" t="s">
        <v>5621</v>
      </c>
      <c r="D194" s="10" t="s">
        <v>2732</v>
      </c>
      <c r="E194" s="7" t="s">
        <v>2733</v>
      </c>
      <c r="F194" s="8" t="s">
        <v>2734</v>
      </c>
      <c r="G194" s="7"/>
      <c r="H194" s="8"/>
    </row>
    <row r="195" spans="1:8" x14ac:dyDescent="0.25">
      <c r="A195" s="1" t="s">
        <v>5622</v>
      </c>
      <c r="B195" s="1" t="s">
        <v>5623</v>
      </c>
      <c r="D195" s="10" t="s">
        <v>2735</v>
      </c>
      <c r="E195" s="7" t="s">
        <v>2736</v>
      </c>
      <c r="F195" s="8" t="s">
        <v>2737</v>
      </c>
      <c r="G195" s="7"/>
      <c r="H195" s="8"/>
    </row>
    <row r="196" spans="1:8" x14ac:dyDescent="0.25">
      <c r="A196" s="1" t="s">
        <v>1831</v>
      </c>
      <c r="B196" s="1" t="s">
        <v>5624</v>
      </c>
      <c r="D196" s="10" t="s">
        <v>2738</v>
      </c>
      <c r="E196" s="7" t="s">
        <v>2739</v>
      </c>
      <c r="F196" s="8" t="s">
        <v>2740</v>
      </c>
      <c r="G196" s="7"/>
      <c r="H196" s="8"/>
    </row>
    <row r="197" spans="1:8" x14ac:dyDescent="0.25">
      <c r="A197" s="1" t="s">
        <v>5625</v>
      </c>
      <c r="B197" s="1" t="s">
        <v>539</v>
      </c>
      <c r="D197" s="10" t="s">
        <v>2741</v>
      </c>
      <c r="E197" s="7" t="s">
        <v>2742</v>
      </c>
      <c r="F197" s="8" t="s">
        <v>2743</v>
      </c>
      <c r="G197" s="7"/>
      <c r="H197" s="8"/>
    </row>
    <row r="198" spans="1:8" x14ac:dyDescent="0.25">
      <c r="A198" s="1" t="s">
        <v>5626</v>
      </c>
      <c r="B198" s="1" t="s">
        <v>5627</v>
      </c>
      <c r="D198" s="10" t="s">
        <v>2744</v>
      </c>
      <c r="E198" s="7" t="s">
        <v>2745</v>
      </c>
      <c r="F198" s="8" t="s">
        <v>2746</v>
      </c>
      <c r="G198" s="7"/>
      <c r="H198" s="8"/>
    </row>
    <row r="199" spans="1:8" x14ac:dyDescent="0.25">
      <c r="A199" s="13" t="s">
        <v>5628</v>
      </c>
      <c r="B199" s="1" t="s">
        <v>5605</v>
      </c>
      <c r="D199" s="10" t="s">
        <v>2747</v>
      </c>
      <c r="E199" s="7" t="s">
        <v>2748</v>
      </c>
      <c r="F199" s="8" t="s">
        <v>2749</v>
      </c>
      <c r="G199" s="7"/>
      <c r="H199" s="8"/>
    </row>
    <row r="200" spans="1:8" x14ac:dyDescent="0.25">
      <c r="A200" s="13" t="s">
        <v>1834</v>
      </c>
      <c r="B200" s="1" t="s">
        <v>4413</v>
      </c>
      <c r="D200" s="10" t="s">
        <v>2750</v>
      </c>
      <c r="E200" s="7" t="s">
        <v>2751</v>
      </c>
      <c r="F200" s="8" t="s">
        <v>2752</v>
      </c>
      <c r="G200" s="7"/>
      <c r="H200" s="8"/>
    </row>
    <row r="201" spans="1:8" x14ac:dyDescent="0.25">
      <c r="A201" s="1" t="s">
        <v>5629</v>
      </c>
      <c r="B201" s="1" t="s">
        <v>568</v>
      </c>
      <c r="D201" s="10" t="s">
        <v>2753</v>
      </c>
      <c r="E201" s="7" t="s">
        <v>2754</v>
      </c>
      <c r="F201" s="8" t="s">
        <v>2755</v>
      </c>
      <c r="G201" s="7"/>
      <c r="H201" s="8"/>
    </row>
    <row r="202" spans="1:8" x14ac:dyDescent="0.25">
      <c r="A202" s="1" t="s">
        <v>5630</v>
      </c>
      <c r="B202" s="1" t="s">
        <v>570</v>
      </c>
      <c r="D202" s="10" t="s">
        <v>2013</v>
      </c>
      <c r="E202" s="7" t="s">
        <v>2756</v>
      </c>
      <c r="F202" s="8" t="s">
        <v>2757</v>
      </c>
      <c r="G202" s="7"/>
      <c r="H202" s="8"/>
    </row>
    <row r="203" spans="1:8" x14ac:dyDescent="0.25">
      <c r="A203" s="13" t="s">
        <v>5631</v>
      </c>
      <c r="B203" s="1" t="s">
        <v>5632</v>
      </c>
      <c r="D203" s="10" t="s">
        <v>2758</v>
      </c>
      <c r="E203" s="7" t="s">
        <v>2759</v>
      </c>
      <c r="F203" s="8" t="s">
        <v>2760</v>
      </c>
      <c r="G203" s="7"/>
      <c r="H203" s="8"/>
    </row>
    <row r="204" spans="1:8" x14ac:dyDescent="0.25">
      <c r="A204" s="13" t="s">
        <v>1821</v>
      </c>
      <c r="B204" s="1" t="s">
        <v>5633</v>
      </c>
      <c r="D204" s="10" t="s">
        <v>1910</v>
      </c>
      <c r="E204" s="7" t="s">
        <v>2761</v>
      </c>
      <c r="F204" s="8" t="s">
        <v>2762</v>
      </c>
      <c r="G204" s="7"/>
      <c r="H204" s="8"/>
    </row>
    <row r="205" spans="1:8" x14ac:dyDescent="0.25">
      <c r="A205" s="13" t="s">
        <v>5634</v>
      </c>
      <c r="B205" s="1" t="s">
        <v>5635</v>
      </c>
      <c r="D205" s="10" t="s">
        <v>2763</v>
      </c>
      <c r="E205" s="7" t="s">
        <v>2764</v>
      </c>
      <c r="F205" s="8" t="s">
        <v>2765</v>
      </c>
      <c r="G205" s="7"/>
      <c r="H205" s="8"/>
    </row>
    <row r="206" spans="1:8" x14ac:dyDescent="0.25">
      <c r="A206" s="1" t="s">
        <v>5636</v>
      </c>
      <c r="B206" s="1" t="s">
        <v>5637</v>
      </c>
      <c r="D206" s="10" t="s">
        <v>2766</v>
      </c>
      <c r="E206" s="7" t="s">
        <v>2767</v>
      </c>
      <c r="F206" s="8" t="s">
        <v>2768</v>
      </c>
      <c r="G206" s="7"/>
      <c r="H206" s="8"/>
    </row>
    <row r="207" spans="1:8" x14ac:dyDescent="0.25">
      <c r="A207" s="1" t="s">
        <v>5638</v>
      </c>
      <c r="B207" s="1" t="s">
        <v>5639</v>
      </c>
      <c r="D207" s="10" t="s">
        <v>2769</v>
      </c>
      <c r="E207" s="7" t="s">
        <v>2770</v>
      </c>
      <c r="F207" s="8" t="s">
        <v>2771</v>
      </c>
      <c r="G207" s="7"/>
      <c r="H207" s="8"/>
    </row>
    <row r="208" spans="1:8" x14ac:dyDescent="0.25">
      <c r="A208" s="13" t="s">
        <v>1840</v>
      </c>
      <c r="B208" s="1" t="s">
        <v>577</v>
      </c>
      <c r="D208" s="10" t="s">
        <v>2772</v>
      </c>
      <c r="E208" s="7" t="s">
        <v>2773</v>
      </c>
      <c r="F208" s="8" t="s">
        <v>2774</v>
      </c>
      <c r="G208" s="7"/>
      <c r="H208" s="8"/>
    </row>
    <row r="209" spans="1:8" x14ac:dyDescent="0.25">
      <c r="A209" s="1" t="s">
        <v>1835</v>
      </c>
      <c r="B209" s="1" t="s">
        <v>5640</v>
      </c>
      <c r="D209" s="10" t="s">
        <v>2775</v>
      </c>
      <c r="E209" s="7" t="s">
        <v>2776</v>
      </c>
      <c r="F209" s="8" t="s">
        <v>2777</v>
      </c>
      <c r="G209" s="7"/>
      <c r="H209" s="8"/>
    </row>
    <row r="210" spans="1:8" x14ac:dyDescent="0.25">
      <c r="A210" s="1" t="s">
        <v>1836</v>
      </c>
      <c r="B210" s="1" t="s">
        <v>5641</v>
      </c>
      <c r="D210" s="10" t="s">
        <v>2778</v>
      </c>
      <c r="E210" s="7" t="s">
        <v>2779</v>
      </c>
      <c r="F210" s="8" t="s">
        <v>2780</v>
      </c>
      <c r="G210" s="7"/>
      <c r="H210" s="8"/>
    </row>
    <row r="211" spans="1:8" x14ac:dyDescent="0.25">
      <c r="A211" s="1" t="s">
        <v>1836</v>
      </c>
      <c r="B211" s="1" t="s">
        <v>5642</v>
      </c>
      <c r="D211" s="10" t="s">
        <v>2781</v>
      </c>
      <c r="E211" s="7" t="s">
        <v>2782</v>
      </c>
      <c r="F211" s="8" t="s">
        <v>2783</v>
      </c>
      <c r="G211" s="7"/>
      <c r="H211" s="8"/>
    </row>
    <row r="212" spans="1:8" x14ac:dyDescent="0.25">
      <c r="A212" s="1" t="s">
        <v>1837</v>
      </c>
      <c r="B212" s="1" t="s">
        <v>5643</v>
      </c>
      <c r="D212" s="10" t="s">
        <v>2784</v>
      </c>
      <c r="E212" s="7" t="s">
        <v>2785</v>
      </c>
      <c r="F212" s="8" t="s">
        <v>2786</v>
      </c>
      <c r="G212" s="7"/>
      <c r="H212" s="8"/>
    </row>
    <row r="213" spans="1:8" x14ac:dyDescent="0.25">
      <c r="A213" s="1" t="s">
        <v>1838</v>
      </c>
      <c r="B213" s="1" t="s">
        <v>581</v>
      </c>
      <c r="D213" s="10" t="s">
        <v>1939</v>
      </c>
      <c r="E213" s="7" t="s">
        <v>2787</v>
      </c>
      <c r="F213" s="8" t="s">
        <v>2788</v>
      </c>
      <c r="G213" s="7"/>
      <c r="H213" s="8"/>
    </row>
    <row r="214" spans="1:8" x14ac:dyDescent="0.25">
      <c r="A214" s="1" t="s">
        <v>1839</v>
      </c>
      <c r="B214" s="1" t="s">
        <v>582</v>
      </c>
      <c r="D214" s="10" t="s">
        <v>2789</v>
      </c>
      <c r="E214" s="7" t="s">
        <v>2790</v>
      </c>
      <c r="F214" s="8" t="s">
        <v>2791</v>
      </c>
      <c r="G214" s="7"/>
      <c r="H214" s="8"/>
    </row>
    <row r="215" spans="1:8" x14ac:dyDescent="0.25">
      <c r="A215" s="13" t="s">
        <v>1852</v>
      </c>
      <c r="B215" s="1" t="s">
        <v>578</v>
      </c>
      <c r="D215" s="10" t="s">
        <v>2792</v>
      </c>
      <c r="E215" s="7" t="s">
        <v>2793</v>
      </c>
      <c r="F215" s="8" t="s">
        <v>2794</v>
      </c>
      <c r="G215" s="7"/>
      <c r="H215" s="8"/>
    </row>
    <row r="216" spans="1:8" x14ac:dyDescent="0.25">
      <c r="A216" s="1" t="s">
        <v>1842</v>
      </c>
      <c r="B216" s="1" t="s">
        <v>5644</v>
      </c>
      <c r="D216" s="10" t="s">
        <v>2795</v>
      </c>
      <c r="E216" s="7" t="s">
        <v>2319</v>
      </c>
      <c r="F216" s="8"/>
      <c r="G216" s="7"/>
      <c r="H216" s="8"/>
    </row>
    <row r="217" spans="1:8" x14ac:dyDescent="0.25">
      <c r="A217" s="1" t="s">
        <v>1841</v>
      </c>
      <c r="B217" s="1" t="s">
        <v>5645</v>
      </c>
      <c r="D217" s="10" t="s">
        <v>2796</v>
      </c>
      <c r="E217" s="7" t="s">
        <v>2797</v>
      </c>
      <c r="F217" s="8" t="s">
        <v>2798</v>
      </c>
      <c r="G217" s="7"/>
      <c r="H217" s="8"/>
    </row>
    <row r="218" spans="1:8" x14ac:dyDescent="0.25">
      <c r="A218" s="1" t="s">
        <v>1851</v>
      </c>
      <c r="B218" s="1" t="s">
        <v>606</v>
      </c>
      <c r="D218" s="10" t="s">
        <v>2799</v>
      </c>
      <c r="E218" s="7" t="s">
        <v>2800</v>
      </c>
      <c r="F218" s="8" t="s">
        <v>2801</v>
      </c>
      <c r="G218" s="7"/>
      <c r="H218" s="8"/>
    </row>
    <row r="219" spans="1:8" x14ac:dyDescent="0.25">
      <c r="A219" s="13" t="s">
        <v>5646</v>
      </c>
      <c r="B219" s="1" t="s">
        <v>579</v>
      </c>
      <c r="D219" s="10" t="s">
        <v>2802</v>
      </c>
      <c r="E219" s="7" t="s">
        <v>2803</v>
      </c>
      <c r="F219" s="8" t="s">
        <v>2804</v>
      </c>
      <c r="G219" s="7"/>
      <c r="H219" s="8"/>
    </row>
    <row r="220" spans="1:8" x14ac:dyDescent="0.25">
      <c r="A220" s="1" t="s">
        <v>1850</v>
      </c>
      <c r="B220" s="1" t="s">
        <v>5641</v>
      </c>
      <c r="D220" s="10" t="s">
        <v>1960</v>
      </c>
      <c r="E220" s="7" t="s">
        <v>2805</v>
      </c>
      <c r="F220" s="8" t="s">
        <v>2806</v>
      </c>
      <c r="G220" s="7"/>
      <c r="H220" s="8"/>
    </row>
    <row r="221" spans="1:8" x14ac:dyDescent="0.25">
      <c r="A221" s="1" t="s">
        <v>1846</v>
      </c>
      <c r="B221" s="1" t="s">
        <v>5647</v>
      </c>
      <c r="D221" s="10" t="s">
        <v>2807</v>
      </c>
      <c r="E221" s="7" t="s">
        <v>2808</v>
      </c>
      <c r="F221" s="8" t="s">
        <v>2809</v>
      </c>
      <c r="G221" s="7"/>
      <c r="H221" s="8"/>
    </row>
    <row r="222" spans="1:8" x14ac:dyDescent="0.25">
      <c r="A222" s="1" t="s">
        <v>5648</v>
      </c>
      <c r="B222" s="1" t="s">
        <v>5649</v>
      </c>
      <c r="D222" s="10" t="s">
        <v>2810</v>
      </c>
      <c r="E222" s="7" t="s">
        <v>2811</v>
      </c>
      <c r="F222" s="8" t="s">
        <v>2812</v>
      </c>
      <c r="G222" s="7"/>
      <c r="H222" s="8"/>
    </row>
    <row r="223" spans="1:8" x14ac:dyDescent="0.25">
      <c r="A223" s="13" t="s">
        <v>5650</v>
      </c>
      <c r="B223" s="1" t="s">
        <v>5651</v>
      </c>
      <c r="D223" s="10" t="s">
        <v>2813</v>
      </c>
      <c r="E223" s="7" t="s">
        <v>2814</v>
      </c>
      <c r="F223" s="8" t="s">
        <v>2815</v>
      </c>
      <c r="G223" s="7"/>
      <c r="H223" s="8"/>
    </row>
    <row r="224" spans="1:8" x14ac:dyDescent="0.25">
      <c r="A224" s="1" t="s">
        <v>5652</v>
      </c>
      <c r="B224" s="1" t="s">
        <v>5653</v>
      </c>
      <c r="D224" s="10" t="s">
        <v>2816</v>
      </c>
      <c r="E224" s="7" t="s">
        <v>2817</v>
      </c>
      <c r="F224" s="8" t="s">
        <v>2818</v>
      </c>
      <c r="G224" s="7"/>
      <c r="H224" s="8"/>
    </row>
    <row r="225" spans="1:8" x14ac:dyDescent="0.25">
      <c r="A225" s="1" t="s">
        <v>5654</v>
      </c>
      <c r="B225" s="1" t="s">
        <v>5655</v>
      </c>
      <c r="D225" s="10" t="s">
        <v>1987</v>
      </c>
      <c r="E225" s="7" t="s">
        <v>2819</v>
      </c>
      <c r="F225" s="8" t="s">
        <v>2820</v>
      </c>
      <c r="G225" s="7"/>
      <c r="H225" s="8"/>
    </row>
    <row r="226" spans="1:8" x14ac:dyDescent="0.25">
      <c r="A226" s="1" t="s">
        <v>5656</v>
      </c>
      <c r="B226" s="1" t="s">
        <v>5657</v>
      </c>
      <c r="D226" s="10" t="s">
        <v>1944</v>
      </c>
      <c r="E226" s="7" t="s">
        <v>2821</v>
      </c>
      <c r="F226" s="8" t="s">
        <v>2822</v>
      </c>
      <c r="G226" s="7"/>
      <c r="H226" s="8"/>
    </row>
    <row r="227" spans="1:8" x14ac:dyDescent="0.25">
      <c r="A227" s="1" t="s">
        <v>5658</v>
      </c>
      <c r="B227" s="1" t="s">
        <v>5659</v>
      </c>
      <c r="D227" s="10" t="s">
        <v>2823</v>
      </c>
      <c r="E227" s="7" t="s">
        <v>2824</v>
      </c>
      <c r="F227" s="8" t="s">
        <v>2825</v>
      </c>
      <c r="G227" s="7"/>
      <c r="H227" s="8"/>
    </row>
    <row r="228" spans="1:8" x14ac:dyDescent="0.25">
      <c r="A228" s="13" t="s">
        <v>1845</v>
      </c>
      <c r="B228" s="1" t="s">
        <v>581</v>
      </c>
      <c r="D228" s="10" t="s">
        <v>2826</v>
      </c>
      <c r="E228" s="7" t="s">
        <v>2827</v>
      </c>
      <c r="F228" s="8" t="s">
        <v>2828</v>
      </c>
      <c r="G228" s="7"/>
      <c r="H228" s="8"/>
    </row>
    <row r="229" spans="1:8" x14ac:dyDescent="0.25">
      <c r="A229" s="1" t="s">
        <v>5660</v>
      </c>
      <c r="B229" s="1" t="s">
        <v>5661</v>
      </c>
      <c r="D229" s="10" t="s">
        <v>2004</v>
      </c>
      <c r="E229" s="7" t="s">
        <v>2829</v>
      </c>
      <c r="F229" s="8" t="s">
        <v>2830</v>
      </c>
      <c r="G229" s="7"/>
      <c r="H229" s="8"/>
    </row>
    <row r="230" spans="1:8" x14ac:dyDescent="0.25">
      <c r="A230" s="1" t="s">
        <v>5662</v>
      </c>
      <c r="B230" s="1" t="s">
        <v>5663</v>
      </c>
      <c r="D230" s="10" t="s">
        <v>2831</v>
      </c>
      <c r="E230" s="7" t="s">
        <v>2832</v>
      </c>
      <c r="F230" s="8" t="s">
        <v>2833</v>
      </c>
      <c r="G230" s="7"/>
      <c r="H230" s="8"/>
    </row>
    <row r="231" spans="1:8" x14ac:dyDescent="0.25">
      <c r="A231" s="1" t="s">
        <v>5664</v>
      </c>
      <c r="B231" s="1" t="s">
        <v>5665</v>
      </c>
      <c r="D231" s="10" t="s">
        <v>2834</v>
      </c>
      <c r="E231" s="7" t="s">
        <v>2835</v>
      </c>
      <c r="F231" s="8" t="s">
        <v>2836</v>
      </c>
      <c r="G231" s="7"/>
      <c r="H231" s="8"/>
    </row>
    <row r="232" spans="1:8" x14ac:dyDescent="0.25">
      <c r="A232" s="13" t="s">
        <v>1843</v>
      </c>
      <c r="B232" s="1" t="s">
        <v>582</v>
      </c>
      <c r="D232" s="10" t="s">
        <v>2837</v>
      </c>
      <c r="E232" s="7" t="s">
        <v>2838</v>
      </c>
      <c r="F232" s="8" t="s">
        <v>2839</v>
      </c>
      <c r="G232" s="7"/>
      <c r="H232" s="8"/>
    </row>
    <row r="233" spans="1:8" x14ac:dyDescent="0.25">
      <c r="A233" s="1" t="s">
        <v>5666</v>
      </c>
      <c r="B233" s="1" t="s">
        <v>5667</v>
      </c>
      <c r="D233" s="10" t="s">
        <v>1940</v>
      </c>
      <c r="E233" s="7" t="s">
        <v>2840</v>
      </c>
      <c r="F233" s="8" t="s">
        <v>2841</v>
      </c>
      <c r="G233" s="7"/>
      <c r="H233" s="8"/>
    </row>
    <row r="234" spans="1:8" x14ac:dyDescent="0.25">
      <c r="A234" s="1" t="s">
        <v>5668</v>
      </c>
      <c r="B234" s="1" t="s">
        <v>5669</v>
      </c>
      <c r="D234" s="10" t="s">
        <v>2842</v>
      </c>
      <c r="E234" s="7" t="s">
        <v>2843</v>
      </c>
      <c r="F234" s="8" t="s">
        <v>2844</v>
      </c>
      <c r="G234" s="7"/>
      <c r="H234" s="8"/>
    </row>
    <row r="235" spans="1:8" x14ac:dyDescent="0.25">
      <c r="A235" s="13" t="s">
        <v>5670</v>
      </c>
      <c r="B235" s="1" t="s">
        <v>5671</v>
      </c>
      <c r="D235" s="10" t="s">
        <v>1938</v>
      </c>
      <c r="E235" s="7" t="s">
        <v>2845</v>
      </c>
      <c r="F235" s="8" t="s">
        <v>2846</v>
      </c>
      <c r="G235" s="7"/>
      <c r="H235" s="8"/>
    </row>
    <row r="236" spans="1:8" x14ac:dyDescent="0.25">
      <c r="A236" s="1" t="s">
        <v>5672</v>
      </c>
      <c r="B236" s="1" t="s">
        <v>5673</v>
      </c>
      <c r="D236" s="10" t="s">
        <v>2847</v>
      </c>
      <c r="E236" s="7" t="s">
        <v>2848</v>
      </c>
      <c r="F236" s="8" t="s">
        <v>2849</v>
      </c>
      <c r="G236" s="7"/>
      <c r="H236" s="8"/>
    </row>
    <row r="237" spans="1:8" x14ac:dyDescent="0.25">
      <c r="A237" s="1" t="s">
        <v>5674</v>
      </c>
      <c r="B237" s="1" t="s">
        <v>5675</v>
      </c>
      <c r="D237" s="10" t="s">
        <v>1941</v>
      </c>
      <c r="E237" s="7" t="s">
        <v>2850</v>
      </c>
      <c r="F237" s="8" t="s">
        <v>2851</v>
      </c>
      <c r="G237" s="7"/>
      <c r="H237" s="8"/>
    </row>
    <row r="238" spans="1:8" x14ac:dyDescent="0.25">
      <c r="A238" s="13" t="s">
        <v>1844</v>
      </c>
      <c r="B238" s="1" t="s">
        <v>5676</v>
      </c>
      <c r="D238" s="10" t="s">
        <v>2852</v>
      </c>
      <c r="E238" s="7" t="s">
        <v>2853</v>
      </c>
      <c r="F238" s="8" t="s">
        <v>2854</v>
      </c>
      <c r="G238" s="7"/>
      <c r="H238" s="8"/>
    </row>
    <row r="239" spans="1:8" x14ac:dyDescent="0.25">
      <c r="A239" s="1" t="s">
        <v>5677</v>
      </c>
      <c r="B239" s="1" t="s">
        <v>5678</v>
      </c>
      <c r="D239" s="10" t="s">
        <v>1943</v>
      </c>
      <c r="E239" s="7" t="s">
        <v>2855</v>
      </c>
      <c r="F239" s="8" t="s">
        <v>2856</v>
      </c>
      <c r="G239" s="7"/>
      <c r="H239" s="8"/>
    </row>
    <row r="240" spans="1:8" x14ac:dyDescent="0.25">
      <c r="A240" s="1" t="s">
        <v>1849</v>
      </c>
      <c r="B240" s="1" t="s">
        <v>5679</v>
      </c>
      <c r="D240" s="10" t="s">
        <v>2857</v>
      </c>
      <c r="E240" s="7" t="s">
        <v>2858</v>
      </c>
      <c r="F240" s="8" t="s">
        <v>2859</v>
      </c>
      <c r="G240" s="7"/>
      <c r="H240" s="8"/>
    </row>
    <row r="241" spans="1:8" x14ac:dyDescent="0.25">
      <c r="A241" s="1" t="s">
        <v>5680</v>
      </c>
      <c r="B241" s="1" t="s">
        <v>5681</v>
      </c>
      <c r="D241" s="10" t="s">
        <v>1934</v>
      </c>
      <c r="E241" s="7" t="s">
        <v>2860</v>
      </c>
      <c r="F241" s="8" t="s">
        <v>2861</v>
      </c>
      <c r="G241" s="7"/>
      <c r="H241" s="8"/>
    </row>
    <row r="242" spans="1:8" x14ac:dyDescent="0.25">
      <c r="A242" s="1" t="s">
        <v>1848</v>
      </c>
      <c r="B242" s="1" t="s">
        <v>5682</v>
      </c>
      <c r="D242" s="10" t="s">
        <v>1935</v>
      </c>
      <c r="E242" s="7" t="s">
        <v>2862</v>
      </c>
      <c r="F242" s="8" t="s">
        <v>2863</v>
      </c>
      <c r="G242" s="7"/>
      <c r="H242" s="8"/>
    </row>
    <row r="243" spans="1:8" x14ac:dyDescent="0.25">
      <c r="A243" s="13" t="s">
        <v>5683</v>
      </c>
      <c r="B243" s="1" t="s">
        <v>5684</v>
      </c>
      <c r="D243" s="10" t="s">
        <v>2864</v>
      </c>
      <c r="E243" s="7" t="s">
        <v>2865</v>
      </c>
      <c r="F243" s="8" t="s">
        <v>2866</v>
      </c>
      <c r="G243" s="7"/>
      <c r="H243" s="8"/>
    </row>
    <row r="244" spans="1:8" x14ac:dyDescent="0.25">
      <c r="A244" s="1" t="s">
        <v>1847</v>
      </c>
      <c r="B244" s="1" t="s">
        <v>5684</v>
      </c>
      <c r="D244" s="10" t="s">
        <v>2867</v>
      </c>
      <c r="E244" s="7" t="s">
        <v>2868</v>
      </c>
      <c r="F244" s="8" t="s">
        <v>2869</v>
      </c>
      <c r="G244" s="7"/>
      <c r="H244" s="8"/>
    </row>
    <row r="245" spans="1:8" x14ac:dyDescent="0.25">
      <c r="A245" s="1" t="s">
        <v>5685</v>
      </c>
      <c r="B245" s="1" t="s">
        <v>5686</v>
      </c>
      <c r="D245" s="10" t="s">
        <v>2870</v>
      </c>
      <c r="E245" s="7" t="s">
        <v>2871</v>
      </c>
      <c r="F245" s="8" t="s">
        <v>2872</v>
      </c>
      <c r="G245" s="7"/>
      <c r="H245" s="8"/>
    </row>
    <row r="246" spans="1:8" x14ac:dyDescent="0.25">
      <c r="A246" s="13" t="s">
        <v>5687</v>
      </c>
      <c r="B246" s="1" t="s">
        <v>5688</v>
      </c>
      <c r="D246" s="10" t="s">
        <v>1937</v>
      </c>
      <c r="E246" s="7" t="s">
        <v>2873</v>
      </c>
      <c r="F246" s="8" t="s">
        <v>2874</v>
      </c>
      <c r="G246" s="7"/>
      <c r="H246" s="8"/>
    </row>
    <row r="247" spans="1:8" x14ac:dyDescent="0.25">
      <c r="A247" s="1" t="s">
        <v>5689</v>
      </c>
      <c r="B247" s="1" t="s">
        <v>5690</v>
      </c>
      <c r="D247" s="10" t="s">
        <v>2875</v>
      </c>
      <c r="E247" s="7" t="s">
        <v>2876</v>
      </c>
      <c r="F247" s="8" t="s">
        <v>2877</v>
      </c>
      <c r="G247" s="7"/>
      <c r="H247" s="8"/>
    </row>
    <row r="248" spans="1:8" x14ac:dyDescent="0.25">
      <c r="D248" s="10" t="s">
        <v>2878</v>
      </c>
      <c r="E248" s="7" t="s">
        <v>2879</v>
      </c>
      <c r="F248" s="8" t="s">
        <v>2880</v>
      </c>
      <c r="G248" s="7"/>
      <c r="H248" s="8"/>
    </row>
    <row r="249" spans="1:8" x14ac:dyDescent="0.25">
      <c r="D249" s="10" t="s">
        <v>2881</v>
      </c>
      <c r="E249" s="7" t="s">
        <v>2882</v>
      </c>
      <c r="F249" s="8" t="s">
        <v>2883</v>
      </c>
      <c r="G249" s="7"/>
      <c r="H249" s="8"/>
    </row>
    <row r="250" spans="1:8" x14ac:dyDescent="0.25">
      <c r="D250" s="10" t="s">
        <v>2884</v>
      </c>
      <c r="E250" s="7" t="s">
        <v>2885</v>
      </c>
      <c r="F250" s="8" t="s">
        <v>2886</v>
      </c>
      <c r="G250" s="7"/>
      <c r="H250" s="8"/>
    </row>
    <row r="251" spans="1:8" x14ac:dyDescent="0.25">
      <c r="D251" s="10" t="s">
        <v>2887</v>
      </c>
      <c r="E251" s="7" t="s">
        <v>2888</v>
      </c>
      <c r="F251" s="8" t="s">
        <v>2889</v>
      </c>
      <c r="G251" s="7"/>
      <c r="H251" s="8"/>
    </row>
    <row r="252" spans="1:8" x14ac:dyDescent="0.25">
      <c r="D252" s="10" t="s">
        <v>1945</v>
      </c>
      <c r="E252" s="7" t="s">
        <v>2890</v>
      </c>
      <c r="F252" s="8" t="s">
        <v>2891</v>
      </c>
      <c r="G252" s="7"/>
      <c r="H252" s="8"/>
    </row>
    <row r="253" spans="1:8" x14ac:dyDescent="0.25">
      <c r="D253" s="10" t="s">
        <v>1942</v>
      </c>
      <c r="E253" s="7" t="s">
        <v>2892</v>
      </c>
      <c r="F253" s="8" t="s">
        <v>2893</v>
      </c>
      <c r="G253" s="7"/>
      <c r="H253" s="8"/>
    </row>
    <row r="254" spans="1:8" x14ac:dyDescent="0.25">
      <c r="D254" s="10" t="s">
        <v>1936</v>
      </c>
      <c r="E254" s="7" t="s">
        <v>2894</v>
      </c>
      <c r="F254" s="8" t="s">
        <v>2895</v>
      </c>
      <c r="G254" s="7"/>
      <c r="H254" s="8"/>
    </row>
    <row r="255" spans="1:8" x14ac:dyDescent="0.25">
      <c r="D255" s="10" t="s">
        <v>2896</v>
      </c>
      <c r="E255" s="7" t="s">
        <v>2897</v>
      </c>
      <c r="F255" s="8" t="s">
        <v>2898</v>
      </c>
      <c r="G255" s="7"/>
      <c r="H255" s="8"/>
    </row>
    <row r="256" spans="1:8" x14ac:dyDescent="0.25">
      <c r="D256" s="10" t="s">
        <v>2899</v>
      </c>
      <c r="E256" s="7" t="s">
        <v>2900</v>
      </c>
      <c r="F256" s="8" t="s">
        <v>2901</v>
      </c>
      <c r="G256" s="7"/>
      <c r="H256" s="8"/>
    </row>
    <row r="257" spans="4:8" x14ac:dyDescent="0.25">
      <c r="D257" s="10" t="s">
        <v>2902</v>
      </c>
      <c r="E257" s="7" t="s">
        <v>2903</v>
      </c>
      <c r="F257" s="8" t="s">
        <v>2904</v>
      </c>
      <c r="G257" s="7"/>
      <c r="H257" s="8"/>
    </row>
    <row r="258" spans="4:8" x14ac:dyDescent="0.25">
      <c r="D258" s="10" t="s">
        <v>2905</v>
      </c>
      <c r="E258" s="7" t="s">
        <v>2906</v>
      </c>
      <c r="F258" s="8" t="s">
        <v>2907</v>
      </c>
      <c r="G258" s="7"/>
      <c r="H258" s="8"/>
    </row>
    <row r="259" spans="4:8" x14ac:dyDescent="0.25">
      <c r="D259" s="10" t="s">
        <v>2908</v>
      </c>
      <c r="E259" s="7" t="s">
        <v>2909</v>
      </c>
      <c r="F259" s="8" t="s">
        <v>2910</v>
      </c>
      <c r="G259" s="7"/>
      <c r="H259" s="8"/>
    </row>
    <row r="260" spans="4:8" x14ac:dyDescent="0.25">
      <c r="D260" s="10" t="s">
        <v>2911</v>
      </c>
      <c r="E260" s="7" t="s">
        <v>2912</v>
      </c>
      <c r="F260" s="8" t="s">
        <v>2913</v>
      </c>
      <c r="G260" s="7"/>
      <c r="H260" s="8"/>
    </row>
    <row r="261" spans="4:8" x14ac:dyDescent="0.25">
      <c r="D261" s="10" t="s">
        <v>2914</v>
      </c>
      <c r="E261" s="7" t="s">
        <v>2915</v>
      </c>
      <c r="F261" s="8" t="s">
        <v>2916</v>
      </c>
      <c r="G261" s="7"/>
      <c r="H261" s="8"/>
    </row>
    <row r="262" spans="4:8" x14ac:dyDescent="0.25">
      <c r="D262" s="10" t="s">
        <v>2917</v>
      </c>
      <c r="E262" s="7" t="s">
        <v>2918</v>
      </c>
      <c r="F262" s="8" t="s">
        <v>2919</v>
      </c>
      <c r="G262" s="7"/>
      <c r="H262" s="8"/>
    </row>
    <row r="263" spans="4:8" x14ac:dyDescent="0.25">
      <c r="D263" s="10" t="s">
        <v>2920</v>
      </c>
      <c r="E263" s="7" t="s">
        <v>145</v>
      </c>
      <c r="F263" s="8" t="s">
        <v>2921</v>
      </c>
      <c r="G263" s="7"/>
      <c r="H263" s="8"/>
    </row>
    <row r="264" spans="4:8" x14ac:dyDescent="0.25">
      <c r="D264" s="10" t="s">
        <v>2922</v>
      </c>
      <c r="E264" s="7" t="s">
        <v>2923</v>
      </c>
      <c r="F264" s="8" t="s">
        <v>2924</v>
      </c>
      <c r="G264" s="7"/>
      <c r="H264" s="8"/>
    </row>
    <row r="265" spans="4:8" x14ac:dyDescent="0.25">
      <c r="D265" s="10" t="s">
        <v>2925</v>
      </c>
      <c r="E265" s="7" t="s">
        <v>2926</v>
      </c>
      <c r="F265" s="8" t="s">
        <v>2927</v>
      </c>
      <c r="G265" s="7"/>
      <c r="H265" s="8"/>
    </row>
    <row r="266" spans="4:8" x14ac:dyDescent="0.25">
      <c r="D266" s="10" t="s">
        <v>1958</v>
      </c>
      <c r="E266" s="7" t="s">
        <v>2928</v>
      </c>
      <c r="F266" s="8" t="s">
        <v>2929</v>
      </c>
      <c r="G266" s="7"/>
      <c r="H266" s="8"/>
    </row>
    <row r="267" spans="4:8" x14ac:dyDescent="0.25">
      <c r="D267" s="10" t="s">
        <v>1952</v>
      </c>
      <c r="E267" s="7" t="s">
        <v>2930</v>
      </c>
      <c r="F267" s="8" t="s">
        <v>2931</v>
      </c>
      <c r="G267" s="7"/>
      <c r="H267" s="8"/>
    </row>
    <row r="268" spans="4:8" x14ac:dyDescent="0.25">
      <c r="D268" s="10" t="s">
        <v>2932</v>
      </c>
      <c r="E268" s="7" t="s">
        <v>2933</v>
      </c>
      <c r="F268" s="8" t="s">
        <v>2934</v>
      </c>
      <c r="G268" s="7"/>
      <c r="H268" s="8"/>
    </row>
    <row r="269" spans="4:8" x14ac:dyDescent="0.25">
      <c r="D269" s="10" t="s">
        <v>2935</v>
      </c>
      <c r="E269" s="7" t="s">
        <v>2936</v>
      </c>
      <c r="F269" s="8" t="s">
        <v>2937</v>
      </c>
      <c r="G269" s="7"/>
      <c r="H269" s="8"/>
    </row>
    <row r="270" spans="4:8" x14ac:dyDescent="0.25">
      <c r="D270" s="10" t="s">
        <v>2938</v>
      </c>
      <c r="E270" s="7" t="s">
        <v>2939</v>
      </c>
      <c r="F270" s="8" t="s">
        <v>2940</v>
      </c>
      <c r="G270" s="7"/>
      <c r="H270" s="8"/>
    </row>
    <row r="271" spans="4:8" x14ac:dyDescent="0.25">
      <c r="D271" s="10" t="s">
        <v>1951</v>
      </c>
      <c r="E271" s="7" t="s">
        <v>2941</v>
      </c>
      <c r="F271" s="8" t="s">
        <v>2942</v>
      </c>
      <c r="G271" s="7"/>
      <c r="H271" s="8"/>
    </row>
    <row r="272" spans="4:8" x14ac:dyDescent="0.25">
      <c r="D272" s="10" t="s">
        <v>2943</v>
      </c>
      <c r="E272" s="7" t="s">
        <v>2944</v>
      </c>
      <c r="F272" s="8" t="s">
        <v>2945</v>
      </c>
      <c r="G272" s="7"/>
      <c r="H272" s="8"/>
    </row>
    <row r="273" spans="4:8" x14ac:dyDescent="0.25">
      <c r="D273" s="10" t="s">
        <v>1993</v>
      </c>
      <c r="E273" s="7" t="s">
        <v>2946</v>
      </c>
      <c r="F273" s="8" t="s">
        <v>2947</v>
      </c>
      <c r="G273" s="7"/>
      <c r="H273" s="8"/>
    </row>
    <row r="274" spans="4:8" x14ac:dyDescent="0.25">
      <c r="D274" s="10" t="s">
        <v>2948</v>
      </c>
      <c r="E274" s="7" t="s">
        <v>2949</v>
      </c>
      <c r="F274" s="8" t="s">
        <v>2950</v>
      </c>
      <c r="G274" s="7"/>
      <c r="H274" s="8"/>
    </row>
    <row r="275" spans="4:8" x14ac:dyDescent="0.25">
      <c r="D275" s="10" t="s">
        <v>2951</v>
      </c>
      <c r="E275" s="7" t="s">
        <v>2952</v>
      </c>
      <c r="F275" s="8" t="s">
        <v>2953</v>
      </c>
      <c r="G275" s="7"/>
      <c r="H275" s="8"/>
    </row>
    <row r="276" spans="4:8" x14ac:dyDescent="0.25">
      <c r="D276" s="10" t="s">
        <v>2954</v>
      </c>
      <c r="E276" s="7" t="s">
        <v>2955</v>
      </c>
      <c r="F276" s="8" t="s">
        <v>2956</v>
      </c>
      <c r="G276" s="7"/>
      <c r="H276" s="8"/>
    </row>
    <row r="277" spans="4:8" x14ac:dyDescent="0.25">
      <c r="D277" s="10" t="s">
        <v>2957</v>
      </c>
      <c r="E277" s="7" t="s">
        <v>2958</v>
      </c>
      <c r="F277" s="8" t="s">
        <v>2959</v>
      </c>
      <c r="G277" s="7"/>
      <c r="H277" s="8"/>
    </row>
    <row r="278" spans="4:8" x14ac:dyDescent="0.25">
      <c r="D278" s="10" t="s">
        <v>2960</v>
      </c>
      <c r="E278" s="7" t="s">
        <v>2961</v>
      </c>
      <c r="F278" s="8" t="s">
        <v>2962</v>
      </c>
      <c r="G278" s="7"/>
      <c r="H278" s="8"/>
    </row>
    <row r="279" spans="4:8" x14ac:dyDescent="0.25">
      <c r="D279" s="10" t="s">
        <v>2963</v>
      </c>
      <c r="E279" s="7" t="s">
        <v>2964</v>
      </c>
      <c r="F279" s="8" t="s">
        <v>2965</v>
      </c>
      <c r="G279" s="7"/>
      <c r="H279" s="8"/>
    </row>
    <row r="280" spans="4:8" x14ac:dyDescent="0.25">
      <c r="D280" s="10" t="s">
        <v>2966</v>
      </c>
      <c r="E280" s="7" t="s">
        <v>2967</v>
      </c>
      <c r="F280" s="8" t="s">
        <v>2968</v>
      </c>
      <c r="G280" s="7"/>
      <c r="H280" s="8"/>
    </row>
    <row r="281" spans="4:8" x14ac:dyDescent="0.25">
      <c r="D281" s="10" t="s">
        <v>1891</v>
      </c>
      <c r="E281" s="7" t="s">
        <v>2969</v>
      </c>
      <c r="F281" s="8" t="s">
        <v>2970</v>
      </c>
      <c r="G281" s="7"/>
      <c r="H281" s="8"/>
    </row>
    <row r="282" spans="4:8" x14ac:dyDescent="0.25">
      <c r="D282" s="10" t="s">
        <v>2971</v>
      </c>
      <c r="E282" s="7" t="s">
        <v>2972</v>
      </c>
      <c r="F282" s="8" t="s">
        <v>2973</v>
      </c>
      <c r="G282" s="7"/>
      <c r="H282" s="8"/>
    </row>
    <row r="283" spans="4:8" x14ac:dyDescent="0.25">
      <c r="D283" s="10" t="s">
        <v>2974</v>
      </c>
      <c r="E283" s="7" t="s">
        <v>2975</v>
      </c>
      <c r="F283" s="8" t="s">
        <v>2976</v>
      </c>
      <c r="G283" s="7"/>
      <c r="H283" s="8"/>
    </row>
    <row r="284" spans="4:8" x14ac:dyDescent="0.25">
      <c r="D284" s="10" t="s">
        <v>2977</v>
      </c>
      <c r="E284" s="7" t="s">
        <v>2978</v>
      </c>
      <c r="F284" s="8" t="s">
        <v>2979</v>
      </c>
      <c r="G284" s="7"/>
      <c r="H284" s="8"/>
    </row>
    <row r="285" spans="4:8" x14ac:dyDescent="0.25">
      <c r="D285" s="10" t="s">
        <v>1896</v>
      </c>
      <c r="E285" s="7" t="s">
        <v>2980</v>
      </c>
      <c r="F285" s="8" t="s">
        <v>2981</v>
      </c>
      <c r="G285" s="7"/>
      <c r="H285" s="8"/>
    </row>
    <row r="286" spans="4:8" x14ac:dyDescent="0.25">
      <c r="D286" s="10" t="s">
        <v>2982</v>
      </c>
      <c r="E286" s="7" t="s">
        <v>2983</v>
      </c>
      <c r="F286" s="8" t="s">
        <v>2984</v>
      </c>
      <c r="G286" s="7"/>
      <c r="H286" s="8"/>
    </row>
    <row r="287" spans="4:8" x14ac:dyDescent="0.25">
      <c r="D287" s="10" t="s">
        <v>2985</v>
      </c>
      <c r="E287" s="7" t="s">
        <v>2986</v>
      </c>
      <c r="F287" s="8" t="s">
        <v>2987</v>
      </c>
      <c r="G287" s="7"/>
      <c r="H287" s="8"/>
    </row>
    <row r="288" spans="4:8" x14ac:dyDescent="0.25">
      <c r="D288" s="10" t="s">
        <v>2988</v>
      </c>
      <c r="E288" s="7" t="s">
        <v>2989</v>
      </c>
      <c r="F288" s="8" t="s">
        <v>2990</v>
      </c>
      <c r="G288" s="7"/>
      <c r="H288" s="8"/>
    </row>
    <row r="289" spans="4:8" x14ac:dyDescent="0.25">
      <c r="D289" s="10" t="s">
        <v>2991</v>
      </c>
      <c r="E289" s="7" t="s">
        <v>2992</v>
      </c>
      <c r="F289" s="8" t="s">
        <v>2993</v>
      </c>
      <c r="G289" s="7"/>
      <c r="H289" s="8"/>
    </row>
    <row r="290" spans="4:8" x14ac:dyDescent="0.25">
      <c r="D290" s="10" t="s">
        <v>2994</v>
      </c>
      <c r="E290" s="7" t="s">
        <v>2995</v>
      </c>
      <c r="F290" s="8" t="s">
        <v>2996</v>
      </c>
      <c r="G290" s="7"/>
      <c r="H290" s="8"/>
    </row>
    <row r="291" spans="4:8" x14ac:dyDescent="0.25">
      <c r="D291" s="10" t="s">
        <v>2997</v>
      </c>
      <c r="E291" s="7" t="s">
        <v>2998</v>
      </c>
      <c r="F291" s="8" t="s">
        <v>2999</v>
      </c>
      <c r="G291" s="7"/>
      <c r="H291" s="8"/>
    </row>
    <row r="292" spans="4:8" x14ac:dyDescent="0.25">
      <c r="D292" s="10" t="s">
        <v>3000</v>
      </c>
      <c r="E292" s="7" t="s">
        <v>3001</v>
      </c>
      <c r="F292" s="8" t="s">
        <v>3002</v>
      </c>
      <c r="G292" s="7"/>
      <c r="H292" s="8"/>
    </row>
    <row r="293" spans="4:8" x14ac:dyDescent="0.25">
      <c r="D293" s="10" t="s">
        <v>3003</v>
      </c>
      <c r="E293" s="7" t="s">
        <v>3004</v>
      </c>
      <c r="F293" s="8" t="s">
        <v>3005</v>
      </c>
      <c r="G293" s="7"/>
      <c r="H293" s="8"/>
    </row>
    <row r="294" spans="4:8" x14ac:dyDescent="0.25">
      <c r="D294" s="10" t="s">
        <v>3006</v>
      </c>
      <c r="E294" s="7" t="s">
        <v>3007</v>
      </c>
      <c r="F294" s="8" t="s">
        <v>3008</v>
      </c>
      <c r="G294" s="7"/>
      <c r="H294" s="8"/>
    </row>
    <row r="295" spans="4:8" x14ac:dyDescent="0.25">
      <c r="D295" s="10" t="s">
        <v>3009</v>
      </c>
      <c r="E295" s="7" t="s">
        <v>3010</v>
      </c>
      <c r="F295" s="8" t="s">
        <v>3011</v>
      </c>
      <c r="G295" s="7"/>
      <c r="H295" s="8"/>
    </row>
    <row r="296" spans="4:8" x14ac:dyDescent="0.25">
      <c r="D296" s="10" t="s">
        <v>3012</v>
      </c>
      <c r="E296" s="7" t="s">
        <v>3013</v>
      </c>
      <c r="F296" s="8" t="s">
        <v>3014</v>
      </c>
      <c r="G296" s="7"/>
      <c r="H296" s="8"/>
    </row>
    <row r="297" spans="4:8" x14ac:dyDescent="0.25">
      <c r="D297" s="10" t="s">
        <v>3015</v>
      </c>
      <c r="E297" s="7" t="s">
        <v>3016</v>
      </c>
      <c r="F297" s="8" t="s">
        <v>3017</v>
      </c>
      <c r="G297" s="7"/>
      <c r="H297" s="8"/>
    </row>
    <row r="298" spans="4:8" x14ac:dyDescent="0.25">
      <c r="D298" s="10" t="s">
        <v>3018</v>
      </c>
      <c r="E298" s="7" t="s">
        <v>3019</v>
      </c>
      <c r="F298" s="8" t="s">
        <v>3020</v>
      </c>
      <c r="G298" s="7"/>
      <c r="H298" s="8"/>
    </row>
    <row r="299" spans="4:8" x14ac:dyDescent="0.25">
      <c r="D299" s="10" t="s">
        <v>3021</v>
      </c>
      <c r="E299" s="7" t="s">
        <v>3022</v>
      </c>
      <c r="F299" s="8" t="s">
        <v>3023</v>
      </c>
      <c r="G299" s="7"/>
      <c r="H299" s="8"/>
    </row>
    <row r="300" spans="4:8" x14ac:dyDescent="0.25">
      <c r="D300" s="10" t="s">
        <v>3024</v>
      </c>
      <c r="E300" s="7" t="s">
        <v>3025</v>
      </c>
      <c r="F300" s="8" t="s">
        <v>3026</v>
      </c>
      <c r="G300" s="7"/>
      <c r="H300" s="8"/>
    </row>
    <row r="301" spans="4:8" x14ac:dyDescent="0.25">
      <c r="D301" s="10" t="s">
        <v>3027</v>
      </c>
      <c r="E301" s="7" t="s">
        <v>3028</v>
      </c>
      <c r="F301" s="8" t="s">
        <v>3029</v>
      </c>
      <c r="G301" s="7"/>
      <c r="H301" s="8"/>
    </row>
    <row r="302" spans="4:8" x14ac:dyDescent="0.25">
      <c r="D302" s="10" t="s">
        <v>1919</v>
      </c>
      <c r="E302" s="7" t="s">
        <v>3030</v>
      </c>
      <c r="F302" s="8" t="s">
        <v>3031</v>
      </c>
      <c r="G302" s="7"/>
      <c r="H302" s="8"/>
    </row>
    <row r="303" spans="4:8" x14ac:dyDescent="0.25">
      <c r="D303" s="10" t="s">
        <v>3032</v>
      </c>
      <c r="E303" s="7" t="s">
        <v>3033</v>
      </c>
      <c r="F303" s="8" t="s">
        <v>3034</v>
      </c>
      <c r="G303" s="7"/>
      <c r="H303" s="8"/>
    </row>
    <row r="304" spans="4:8" x14ac:dyDescent="0.25">
      <c r="D304" s="10" t="s">
        <v>1955</v>
      </c>
      <c r="E304" s="7" t="s">
        <v>3035</v>
      </c>
      <c r="F304" s="8" t="s">
        <v>3036</v>
      </c>
      <c r="G304" s="7"/>
      <c r="H304" s="8"/>
    </row>
    <row r="305" spans="4:8" x14ac:dyDescent="0.25">
      <c r="D305" s="10" t="s">
        <v>1929</v>
      </c>
      <c r="E305" s="7" t="s">
        <v>3037</v>
      </c>
      <c r="F305" s="8" t="s">
        <v>3038</v>
      </c>
      <c r="G305" s="7"/>
      <c r="H305" s="8"/>
    </row>
    <row r="306" spans="4:8" x14ac:dyDescent="0.25">
      <c r="D306" s="10" t="s">
        <v>3039</v>
      </c>
      <c r="E306" s="7" t="s">
        <v>3040</v>
      </c>
      <c r="F306" s="8" t="s">
        <v>3041</v>
      </c>
      <c r="G306" s="7"/>
      <c r="H306" s="8"/>
    </row>
    <row r="307" spans="4:8" x14ac:dyDescent="0.25">
      <c r="D307" s="10" t="s">
        <v>3042</v>
      </c>
      <c r="E307" s="7" t="s">
        <v>3043</v>
      </c>
      <c r="F307" s="8" t="s">
        <v>3044</v>
      </c>
      <c r="G307" s="7"/>
      <c r="H307" s="8"/>
    </row>
    <row r="308" spans="4:8" x14ac:dyDescent="0.25">
      <c r="D308" s="10" t="s">
        <v>3045</v>
      </c>
      <c r="E308" s="7" t="s">
        <v>3046</v>
      </c>
      <c r="F308" s="8" t="s">
        <v>3047</v>
      </c>
      <c r="G308" s="7"/>
      <c r="H308" s="8"/>
    </row>
    <row r="309" spans="4:8" x14ac:dyDescent="0.25">
      <c r="D309" s="10" t="s">
        <v>1903</v>
      </c>
      <c r="E309" s="7" t="s">
        <v>3048</v>
      </c>
      <c r="F309" s="8" t="s">
        <v>3049</v>
      </c>
      <c r="G309" s="7"/>
      <c r="H309" s="8"/>
    </row>
    <row r="310" spans="4:8" x14ac:dyDescent="0.25">
      <c r="D310" s="10" t="s">
        <v>3050</v>
      </c>
      <c r="E310" s="7" t="s">
        <v>3051</v>
      </c>
      <c r="F310" s="8" t="s">
        <v>3052</v>
      </c>
      <c r="G310" s="7"/>
      <c r="H310" s="8"/>
    </row>
    <row r="311" spans="4:8" x14ac:dyDescent="0.25">
      <c r="D311" s="10" t="s">
        <v>3053</v>
      </c>
      <c r="E311" s="7" t="s">
        <v>3054</v>
      </c>
      <c r="F311" s="8" t="s">
        <v>3055</v>
      </c>
      <c r="G311" s="7"/>
      <c r="H311" s="8"/>
    </row>
    <row r="312" spans="4:8" x14ac:dyDescent="0.25">
      <c r="D312" s="10" t="s">
        <v>2003</v>
      </c>
      <c r="E312" s="7" t="s">
        <v>3056</v>
      </c>
      <c r="F312" s="8" t="s">
        <v>3057</v>
      </c>
      <c r="G312" s="7"/>
      <c r="H312" s="8"/>
    </row>
    <row r="313" spans="4:8" x14ac:dyDescent="0.25">
      <c r="D313" s="10" t="s">
        <v>1950</v>
      </c>
      <c r="E313" s="7" t="s">
        <v>3058</v>
      </c>
      <c r="F313" s="8" t="s">
        <v>3059</v>
      </c>
      <c r="G313" s="7"/>
      <c r="H313" s="8"/>
    </row>
    <row r="314" spans="4:8" x14ac:dyDescent="0.25">
      <c r="D314" s="10" t="s">
        <v>1923</v>
      </c>
      <c r="E314" s="7" t="s">
        <v>3060</v>
      </c>
      <c r="F314" s="8" t="s">
        <v>3061</v>
      </c>
      <c r="G314" s="7"/>
      <c r="H314" s="8"/>
    </row>
    <row r="315" spans="4:8" x14ac:dyDescent="0.25">
      <c r="D315" s="10" t="s">
        <v>1969</v>
      </c>
      <c r="E315" s="7" t="s">
        <v>393</v>
      </c>
      <c r="F315" s="8" t="s">
        <v>3062</v>
      </c>
      <c r="G315" s="7"/>
      <c r="H315" s="8"/>
    </row>
    <row r="316" spans="4:8" x14ac:dyDescent="0.25">
      <c r="D316" s="10" t="s">
        <v>3063</v>
      </c>
      <c r="E316" s="7" t="s">
        <v>3064</v>
      </c>
      <c r="F316" s="8" t="s">
        <v>3065</v>
      </c>
      <c r="G316" s="7"/>
      <c r="H316" s="8"/>
    </row>
    <row r="317" spans="4:8" x14ac:dyDescent="0.25">
      <c r="D317" s="10" t="s">
        <v>3066</v>
      </c>
      <c r="E317" s="7" t="s">
        <v>3067</v>
      </c>
      <c r="F317" s="8" t="s">
        <v>3068</v>
      </c>
      <c r="G317" s="7"/>
      <c r="H317" s="8"/>
    </row>
    <row r="318" spans="4:8" x14ac:dyDescent="0.25">
      <c r="D318" s="10" t="s">
        <v>3069</v>
      </c>
      <c r="E318" s="7" t="s">
        <v>3070</v>
      </c>
      <c r="F318" s="8" t="s">
        <v>3071</v>
      </c>
      <c r="G318" s="7"/>
      <c r="H318" s="8"/>
    </row>
    <row r="319" spans="4:8" x14ac:dyDescent="0.25">
      <c r="D319" s="10" t="s">
        <v>3072</v>
      </c>
      <c r="E319" s="7" t="s">
        <v>3073</v>
      </c>
      <c r="F319" s="8" t="s">
        <v>3074</v>
      </c>
      <c r="G319" s="7"/>
      <c r="H319" s="8"/>
    </row>
    <row r="320" spans="4:8" x14ac:dyDescent="0.25">
      <c r="D320" s="10" t="s">
        <v>3075</v>
      </c>
      <c r="E320" s="7" t="s">
        <v>2319</v>
      </c>
      <c r="F320" s="8"/>
      <c r="G320" s="7"/>
      <c r="H320" s="8"/>
    </row>
    <row r="321" spans="4:8" x14ac:dyDescent="0.25">
      <c r="D321" s="10" t="s">
        <v>3076</v>
      </c>
      <c r="E321" s="7" t="s">
        <v>3077</v>
      </c>
      <c r="F321" s="8" t="s">
        <v>3078</v>
      </c>
      <c r="G321" s="7"/>
      <c r="H321" s="8"/>
    </row>
    <row r="322" spans="4:8" x14ac:dyDescent="0.25">
      <c r="D322" s="10" t="s">
        <v>3079</v>
      </c>
      <c r="E322" s="7" t="s">
        <v>3080</v>
      </c>
      <c r="F322" s="8" t="s">
        <v>3081</v>
      </c>
      <c r="G322" s="7"/>
      <c r="H322" s="8"/>
    </row>
    <row r="323" spans="4:8" x14ac:dyDescent="0.25">
      <c r="D323" s="10" t="s">
        <v>3082</v>
      </c>
      <c r="E323" s="7" t="s">
        <v>3083</v>
      </c>
      <c r="F323" s="8" t="s">
        <v>3084</v>
      </c>
      <c r="G323" s="7"/>
      <c r="H323" s="8"/>
    </row>
    <row r="324" spans="4:8" x14ac:dyDescent="0.25">
      <c r="D324" s="10" t="s">
        <v>3085</v>
      </c>
      <c r="E324" s="7" t="s">
        <v>3086</v>
      </c>
      <c r="F324" s="8" t="s">
        <v>3087</v>
      </c>
      <c r="G324" s="7"/>
      <c r="H324" s="8"/>
    </row>
    <row r="325" spans="4:8" x14ac:dyDescent="0.25">
      <c r="D325" s="10" t="s">
        <v>3088</v>
      </c>
      <c r="E325" s="7" t="s">
        <v>3089</v>
      </c>
      <c r="F325" s="8" t="s">
        <v>3090</v>
      </c>
      <c r="G325" s="7"/>
      <c r="H325" s="8"/>
    </row>
    <row r="326" spans="4:8" x14ac:dyDescent="0.25">
      <c r="D326" s="10" t="s">
        <v>1926</v>
      </c>
      <c r="E326" s="7" t="s">
        <v>3091</v>
      </c>
      <c r="F326" s="8" t="s">
        <v>3092</v>
      </c>
      <c r="G326" s="7"/>
      <c r="H326" s="8"/>
    </row>
    <row r="327" spans="4:8" x14ac:dyDescent="0.25">
      <c r="D327" s="10" t="s">
        <v>3093</v>
      </c>
      <c r="E327" s="7" t="s">
        <v>3094</v>
      </c>
      <c r="F327" s="8" t="s">
        <v>3095</v>
      </c>
      <c r="G327" s="7"/>
      <c r="H327" s="8"/>
    </row>
    <row r="328" spans="4:8" x14ac:dyDescent="0.25">
      <c r="D328" s="10" t="s">
        <v>3096</v>
      </c>
      <c r="E328" s="7" t="s">
        <v>3097</v>
      </c>
      <c r="F328" s="8" t="s">
        <v>3098</v>
      </c>
      <c r="G328" s="7"/>
      <c r="H328" s="8"/>
    </row>
    <row r="329" spans="4:8" x14ac:dyDescent="0.25">
      <c r="D329" s="10" t="s">
        <v>3099</v>
      </c>
      <c r="E329" s="7" t="s">
        <v>3100</v>
      </c>
      <c r="F329" s="8" t="s">
        <v>3101</v>
      </c>
      <c r="G329" s="7"/>
      <c r="H329" s="8"/>
    </row>
    <row r="330" spans="4:8" x14ac:dyDescent="0.25">
      <c r="D330" s="10" t="s">
        <v>3102</v>
      </c>
      <c r="E330" s="7" t="s">
        <v>3103</v>
      </c>
      <c r="F330" s="8" t="s">
        <v>3104</v>
      </c>
      <c r="G330" s="7"/>
      <c r="H330" s="8"/>
    </row>
    <row r="331" spans="4:8" x14ac:dyDescent="0.25">
      <c r="D331" s="10" t="s">
        <v>3105</v>
      </c>
      <c r="E331" s="7" t="s">
        <v>3106</v>
      </c>
      <c r="F331" s="8" t="s">
        <v>3107</v>
      </c>
      <c r="G331" s="7"/>
      <c r="H331" s="8"/>
    </row>
    <row r="332" spans="4:8" x14ac:dyDescent="0.25">
      <c r="D332" s="10" t="s">
        <v>3108</v>
      </c>
      <c r="E332" s="7" t="s">
        <v>3109</v>
      </c>
      <c r="F332" s="8" t="s">
        <v>3110</v>
      </c>
      <c r="G332" s="7"/>
      <c r="H332" s="8"/>
    </row>
    <row r="333" spans="4:8" x14ac:dyDescent="0.25">
      <c r="D333" s="10" t="s">
        <v>3111</v>
      </c>
      <c r="E333" s="7" t="s">
        <v>3112</v>
      </c>
      <c r="F333" s="8" t="s">
        <v>3113</v>
      </c>
      <c r="G333" s="7"/>
      <c r="H333" s="8"/>
    </row>
    <row r="334" spans="4:8" x14ac:dyDescent="0.25">
      <c r="D334" s="10" t="s">
        <v>3114</v>
      </c>
      <c r="E334" s="7" t="s">
        <v>3115</v>
      </c>
      <c r="F334" s="8" t="s">
        <v>3116</v>
      </c>
      <c r="G334" s="7"/>
      <c r="H334" s="8"/>
    </row>
    <row r="335" spans="4:8" x14ac:dyDescent="0.25">
      <c r="D335" s="10" t="s">
        <v>3117</v>
      </c>
      <c r="E335" s="7" t="s">
        <v>3118</v>
      </c>
      <c r="F335" s="8" t="s">
        <v>3119</v>
      </c>
      <c r="G335" s="7"/>
      <c r="H335" s="8"/>
    </row>
    <row r="336" spans="4:8" x14ac:dyDescent="0.25">
      <c r="D336" s="10" t="s">
        <v>3120</v>
      </c>
      <c r="E336" s="7" t="s">
        <v>3121</v>
      </c>
      <c r="F336" s="8" t="s">
        <v>3122</v>
      </c>
      <c r="G336" s="7"/>
      <c r="H336" s="8"/>
    </row>
    <row r="337" spans="4:8" x14ac:dyDescent="0.25">
      <c r="D337" s="10" t="s">
        <v>3123</v>
      </c>
      <c r="E337" s="7" t="s">
        <v>3124</v>
      </c>
      <c r="F337" s="8" t="s">
        <v>3125</v>
      </c>
      <c r="G337" s="7"/>
      <c r="H337" s="8"/>
    </row>
    <row r="338" spans="4:8" x14ac:dyDescent="0.25">
      <c r="D338" s="10" t="s">
        <v>1928</v>
      </c>
      <c r="E338" s="7" t="s">
        <v>3126</v>
      </c>
      <c r="F338" s="8" t="s">
        <v>3127</v>
      </c>
      <c r="G338" s="7"/>
      <c r="H338" s="8"/>
    </row>
    <row r="339" spans="4:8" x14ac:dyDescent="0.25">
      <c r="D339" s="10" t="s">
        <v>3128</v>
      </c>
      <c r="E339" s="7" t="s">
        <v>3129</v>
      </c>
      <c r="F339" s="8" t="s">
        <v>3130</v>
      </c>
      <c r="G339" s="7"/>
      <c r="H339" s="8"/>
    </row>
    <row r="340" spans="4:8" x14ac:dyDescent="0.25">
      <c r="D340" s="10" t="s">
        <v>3131</v>
      </c>
      <c r="E340" s="7" t="s">
        <v>3132</v>
      </c>
      <c r="F340" s="8" t="s">
        <v>3133</v>
      </c>
      <c r="G340" s="7"/>
      <c r="H340" s="8"/>
    </row>
    <row r="341" spans="4:8" x14ac:dyDescent="0.25">
      <c r="D341" s="10" t="s">
        <v>3134</v>
      </c>
      <c r="E341" s="7" t="s">
        <v>3135</v>
      </c>
      <c r="F341" s="8" t="s">
        <v>3136</v>
      </c>
      <c r="G341" s="7"/>
      <c r="H341" s="8"/>
    </row>
    <row r="342" spans="4:8" x14ac:dyDescent="0.25">
      <c r="D342" s="10" t="s">
        <v>3137</v>
      </c>
      <c r="E342" s="7" t="s">
        <v>3138</v>
      </c>
      <c r="F342" s="8" t="s">
        <v>3139</v>
      </c>
      <c r="G342" s="7"/>
      <c r="H342" s="8"/>
    </row>
    <row r="343" spans="4:8" x14ac:dyDescent="0.25">
      <c r="D343" s="10" t="s">
        <v>3140</v>
      </c>
      <c r="E343" s="7" t="s">
        <v>2319</v>
      </c>
      <c r="F343" s="8"/>
      <c r="G343" s="7"/>
      <c r="H343" s="8"/>
    </row>
    <row r="344" spans="4:8" x14ac:dyDescent="0.25">
      <c r="D344" s="10" t="s">
        <v>3141</v>
      </c>
      <c r="E344" s="7" t="s">
        <v>3142</v>
      </c>
      <c r="F344" s="8" t="s">
        <v>3143</v>
      </c>
      <c r="G344" s="7"/>
      <c r="H344" s="8"/>
    </row>
    <row r="345" spans="4:8" x14ac:dyDescent="0.25">
      <c r="D345" s="10" t="s">
        <v>1999</v>
      </c>
      <c r="E345" s="7" t="s">
        <v>3144</v>
      </c>
      <c r="F345" s="8" t="s">
        <v>3145</v>
      </c>
      <c r="G345" s="7"/>
      <c r="H345" s="8"/>
    </row>
    <row r="346" spans="4:8" x14ac:dyDescent="0.25">
      <c r="D346" s="10" t="s">
        <v>3146</v>
      </c>
      <c r="E346" s="7" t="s">
        <v>3147</v>
      </c>
      <c r="F346" s="8" t="s">
        <v>3148</v>
      </c>
      <c r="G346" s="7"/>
      <c r="H346" s="8"/>
    </row>
    <row r="347" spans="4:8" x14ac:dyDescent="0.25">
      <c r="D347" s="10" t="s">
        <v>3149</v>
      </c>
      <c r="E347" s="7" t="s">
        <v>3150</v>
      </c>
      <c r="F347" s="8" t="s">
        <v>3151</v>
      </c>
      <c r="G347" s="7"/>
      <c r="H347" s="8"/>
    </row>
    <row r="348" spans="4:8" x14ac:dyDescent="0.25">
      <c r="D348" s="10" t="s">
        <v>3152</v>
      </c>
      <c r="E348" s="7" t="s">
        <v>3153</v>
      </c>
      <c r="F348" s="8" t="s">
        <v>3154</v>
      </c>
      <c r="G348" s="7"/>
      <c r="H348" s="8"/>
    </row>
    <row r="349" spans="4:8" x14ac:dyDescent="0.25">
      <c r="D349" s="10" t="s">
        <v>3155</v>
      </c>
      <c r="E349" s="7" t="s">
        <v>3156</v>
      </c>
      <c r="F349" s="8" t="s">
        <v>3157</v>
      </c>
      <c r="G349" s="7"/>
      <c r="H349" s="8"/>
    </row>
    <row r="350" spans="4:8" x14ac:dyDescent="0.25">
      <c r="D350" s="10" t="s">
        <v>3158</v>
      </c>
      <c r="E350" s="7" t="s">
        <v>3159</v>
      </c>
      <c r="F350" s="8" t="s">
        <v>3160</v>
      </c>
      <c r="G350" s="7"/>
      <c r="H350" s="8"/>
    </row>
    <row r="351" spans="4:8" x14ac:dyDescent="0.25">
      <c r="D351" s="10" t="s">
        <v>3161</v>
      </c>
      <c r="E351" s="7" t="s">
        <v>3162</v>
      </c>
      <c r="F351" s="8" t="s">
        <v>3163</v>
      </c>
      <c r="G351" s="7"/>
      <c r="H351" s="8"/>
    </row>
    <row r="352" spans="4:8" x14ac:dyDescent="0.25">
      <c r="D352" s="10" t="s">
        <v>3164</v>
      </c>
      <c r="E352" s="7" t="s">
        <v>3165</v>
      </c>
      <c r="F352" s="8" t="s">
        <v>3166</v>
      </c>
      <c r="G352" s="7"/>
      <c r="H352" s="8"/>
    </row>
    <row r="353" spans="4:8" x14ac:dyDescent="0.25">
      <c r="D353" s="10" t="s">
        <v>3167</v>
      </c>
      <c r="E353" s="7" t="s">
        <v>3168</v>
      </c>
      <c r="F353" s="8" t="s">
        <v>3169</v>
      </c>
      <c r="G353" s="7"/>
      <c r="H353" s="8"/>
    </row>
    <row r="354" spans="4:8" x14ac:dyDescent="0.25">
      <c r="D354" s="10" t="s">
        <v>3170</v>
      </c>
      <c r="E354" s="7" t="s">
        <v>3171</v>
      </c>
      <c r="F354" s="8" t="s">
        <v>3172</v>
      </c>
      <c r="G354" s="7"/>
      <c r="H354" s="8"/>
    </row>
    <row r="355" spans="4:8" x14ac:dyDescent="0.25">
      <c r="D355" s="10" t="s">
        <v>3173</v>
      </c>
      <c r="E355" s="7" t="s">
        <v>3174</v>
      </c>
      <c r="F355" s="8" t="s">
        <v>3175</v>
      </c>
      <c r="G355" s="7"/>
      <c r="H355" s="8"/>
    </row>
    <row r="356" spans="4:8" x14ac:dyDescent="0.25">
      <c r="D356" s="10" t="s">
        <v>1885</v>
      </c>
      <c r="E356" s="7" t="s">
        <v>3176</v>
      </c>
      <c r="F356" s="8" t="s">
        <v>3177</v>
      </c>
      <c r="G356" s="7"/>
      <c r="H356" s="8"/>
    </row>
    <row r="357" spans="4:8" x14ac:dyDescent="0.25">
      <c r="D357" s="10" t="s">
        <v>3178</v>
      </c>
      <c r="E357" s="7" t="s">
        <v>3179</v>
      </c>
      <c r="F357" s="8" t="s">
        <v>3180</v>
      </c>
      <c r="G357" s="7"/>
      <c r="H357" s="8"/>
    </row>
    <row r="358" spans="4:8" x14ac:dyDescent="0.25">
      <c r="D358" s="10" t="s">
        <v>1888</v>
      </c>
      <c r="E358" s="7" t="s">
        <v>3181</v>
      </c>
      <c r="F358" s="8" t="s">
        <v>3182</v>
      </c>
      <c r="G358" s="7"/>
      <c r="H358" s="8"/>
    </row>
    <row r="359" spans="4:8" x14ac:dyDescent="0.25">
      <c r="D359" s="10" t="s">
        <v>3183</v>
      </c>
      <c r="E359" s="7" t="s">
        <v>3184</v>
      </c>
      <c r="F359" s="8" t="s">
        <v>3185</v>
      </c>
      <c r="G359" s="7"/>
      <c r="H359" s="8"/>
    </row>
    <row r="360" spans="4:8" x14ac:dyDescent="0.25">
      <c r="D360" s="10" t="s">
        <v>3186</v>
      </c>
      <c r="E360" s="7" t="s">
        <v>3187</v>
      </c>
      <c r="F360" s="8" t="s">
        <v>3188</v>
      </c>
      <c r="G360" s="7"/>
      <c r="H360" s="8"/>
    </row>
    <row r="361" spans="4:8" x14ac:dyDescent="0.25">
      <c r="D361" s="10" t="s">
        <v>3189</v>
      </c>
      <c r="E361" s="7" t="s">
        <v>3190</v>
      </c>
      <c r="F361" s="8" t="s">
        <v>3191</v>
      </c>
      <c r="G361" s="7"/>
      <c r="H361" s="8"/>
    </row>
    <row r="362" spans="4:8" x14ac:dyDescent="0.25">
      <c r="D362" s="10" t="s">
        <v>3192</v>
      </c>
      <c r="E362" s="7" t="s">
        <v>3193</v>
      </c>
      <c r="F362" s="8" t="s">
        <v>3194</v>
      </c>
      <c r="G362" s="7"/>
      <c r="H362" s="8"/>
    </row>
    <row r="363" spans="4:8" x14ac:dyDescent="0.25">
      <c r="D363" s="10" t="s">
        <v>3195</v>
      </c>
      <c r="E363" s="7" t="s">
        <v>3196</v>
      </c>
      <c r="F363" s="8" t="s">
        <v>3197</v>
      </c>
      <c r="G363" s="7"/>
      <c r="H363" s="8"/>
    </row>
    <row r="364" spans="4:8" x14ac:dyDescent="0.25">
      <c r="D364" s="10" t="s">
        <v>3198</v>
      </c>
      <c r="E364" s="7" t="s">
        <v>3199</v>
      </c>
      <c r="F364" s="8" t="s">
        <v>3200</v>
      </c>
      <c r="G364" s="7"/>
      <c r="H364" s="8"/>
    </row>
    <row r="365" spans="4:8" x14ac:dyDescent="0.25">
      <c r="D365" s="10" t="s">
        <v>3201</v>
      </c>
      <c r="E365" s="7" t="s">
        <v>3202</v>
      </c>
      <c r="F365" s="8" t="s">
        <v>3203</v>
      </c>
      <c r="G365" s="7"/>
      <c r="H365" s="8"/>
    </row>
    <row r="366" spans="4:8" x14ac:dyDescent="0.25">
      <c r="D366" s="10" t="s">
        <v>3204</v>
      </c>
      <c r="E366" s="7" t="s">
        <v>3205</v>
      </c>
      <c r="F366" s="8" t="s">
        <v>3206</v>
      </c>
      <c r="G366" s="7"/>
      <c r="H366" s="8"/>
    </row>
    <row r="367" spans="4:8" x14ac:dyDescent="0.25">
      <c r="D367" s="10" t="s">
        <v>3207</v>
      </c>
      <c r="E367" s="7" t="s">
        <v>3208</v>
      </c>
      <c r="F367" s="8" t="s">
        <v>3209</v>
      </c>
      <c r="G367" s="7"/>
      <c r="H367" s="8"/>
    </row>
    <row r="368" spans="4:8" x14ac:dyDescent="0.25">
      <c r="D368" s="10" t="s">
        <v>2035</v>
      </c>
      <c r="E368" s="7" t="s">
        <v>3210</v>
      </c>
      <c r="F368" s="8" t="s">
        <v>3211</v>
      </c>
      <c r="G368" s="7"/>
      <c r="H368" s="8"/>
    </row>
    <row r="369" spans="4:8" x14ac:dyDescent="0.25">
      <c r="D369" s="10" t="s">
        <v>1897</v>
      </c>
      <c r="E369" s="7" t="s">
        <v>3212</v>
      </c>
      <c r="F369" s="8" t="s">
        <v>3213</v>
      </c>
      <c r="G369" s="7"/>
      <c r="H369" s="8"/>
    </row>
    <row r="370" spans="4:8" x14ac:dyDescent="0.25">
      <c r="D370" s="10" t="s">
        <v>1889</v>
      </c>
      <c r="E370" s="7" t="s">
        <v>3214</v>
      </c>
      <c r="F370" s="8" t="s">
        <v>3215</v>
      </c>
      <c r="G370" s="7"/>
      <c r="H370" s="8"/>
    </row>
    <row r="371" spans="4:8" x14ac:dyDescent="0.25">
      <c r="D371" s="10" t="s">
        <v>1898</v>
      </c>
      <c r="E371" s="7" t="s">
        <v>3216</v>
      </c>
      <c r="F371" s="8" t="s">
        <v>3217</v>
      </c>
      <c r="G371" s="7"/>
      <c r="H371" s="8"/>
    </row>
    <row r="372" spans="4:8" x14ac:dyDescent="0.25">
      <c r="D372" s="10" t="s">
        <v>1895</v>
      </c>
      <c r="E372" s="7" t="s">
        <v>3218</v>
      </c>
      <c r="F372" s="8" t="s">
        <v>3219</v>
      </c>
      <c r="G372" s="7"/>
      <c r="H372" s="8"/>
    </row>
    <row r="373" spans="4:8" x14ac:dyDescent="0.25">
      <c r="D373" s="10" t="s">
        <v>3220</v>
      </c>
      <c r="E373" s="7" t="s">
        <v>3221</v>
      </c>
      <c r="F373" s="8" t="s">
        <v>3222</v>
      </c>
      <c r="G373" s="7"/>
      <c r="H373" s="8"/>
    </row>
    <row r="374" spans="4:8" x14ac:dyDescent="0.25">
      <c r="D374" s="10" t="s">
        <v>3223</v>
      </c>
      <c r="E374" s="7" t="s">
        <v>3224</v>
      </c>
      <c r="F374" s="8" t="s">
        <v>3225</v>
      </c>
      <c r="G374" s="7"/>
      <c r="H374" s="8"/>
    </row>
    <row r="375" spans="4:8" x14ac:dyDescent="0.25">
      <c r="D375" s="10" t="s">
        <v>3226</v>
      </c>
      <c r="E375" s="7" t="s">
        <v>3227</v>
      </c>
      <c r="F375" s="8" t="s">
        <v>3228</v>
      </c>
      <c r="G375" s="7"/>
      <c r="H375" s="8"/>
    </row>
    <row r="376" spans="4:8" x14ac:dyDescent="0.25">
      <c r="D376" s="10" t="s">
        <v>3229</v>
      </c>
      <c r="E376" s="7" t="s">
        <v>3230</v>
      </c>
      <c r="F376" s="8" t="s">
        <v>3231</v>
      </c>
      <c r="G376" s="7"/>
      <c r="H376" s="8"/>
    </row>
    <row r="377" spans="4:8" x14ac:dyDescent="0.25">
      <c r="D377" s="10" t="s">
        <v>3232</v>
      </c>
      <c r="E377" s="7" t="s">
        <v>3233</v>
      </c>
      <c r="F377" s="8" t="s">
        <v>3234</v>
      </c>
      <c r="G377" s="7"/>
      <c r="H377" s="8"/>
    </row>
    <row r="378" spans="4:8" x14ac:dyDescent="0.25">
      <c r="D378" s="10" t="s">
        <v>3235</v>
      </c>
      <c r="E378" s="7" t="s">
        <v>3236</v>
      </c>
      <c r="F378" s="8" t="s">
        <v>3237</v>
      </c>
      <c r="G378" s="7"/>
      <c r="H378" s="8"/>
    </row>
    <row r="379" spans="4:8" x14ac:dyDescent="0.25">
      <c r="D379" s="10" t="s">
        <v>3238</v>
      </c>
      <c r="E379" s="7" t="s">
        <v>3239</v>
      </c>
      <c r="F379" s="8" t="s">
        <v>3240</v>
      </c>
      <c r="G379" s="7"/>
      <c r="H379" s="8"/>
    </row>
    <row r="380" spans="4:8" x14ac:dyDescent="0.25">
      <c r="D380" s="10" t="s">
        <v>3241</v>
      </c>
      <c r="E380" s="7" t="s">
        <v>3242</v>
      </c>
      <c r="F380" s="8" t="s">
        <v>3243</v>
      </c>
      <c r="G380" s="7"/>
      <c r="H380" s="8"/>
    </row>
    <row r="381" spans="4:8" x14ac:dyDescent="0.25">
      <c r="D381" s="10" t="s">
        <v>3244</v>
      </c>
      <c r="E381" s="7" t="s">
        <v>3245</v>
      </c>
      <c r="F381" s="8" t="s">
        <v>3246</v>
      </c>
      <c r="G381" s="7"/>
      <c r="H381" s="8"/>
    </row>
    <row r="382" spans="4:8" x14ac:dyDescent="0.25">
      <c r="D382" s="10" t="s">
        <v>3247</v>
      </c>
      <c r="E382" s="7" t="s">
        <v>3248</v>
      </c>
      <c r="F382" s="8" t="s">
        <v>3249</v>
      </c>
      <c r="G382" s="7"/>
      <c r="H382" s="8"/>
    </row>
    <row r="383" spans="4:8" x14ac:dyDescent="0.25">
      <c r="D383" s="10" t="s">
        <v>3250</v>
      </c>
      <c r="E383" s="7" t="s">
        <v>3251</v>
      </c>
      <c r="F383" s="8" t="s">
        <v>3252</v>
      </c>
      <c r="G383" s="7"/>
      <c r="H383" s="8"/>
    </row>
    <row r="384" spans="4:8" x14ac:dyDescent="0.25">
      <c r="D384" s="10" t="s">
        <v>3253</v>
      </c>
      <c r="E384" s="7" t="s">
        <v>3254</v>
      </c>
      <c r="F384" s="8" t="s">
        <v>3255</v>
      </c>
      <c r="G384" s="7"/>
      <c r="H384" s="8"/>
    </row>
    <row r="385" spans="4:8" x14ac:dyDescent="0.25">
      <c r="D385" s="10" t="s">
        <v>3256</v>
      </c>
      <c r="E385" s="7" t="s">
        <v>3257</v>
      </c>
      <c r="F385" s="8" t="s">
        <v>3258</v>
      </c>
      <c r="G385" s="7"/>
      <c r="H385" s="8"/>
    </row>
    <row r="386" spans="4:8" x14ac:dyDescent="0.25">
      <c r="D386" s="10" t="s">
        <v>2036</v>
      </c>
      <c r="E386" s="7" t="s">
        <v>3259</v>
      </c>
      <c r="F386" s="8" t="s">
        <v>3260</v>
      </c>
      <c r="G386" s="7"/>
      <c r="H386" s="8"/>
    </row>
    <row r="387" spans="4:8" x14ac:dyDescent="0.25">
      <c r="D387" s="10" t="s">
        <v>1893</v>
      </c>
      <c r="E387" s="7" t="s">
        <v>3261</v>
      </c>
      <c r="F387" s="8" t="s">
        <v>3262</v>
      </c>
      <c r="G387" s="7"/>
      <c r="H387" s="8"/>
    </row>
    <row r="388" spans="4:8" x14ac:dyDescent="0.25">
      <c r="D388" s="10" t="s">
        <v>3263</v>
      </c>
      <c r="E388" s="7" t="s">
        <v>3264</v>
      </c>
      <c r="F388" s="8" t="s">
        <v>3265</v>
      </c>
      <c r="G388" s="7"/>
      <c r="H388" s="8"/>
    </row>
    <row r="389" spans="4:8" x14ac:dyDescent="0.25">
      <c r="D389" s="10" t="s">
        <v>3266</v>
      </c>
      <c r="E389" s="7" t="s">
        <v>3267</v>
      </c>
      <c r="F389" s="8" t="s">
        <v>3268</v>
      </c>
      <c r="G389" s="7"/>
      <c r="H389" s="8"/>
    </row>
    <row r="390" spans="4:8" x14ac:dyDescent="0.25">
      <c r="D390" s="10" t="s">
        <v>3269</v>
      </c>
      <c r="E390" s="7" t="s">
        <v>3270</v>
      </c>
      <c r="F390" s="8" t="s">
        <v>3271</v>
      </c>
      <c r="G390" s="7"/>
      <c r="H390" s="8"/>
    </row>
    <row r="391" spans="4:8" x14ac:dyDescent="0.25">
      <c r="D391" s="10" t="s">
        <v>3272</v>
      </c>
      <c r="E391" s="7" t="s">
        <v>3273</v>
      </c>
      <c r="F391" s="8" t="s">
        <v>3274</v>
      </c>
      <c r="G391" s="7"/>
      <c r="H391" s="8"/>
    </row>
    <row r="392" spans="4:8" x14ac:dyDescent="0.25">
      <c r="D392" s="10" t="s">
        <v>3275</v>
      </c>
      <c r="E392" s="7" t="s">
        <v>3276</v>
      </c>
      <c r="F392" s="8" t="s">
        <v>3277</v>
      </c>
      <c r="G392" s="7"/>
      <c r="H392" s="8"/>
    </row>
    <row r="393" spans="4:8" x14ac:dyDescent="0.25">
      <c r="D393" s="10" t="s">
        <v>3278</v>
      </c>
      <c r="E393" s="7" t="s">
        <v>3279</v>
      </c>
      <c r="F393" s="8" t="s">
        <v>3280</v>
      </c>
      <c r="G393" s="7"/>
      <c r="H393" s="8"/>
    </row>
    <row r="394" spans="4:8" x14ac:dyDescent="0.25">
      <c r="D394" s="10" t="s">
        <v>3281</v>
      </c>
      <c r="E394" s="7" t="s">
        <v>3282</v>
      </c>
      <c r="F394" s="8" t="s">
        <v>3283</v>
      </c>
      <c r="G394" s="7"/>
      <c r="H394" s="8"/>
    </row>
    <row r="395" spans="4:8" x14ac:dyDescent="0.25">
      <c r="D395" s="10" t="s">
        <v>3284</v>
      </c>
      <c r="E395" s="7" t="s">
        <v>3285</v>
      </c>
      <c r="F395" s="8" t="s">
        <v>3286</v>
      </c>
      <c r="G395" s="7"/>
      <c r="H395" s="8"/>
    </row>
    <row r="396" spans="4:8" x14ac:dyDescent="0.25">
      <c r="D396" s="10" t="s">
        <v>3287</v>
      </c>
      <c r="E396" s="7" t="s">
        <v>3288</v>
      </c>
      <c r="F396" s="8" t="s">
        <v>3289</v>
      </c>
      <c r="G396" s="7"/>
      <c r="H396" s="8"/>
    </row>
    <row r="397" spans="4:8" x14ac:dyDescent="0.25">
      <c r="D397" s="10" t="s">
        <v>1972</v>
      </c>
      <c r="E397" s="7" t="s">
        <v>396</v>
      </c>
      <c r="F397" s="8" t="s">
        <v>3290</v>
      </c>
      <c r="G397" s="7"/>
      <c r="H397" s="8"/>
    </row>
    <row r="398" spans="4:8" x14ac:dyDescent="0.25">
      <c r="D398" s="10" t="s">
        <v>3291</v>
      </c>
      <c r="E398" s="7" t="s">
        <v>3292</v>
      </c>
      <c r="F398" s="8" t="s">
        <v>3293</v>
      </c>
      <c r="G398" s="7"/>
      <c r="H398" s="8"/>
    </row>
    <row r="399" spans="4:8" x14ac:dyDescent="0.25">
      <c r="D399" s="10" t="s">
        <v>3294</v>
      </c>
      <c r="E399" s="7" t="s">
        <v>3295</v>
      </c>
      <c r="F399" s="8" t="s">
        <v>3296</v>
      </c>
      <c r="G399" s="7"/>
      <c r="H399" s="8"/>
    </row>
    <row r="400" spans="4:8" x14ac:dyDescent="0.25">
      <c r="D400" s="10" t="s">
        <v>3297</v>
      </c>
      <c r="E400" s="7" t="s">
        <v>3298</v>
      </c>
      <c r="F400" s="8" t="s">
        <v>3299</v>
      </c>
      <c r="G400" s="7"/>
      <c r="H400" s="8"/>
    </row>
    <row r="401" spans="4:8" x14ac:dyDescent="0.25">
      <c r="D401" s="10" t="s">
        <v>3300</v>
      </c>
      <c r="E401" s="7" t="s">
        <v>3301</v>
      </c>
      <c r="F401" s="8" t="s">
        <v>3302</v>
      </c>
      <c r="G401" s="7"/>
      <c r="H401" s="8"/>
    </row>
    <row r="402" spans="4:8" x14ac:dyDescent="0.25">
      <c r="D402" s="10" t="s">
        <v>3303</v>
      </c>
      <c r="E402" s="7" t="s">
        <v>3304</v>
      </c>
      <c r="F402" s="8" t="s">
        <v>3305</v>
      </c>
      <c r="G402" s="7"/>
      <c r="H402" s="8"/>
    </row>
    <row r="403" spans="4:8" x14ac:dyDescent="0.25">
      <c r="D403" s="10" t="s">
        <v>3306</v>
      </c>
      <c r="E403" s="7" t="s">
        <v>3307</v>
      </c>
      <c r="F403" s="8" t="s">
        <v>3308</v>
      </c>
      <c r="G403" s="7"/>
      <c r="H403" s="8"/>
    </row>
    <row r="404" spans="4:8" x14ac:dyDescent="0.25">
      <c r="D404" s="10" t="s">
        <v>3309</v>
      </c>
      <c r="E404" s="7" t="s">
        <v>3310</v>
      </c>
      <c r="F404" s="8" t="s">
        <v>3311</v>
      </c>
      <c r="G404" s="7"/>
      <c r="H404" s="8"/>
    </row>
    <row r="405" spans="4:8" x14ac:dyDescent="0.25">
      <c r="D405" s="10" t="s">
        <v>3312</v>
      </c>
      <c r="E405" s="7" t="s">
        <v>3313</v>
      </c>
      <c r="F405" s="8" t="s">
        <v>3314</v>
      </c>
      <c r="G405" s="7"/>
      <c r="H405" s="8"/>
    </row>
    <row r="406" spans="4:8" x14ac:dyDescent="0.25">
      <c r="D406" s="10" t="s">
        <v>3315</v>
      </c>
      <c r="E406" s="7" t="s">
        <v>3316</v>
      </c>
      <c r="F406" s="8" t="s">
        <v>3317</v>
      </c>
      <c r="G406" s="7"/>
      <c r="H406" s="8"/>
    </row>
    <row r="407" spans="4:8" x14ac:dyDescent="0.25">
      <c r="D407" s="10" t="s">
        <v>3318</v>
      </c>
      <c r="E407" s="7" t="s">
        <v>3319</v>
      </c>
      <c r="F407" s="8" t="s">
        <v>3320</v>
      </c>
      <c r="G407" s="7"/>
      <c r="H407" s="8"/>
    </row>
    <row r="408" spans="4:8" x14ac:dyDescent="0.25">
      <c r="D408" s="10" t="s">
        <v>3321</v>
      </c>
      <c r="E408" s="7" t="s">
        <v>3322</v>
      </c>
      <c r="F408" s="8" t="s">
        <v>3323</v>
      </c>
      <c r="G408" s="7"/>
      <c r="H408" s="8"/>
    </row>
    <row r="409" spans="4:8" x14ac:dyDescent="0.25">
      <c r="D409" s="10" t="s">
        <v>3324</v>
      </c>
      <c r="E409" s="7" t="s">
        <v>3325</v>
      </c>
      <c r="F409" s="8" t="s">
        <v>3326</v>
      </c>
      <c r="G409" s="7"/>
      <c r="H409" s="8"/>
    </row>
    <row r="410" spans="4:8" x14ac:dyDescent="0.25">
      <c r="D410" s="10" t="s">
        <v>3327</v>
      </c>
      <c r="E410" s="7" t="s">
        <v>3328</v>
      </c>
      <c r="F410" s="8" t="s">
        <v>3329</v>
      </c>
      <c r="G410" s="7"/>
      <c r="H410" s="8"/>
    </row>
    <row r="411" spans="4:8" x14ac:dyDescent="0.25">
      <c r="D411" s="10" t="s">
        <v>3330</v>
      </c>
      <c r="E411" s="7" t="s">
        <v>3331</v>
      </c>
      <c r="F411" s="8" t="s">
        <v>3332</v>
      </c>
      <c r="G411" s="7"/>
      <c r="H411" s="8"/>
    </row>
    <row r="412" spans="4:8" x14ac:dyDescent="0.25">
      <c r="D412" s="10" t="s">
        <v>3333</v>
      </c>
      <c r="E412" s="7" t="s">
        <v>3334</v>
      </c>
      <c r="F412" s="8" t="s">
        <v>3335</v>
      </c>
      <c r="G412" s="7"/>
      <c r="H412" s="8"/>
    </row>
    <row r="413" spans="4:8" x14ac:dyDescent="0.25">
      <c r="D413" s="10" t="s">
        <v>3336</v>
      </c>
      <c r="E413" s="7" t="s">
        <v>3337</v>
      </c>
      <c r="F413" s="8" t="s">
        <v>3338</v>
      </c>
      <c r="G413" s="7"/>
      <c r="H413" s="8"/>
    </row>
    <row r="414" spans="4:8" x14ac:dyDescent="0.25">
      <c r="D414" s="10" t="s">
        <v>1990</v>
      </c>
      <c r="E414" s="7" t="s">
        <v>3339</v>
      </c>
      <c r="F414" s="8" t="s">
        <v>3340</v>
      </c>
      <c r="G414" s="7"/>
      <c r="H414" s="8"/>
    </row>
    <row r="415" spans="4:8" x14ac:dyDescent="0.25">
      <c r="D415" s="10" t="s">
        <v>2037</v>
      </c>
      <c r="E415" s="7" t="s">
        <v>3341</v>
      </c>
      <c r="F415" s="8" t="s">
        <v>3342</v>
      </c>
      <c r="G415" s="7"/>
      <c r="H415" s="8"/>
    </row>
    <row r="416" spans="4:8" x14ac:dyDescent="0.25">
      <c r="D416" s="10" t="s">
        <v>3343</v>
      </c>
      <c r="E416" s="7" t="s">
        <v>3344</v>
      </c>
      <c r="F416" s="8" t="s">
        <v>3345</v>
      </c>
      <c r="G416" s="7"/>
      <c r="H416" s="8"/>
    </row>
    <row r="417" spans="4:8" x14ac:dyDescent="0.25">
      <c r="D417" s="10" t="s">
        <v>3346</v>
      </c>
      <c r="E417" s="7" t="s">
        <v>3347</v>
      </c>
      <c r="F417" s="8" t="s">
        <v>3348</v>
      </c>
      <c r="G417" s="7"/>
      <c r="H417" s="8"/>
    </row>
    <row r="418" spans="4:8" x14ac:dyDescent="0.25">
      <c r="D418" s="10" t="s">
        <v>3349</v>
      </c>
      <c r="E418" s="7" t="s">
        <v>3350</v>
      </c>
      <c r="F418" s="8" t="s">
        <v>3351</v>
      </c>
      <c r="G418" s="7"/>
      <c r="H418" s="8"/>
    </row>
    <row r="419" spans="4:8" x14ac:dyDescent="0.25">
      <c r="D419" s="10" t="s">
        <v>3352</v>
      </c>
      <c r="E419" s="7" t="s">
        <v>3353</v>
      </c>
      <c r="F419" s="8" t="s">
        <v>3354</v>
      </c>
      <c r="G419" s="7"/>
      <c r="H419" s="8"/>
    </row>
    <row r="420" spans="4:8" x14ac:dyDescent="0.25">
      <c r="D420" s="10" t="s">
        <v>3355</v>
      </c>
      <c r="E420" s="7" t="s">
        <v>3356</v>
      </c>
      <c r="F420" s="8" t="s">
        <v>3357</v>
      </c>
      <c r="G420" s="7"/>
      <c r="H420" s="8"/>
    </row>
    <row r="421" spans="4:8" x14ac:dyDescent="0.25">
      <c r="D421" s="10" t="s">
        <v>3358</v>
      </c>
      <c r="E421" s="7" t="s">
        <v>3359</v>
      </c>
      <c r="F421" s="8" t="s">
        <v>3360</v>
      </c>
      <c r="G421" s="7"/>
      <c r="H421" s="8"/>
    </row>
    <row r="422" spans="4:8" x14ac:dyDescent="0.25">
      <c r="D422" s="10" t="s">
        <v>3361</v>
      </c>
      <c r="E422" s="7" t="s">
        <v>3362</v>
      </c>
      <c r="F422" s="8" t="s">
        <v>3363</v>
      </c>
      <c r="G422" s="7"/>
      <c r="H422" s="8"/>
    </row>
    <row r="423" spans="4:8" x14ac:dyDescent="0.25">
      <c r="D423" s="10" t="s">
        <v>3364</v>
      </c>
      <c r="E423" s="7" t="s">
        <v>3365</v>
      </c>
      <c r="F423" s="8" t="s">
        <v>3366</v>
      </c>
      <c r="G423" s="7"/>
      <c r="H423" s="8"/>
    </row>
    <row r="424" spans="4:8" x14ac:dyDescent="0.25">
      <c r="D424" s="10" t="s">
        <v>3367</v>
      </c>
      <c r="E424" s="7" t="s">
        <v>3368</v>
      </c>
      <c r="F424" s="8" t="s">
        <v>3369</v>
      </c>
      <c r="G424" s="7"/>
      <c r="H424" s="8"/>
    </row>
    <row r="425" spans="4:8" x14ac:dyDescent="0.25">
      <c r="D425" s="10" t="s">
        <v>3370</v>
      </c>
      <c r="E425" s="7" t="s">
        <v>3371</v>
      </c>
      <c r="F425" s="8" t="s">
        <v>3372</v>
      </c>
      <c r="G425" s="7"/>
      <c r="H425" s="8"/>
    </row>
    <row r="426" spans="4:8" x14ac:dyDescent="0.25">
      <c r="D426" s="10" t="s">
        <v>2034</v>
      </c>
      <c r="E426" s="7" t="s">
        <v>3373</v>
      </c>
      <c r="F426" s="8" t="s">
        <v>3374</v>
      </c>
      <c r="G426" s="7"/>
      <c r="H426" s="8"/>
    </row>
    <row r="427" spans="4:8" x14ac:dyDescent="0.25">
      <c r="D427" s="10" t="s">
        <v>3375</v>
      </c>
      <c r="E427" s="7" t="s">
        <v>3376</v>
      </c>
      <c r="F427" s="8" t="s">
        <v>3377</v>
      </c>
      <c r="G427" s="7"/>
      <c r="H427" s="8"/>
    </row>
    <row r="428" spans="4:8" x14ac:dyDescent="0.25">
      <c r="D428" s="10" t="s">
        <v>3378</v>
      </c>
      <c r="E428" s="7" t="s">
        <v>3379</v>
      </c>
      <c r="F428" s="8" t="s">
        <v>3380</v>
      </c>
      <c r="G428" s="7"/>
      <c r="H428" s="8"/>
    </row>
    <row r="429" spans="4:8" x14ac:dyDescent="0.25">
      <c r="D429" s="10" t="s">
        <v>3381</v>
      </c>
      <c r="E429" s="7" t="s">
        <v>3382</v>
      </c>
      <c r="F429" s="8" t="s">
        <v>3383</v>
      </c>
      <c r="G429" s="7"/>
      <c r="H429" s="8"/>
    </row>
    <row r="430" spans="4:8" x14ac:dyDescent="0.25">
      <c r="D430" s="10" t="s">
        <v>3384</v>
      </c>
      <c r="E430" s="7" t="s">
        <v>3385</v>
      </c>
      <c r="F430" s="8" t="s">
        <v>3386</v>
      </c>
      <c r="G430" s="7"/>
      <c r="H430" s="8"/>
    </row>
    <row r="431" spans="4:8" x14ac:dyDescent="0.25">
      <c r="D431" s="10" t="s">
        <v>3387</v>
      </c>
      <c r="E431" s="7" t="s">
        <v>3388</v>
      </c>
      <c r="F431" s="8" t="s">
        <v>3389</v>
      </c>
      <c r="G431" s="7"/>
      <c r="H431" s="8"/>
    </row>
    <row r="432" spans="4:8" x14ac:dyDescent="0.25">
      <c r="D432" s="10" t="s">
        <v>3390</v>
      </c>
      <c r="E432" s="7" t="s">
        <v>3391</v>
      </c>
      <c r="F432" s="8" t="s">
        <v>3392</v>
      </c>
      <c r="G432" s="7"/>
      <c r="H432" s="8"/>
    </row>
    <row r="433" spans="4:8" x14ac:dyDescent="0.25">
      <c r="D433" s="10" t="s">
        <v>3393</v>
      </c>
      <c r="E433" s="7" t="s">
        <v>3394</v>
      </c>
      <c r="F433" s="8" t="s">
        <v>3395</v>
      </c>
      <c r="G433" s="7"/>
      <c r="H433" s="8"/>
    </row>
    <row r="434" spans="4:8" x14ac:dyDescent="0.25">
      <c r="D434" s="10" t="s">
        <v>3396</v>
      </c>
      <c r="E434" s="7" t="s">
        <v>3397</v>
      </c>
      <c r="F434" s="8" t="s">
        <v>3398</v>
      </c>
      <c r="G434" s="7"/>
      <c r="H434" s="8"/>
    </row>
    <row r="435" spans="4:8" x14ac:dyDescent="0.25">
      <c r="D435" s="10" t="s">
        <v>3399</v>
      </c>
      <c r="E435" s="7" t="s">
        <v>3400</v>
      </c>
      <c r="F435" s="8" t="s">
        <v>3401</v>
      </c>
      <c r="G435" s="7"/>
      <c r="H435" s="8"/>
    </row>
    <row r="436" spans="4:8" x14ac:dyDescent="0.25">
      <c r="D436" s="10" t="s">
        <v>3402</v>
      </c>
      <c r="E436" s="7" t="s">
        <v>3403</v>
      </c>
      <c r="F436" s="8" t="s">
        <v>3404</v>
      </c>
      <c r="G436" s="7"/>
      <c r="H436" s="8"/>
    </row>
    <row r="437" spans="4:8" x14ac:dyDescent="0.25">
      <c r="D437" s="10" t="s">
        <v>3405</v>
      </c>
      <c r="E437" s="7" t="s">
        <v>3406</v>
      </c>
      <c r="F437" s="8" t="s">
        <v>3407</v>
      </c>
      <c r="G437" s="7"/>
      <c r="H437" s="8"/>
    </row>
    <row r="438" spans="4:8" x14ac:dyDescent="0.25">
      <c r="D438" s="10" t="s">
        <v>1909</v>
      </c>
      <c r="E438" s="7" t="s">
        <v>3408</v>
      </c>
      <c r="F438" s="8" t="s">
        <v>3409</v>
      </c>
      <c r="G438" s="7"/>
      <c r="H438" s="8"/>
    </row>
    <row r="439" spans="4:8" x14ac:dyDescent="0.25">
      <c r="D439" s="10" t="s">
        <v>1953</v>
      </c>
      <c r="E439" s="7" t="s">
        <v>3410</v>
      </c>
      <c r="F439" s="8" t="s">
        <v>3411</v>
      </c>
      <c r="G439" s="7"/>
      <c r="H439" s="8"/>
    </row>
    <row r="440" spans="4:8" x14ac:dyDescent="0.25">
      <c r="D440" s="10" t="s">
        <v>3412</v>
      </c>
      <c r="E440" s="7" t="s">
        <v>3413</v>
      </c>
      <c r="F440" s="8" t="s">
        <v>3414</v>
      </c>
      <c r="G440" s="7"/>
      <c r="H440" s="8"/>
    </row>
    <row r="441" spans="4:8" x14ac:dyDescent="0.25">
      <c r="D441" s="10" t="s">
        <v>1968</v>
      </c>
      <c r="E441" s="7" t="s">
        <v>3415</v>
      </c>
      <c r="F441" s="8" t="s">
        <v>3416</v>
      </c>
      <c r="G441" s="7"/>
      <c r="H441" s="8"/>
    </row>
    <row r="442" spans="4:8" x14ac:dyDescent="0.25">
      <c r="D442" s="10" t="s">
        <v>3417</v>
      </c>
      <c r="E442" s="7" t="s">
        <v>3418</v>
      </c>
      <c r="F442" s="8" t="s">
        <v>3419</v>
      </c>
      <c r="G442" s="7"/>
      <c r="H442" s="8"/>
    </row>
    <row r="443" spans="4:8" x14ac:dyDescent="0.25">
      <c r="D443" s="10" t="s">
        <v>3420</v>
      </c>
      <c r="E443" s="7" t="s">
        <v>3421</v>
      </c>
      <c r="F443" s="8" t="s">
        <v>3422</v>
      </c>
      <c r="G443" s="7"/>
      <c r="H443" s="8"/>
    </row>
    <row r="444" spans="4:8" x14ac:dyDescent="0.25">
      <c r="D444" s="10" t="s">
        <v>1884</v>
      </c>
      <c r="E444" s="7" t="s">
        <v>3423</v>
      </c>
      <c r="F444" s="8" t="s">
        <v>3424</v>
      </c>
      <c r="G444" s="7"/>
      <c r="H444" s="8"/>
    </row>
    <row r="445" spans="4:8" x14ac:dyDescent="0.25">
      <c r="D445" s="10" t="s">
        <v>3425</v>
      </c>
      <c r="E445" s="7" t="s">
        <v>3426</v>
      </c>
      <c r="F445" s="8" t="s">
        <v>3427</v>
      </c>
      <c r="G445" s="7"/>
      <c r="H445" s="8"/>
    </row>
    <row r="446" spans="4:8" x14ac:dyDescent="0.25">
      <c r="D446" s="10" t="s">
        <v>1883</v>
      </c>
      <c r="E446" s="7" t="s">
        <v>3428</v>
      </c>
      <c r="F446" s="8" t="s">
        <v>3429</v>
      </c>
      <c r="G446" s="7"/>
      <c r="H446" s="8"/>
    </row>
    <row r="447" spans="4:8" x14ac:dyDescent="0.25">
      <c r="D447" s="10" t="s">
        <v>1975</v>
      </c>
      <c r="E447" s="7" t="s">
        <v>3430</v>
      </c>
      <c r="F447" s="8" t="s">
        <v>3431</v>
      </c>
      <c r="G447" s="7"/>
      <c r="H447" s="8"/>
    </row>
    <row r="448" spans="4:8" x14ac:dyDescent="0.25">
      <c r="D448" s="10" t="s">
        <v>1886</v>
      </c>
      <c r="E448" s="7" t="s">
        <v>2233</v>
      </c>
      <c r="F448" s="8" t="s">
        <v>3432</v>
      </c>
      <c r="G448" s="7"/>
      <c r="H448" s="8"/>
    </row>
    <row r="449" spans="4:8" x14ac:dyDescent="0.25">
      <c r="D449" s="10" t="s">
        <v>3433</v>
      </c>
      <c r="E449" s="7" t="s">
        <v>3434</v>
      </c>
      <c r="F449" s="8" t="s">
        <v>3435</v>
      </c>
      <c r="G449" s="7"/>
      <c r="H449" s="8"/>
    </row>
    <row r="450" spans="4:8" x14ac:dyDescent="0.25">
      <c r="D450" s="10" t="s">
        <v>3436</v>
      </c>
      <c r="E450" s="7" t="s">
        <v>3437</v>
      </c>
      <c r="F450" s="8" t="s">
        <v>3438</v>
      </c>
      <c r="G450" s="7"/>
      <c r="H450" s="8"/>
    </row>
    <row r="451" spans="4:8" x14ac:dyDescent="0.25">
      <c r="D451" s="10" t="s">
        <v>3439</v>
      </c>
      <c r="E451" s="7" t="s">
        <v>3440</v>
      </c>
      <c r="F451" s="8" t="s">
        <v>3441</v>
      </c>
      <c r="G451" s="7"/>
      <c r="H451" s="8"/>
    </row>
    <row r="452" spans="4:8" x14ac:dyDescent="0.25">
      <c r="D452" s="10" t="s">
        <v>3442</v>
      </c>
      <c r="E452" s="7" t="s">
        <v>3443</v>
      </c>
      <c r="F452" s="8" t="s">
        <v>3444</v>
      </c>
      <c r="G452" s="7"/>
      <c r="H452" s="8"/>
    </row>
    <row r="453" spans="4:8" x14ac:dyDescent="0.25">
      <c r="D453" s="10" t="s">
        <v>3445</v>
      </c>
      <c r="E453" s="7" t="s">
        <v>3446</v>
      </c>
      <c r="F453" s="8" t="s">
        <v>3447</v>
      </c>
      <c r="G453" s="7"/>
      <c r="H453" s="8"/>
    </row>
    <row r="454" spans="4:8" x14ac:dyDescent="0.25">
      <c r="D454" s="10" t="s">
        <v>3448</v>
      </c>
      <c r="E454" s="7" t="s">
        <v>3449</v>
      </c>
      <c r="F454" s="8" t="s">
        <v>3450</v>
      </c>
      <c r="G454" s="7"/>
      <c r="H454" s="8"/>
    </row>
    <row r="455" spans="4:8" x14ac:dyDescent="0.25">
      <c r="D455" s="10" t="s">
        <v>3451</v>
      </c>
      <c r="E455" s="7" t="s">
        <v>3452</v>
      </c>
      <c r="F455" s="8" t="s">
        <v>3453</v>
      </c>
      <c r="G455" s="7"/>
      <c r="H455" s="8"/>
    </row>
    <row r="456" spans="4:8" x14ac:dyDescent="0.25">
      <c r="D456" s="10" t="s">
        <v>3454</v>
      </c>
      <c r="E456" s="7" t="s">
        <v>3455</v>
      </c>
      <c r="F456" s="8" t="s">
        <v>3456</v>
      </c>
      <c r="G456" s="7"/>
      <c r="H456" s="8"/>
    </row>
    <row r="457" spans="4:8" x14ac:dyDescent="0.25">
      <c r="D457" s="10" t="s">
        <v>3457</v>
      </c>
      <c r="E457" s="7" t="s">
        <v>3458</v>
      </c>
      <c r="F457" s="8" t="s">
        <v>3459</v>
      </c>
      <c r="G457" s="7"/>
      <c r="H457" s="8"/>
    </row>
    <row r="458" spans="4:8" x14ac:dyDescent="0.25">
      <c r="D458" s="10" t="s">
        <v>1996</v>
      </c>
      <c r="E458" s="7" t="s">
        <v>3460</v>
      </c>
      <c r="F458" s="8" t="s">
        <v>3461</v>
      </c>
      <c r="G458" s="7"/>
      <c r="H458" s="8"/>
    </row>
    <row r="459" spans="4:8" x14ac:dyDescent="0.25">
      <c r="D459" s="10" t="s">
        <v>3462</v>
      </c>
      <c r="E459" s="7" t="s">
        <v>3463</v>
      </c>
      <c r="F459" s="8" t="s">
        <v>3464</v>
      </c>
      <c r="G459" s="7"/>
      <c r="H459" s="8"/>
    </row>
    <row r="460" spans="4:8" x14ac:dyDescent="0.25">
      <c r="D460" s="10" t="s">
        <v>3465</v>
      </c>
      <c r="E460" s="7" t="s">
        <v>3466</v>
      </c>
      <c r="F460" s="8" t="s">
        <v>3467</v>
      </c>
      <c r="G460" s="7"/>
      <c r="H460" s="8"/>
    </row>
    <row r="461" spans="4:8" x14ac:dyDescent="0.25">
      <c r="D461" s="10" t="s">
        <v>3468</v>
      </c>
      <c r="E461" s="7" t="s">
        <v>3469</v>
      </c>
      <c r="F461" s="8" t="s">
        <v>3470</v>
      </c>
      <c r="G461" s="7"/>
      <c r="H461" s="8"/>
    </row>
    <row r="462" spans="4:8" x14ac:dyDescent="0.25">
      <c r="D462" s="10" t="s">
        <v>3471</v>
      </c>
      <c r="E462" s="7" t="s">
        <v>3472</v>
      </c>
      <c r="F462" s="8" t="s">
        <v>3473</v>
      </c>
      <c r="G462" s="7"/>
      <c r="H462" s="8"/>
    </row>
    <row r="463" spans="4:8" x14ac:dyDescent="0.25">
      <c r="D463" s="10" t="s">
        <v>3474</v>
      </c>
      <c r="E463" s="7" t="s">
        <v>3475</v>
      </c>
      <c r="F463" s="8" t="s">
        <v>3476</v>
      </c>
      <c r="G463" s="7"/>
      <c r="H463" s="8"/>
    </row>
    <row r="464" spans="4:8" x14ac:dyDescent="0.25">
      <c r="D464" s="10" t="s">
        <v>3477</v>
      </c>
      <c r="E464" s="7" t="s">
        <v>3478</v>
      </c>
      <c r="F464" s="8" t="s">
        <v>3479</v>
      </c>
      <c r="G464" s="7"/>
      <c r="H464" s="8"/>
    </row>
    <row r="465" spans="4:8" x14ac:dyDescent="0.25">
      <c r="D465" s="10" t="s">
        <v>1974</v>
      </c>
      <c r="E465" s="7" t="s">
        <v>3480</v>
      </c>
      <c r="F465" s="8" t="s">
        <v>3481</v>
      </c>
      <c r="G465" s="7"/>
      <c r="H465" s="8"/>
    </row>
    <row r="466" spans="4:8" x14ac:dyDescent="0.25">
      <c r="D466" s="10" t="s">
        <v>3482</v>
      </c>
      <c r="E466" s="7" t="s">
        <v>3483</v>
      </c>
      <c r="F466" s="8" t="s">
        <v>3484</v>
      </c>
      <c r="G466" s="7"/>
      <c r="H466" s="8"/>
    </row>
    <row r="467" spans="4:8" x14ac:dyDescent="0.25">
      <c r="D467" s="10" t="s">
        <v>1967</v>
      </c>
      <c r="E467" s="7" t="s">
        <v>3485</v>
      </c>
      <c r="F467" s="8" t="s">
        <v>3486</v>
      </c>
      <c r="G467" s="7"/>
      <c r="H467" s="8"/>
    </row>
    <row r="468" spans="4:8" x14ac:dyDescent="0.25">
      <c r="D468" s="10" t="s">
        <v>1966</v>
      </c>
      <c r="E468" s="7" t="s">
        <v>3487</v>
      </c>
      <c r="F468" s="8" t="s">
        <v>3488</v>
      </c>
      <c r="G468" s="7"/>
      <c r="H468" s="8"/>
    </row>
    <row r="469" spans="4:8" x14ac:dyDescent="0.25">
      <c r="D469" s="10" t="s">
        <v>1957</v>
      </c>
      <c r="E469" s="7" t="s">
        <v>3489</v>
      </c>
      <c r="F469" s="8" t="s">
        <v>3490</v>
      </c>
      <c r="G469" s="7"/>
      <c r="H469" s="8"/>
    </row>
    <row r="470" spans="4:8" x14ac:dyDescent="0.25">
      <c r="D470" s="10" t="s">
        <v>3491</v>
      </c>
      <c r="E470" s="7" t="s">
        <v>3492</v>
      </c>
      <c r="F470" s="8" t="s">
        <v>3493</v>
      </c>
      <c r="G470" s="7"/>
      <c r="H470" s="8"/>
    </row>
    <row r="471" spans="4:8" x14ac:dyDescent="0.25">
      <c r="D471" s="10" t="s">
        <v>3494</v>
      </c>
      <c r="E471" s="7" t="s">
        <v>3495</v>
      </c>
      <c r="F471" s="8" t="s">
        <v>3496</v>
      </c>
      <c r="G471" s="7"/>
      <c r="H471" s="8"/>
    </row>
    <row r="472" spans="4:8" x14ac:dyDescent="0.25">
      <c r="D472" s="10" t="s">
        <v>3497</v>
      </c>
      <c r="E472" s="7" t="s">
        <v>3498</v>
      </c>
      <c r="F472" s="8" t="s">
        <v>3499</v>
      </c>
      <c r="G472" s="7"/>
      <c r="H472" s="8"/>
    </row>
    <row r="473" spans="4:8" x14ac:dyDescent="0.25">
      <c r="D473" s="10" t="s">
        <v>3500</v>
      </c>
      <c r="E473" s="7" t="s">
        <v>3501</v>
      </c>
      <c r="F473" s="8" t="s">
        <v>3502</v>
      </c>
      <c r="G473" s="7"/>
      <c r="H473" s="8"/>
    </row>
    <row r="474" spans="4:8" x14ac:dyDescent="0.25">
      <c r="D474" s="10" t="s">
        <v>1956</v>
      </c>
      <c r="E474" s="7" t="s">
        <v>3503</v>
      </c>
      <c r="F474" s="8" t="s">
        <v>3504</v>
      </c>
      <c r="G474" s="7"/>
      <c r="H474" s="8"/>
    </row>
    <row r="475" spans="4:8" x14ac:dyDescent="0.25">
      <c r="D475" s="10" t="s">
        <v>3505</v>
      </c>
      <c r="E475" s="7" t="s">
        <v>3506</v>
      </c>
      <c r="F475" s="8" t="s">
        <v>3507</v>
      </c>
      <c r="G475" s="7"/>
      <c r="H475" s="8"/>
    </row>
    <row r="476" spans="4:8" x14ac:dyDescent="0.25">
      <c r="D476" s="10" t="s">
        <v>1964</v>
      </c>
      <c r="E476" s="7" t="s">
        <v>3508</v>
      </c>
      <c r="F476" s="8" t="s">
        <v>3509</v>
      </c>
      <c r="G476" s="7"/>
      <c r="H476" s="8"/>
    </row>
    <row r="477" spans="4:8" x14ac:dyDescent="0.25">
      <c r="D477" s="10" t="s">
        <v>1963</v>
      </c>
      <c r="E477" s="7" t="s">
        <v>3510</v>
      </c>
      <c r="F477" s="8" t="s">
        <v>3511</v>
      </c>
      <c r="G477" s="7"/>
      <c r="H477" s="8"/>
    </row>
    <row r="478" spans="4:8" x14ac:dyDescent="0.25">
      <c r="D478" s="10" t="s">
        <v>1890</v>
      </c>
      <c r="E478" s="7" t="s">
        <v>3512</v>
      </c>
      <c r="F478" s="8" t="s">
        <v>3513</v>
      </c>
      <c r="G478" s="7"/>
      <c r="H478" s="8"/>
    </row>
    <row r="479" spans="4:8" x14ac:dyDescent="0.25">
      <c r="D479" s="10" t="s">
        <v>1880</v>
      </c>
      <c r="E479" s="7" t="s">
        <v>3514</v>
      </c>
      <c r="F479" s="8" t="s">
        <v>3515</v>
      </c>
      <c r="G479" s="7"/>
      <c r="H479" s="8"/>
    </row>
    <row r="480" spans="4:8" x14ac:dyDescent="0.25">
      <c r="D480" s="10" t="s">
        <v>2033</v>
      </c>
      <c r="E480" s="7" t="s">
        <v>3516</v>
      </c>
      <c r="F480" s="8" t="s">
        <v>3517</v>
      </c>
      <c r="G480" s="7"/>
      <c r="H480" s="8"/>
    </row>
    <row r="481" spans="4:8" x14ac:dyDescent="0.25">
      <c r="D481" s="10" t="s">
        <v>3518</v>
      </c>
      <c r="E481" s="7" t="s">
        <v>3519</v>
      </c>
      <c r="F481" s="8" t="s">
        <v>3520</v>
      </c>
      <c r="G481" s="7"/>
      <c r="H481" s="8"/>
    </row>
    <row r="482" spans="4:8" x14ac:dyDescent="0.25">
      <c r="D482" s="10" t="s">
        <v>3521</v>
      </c>
      <c r="E482" s="7" t="s">
        <v>3522</v>
      </c>
      <c r="F482" s="8" t="s">
        <v>3523</v>
      </c>
      <c r="G482" s="7"/>
      <c r="H482" s="8"/>
    </row>
    <row r="483" spans="4:8" x14ac:dyDescent="0.25">
      <c r="D483" s="10" t="s">
        <v>3524</v>
      </c>
      <c r="E483" s="7" t="s">
        <v>3525</v>
      </c>
      <c r="F483" s="8" t="s">
        <v>3526</v>
      </c>
      <c r="G483" s="7"/>
      <c r="H483" s="8"/>
    </row>
    <row r="484" spans="4:8" x14ac:dyDescent="0.25">
      <c r="D484" s="10" t="s">
        <v>1881</v>
      </c>
      <c r="E484" s="7" t="s">
        <v>3527</v>
      </c>
      <c r="F484" s="8" t="s">
        <v>3528</v>
      </c>
      <c r="G484" s="7"/>
      <c r="H484" s="8"/>
    </row>
    <row r="485" spans="4:8" x14ac:dyDescent="0.25">
      <c r="D485" s="10" t="s">
        <v>3529</v>
      </c>
      <c r="E485" s="7" t="s">
        <v>3530</v>
      </c>
      <c r="F485" s="8" t="s">
        <v>3531</v>
      </c>
      <c r="G485" s="7"/>
      <c r="H485" s="8"/>
    </row>
    <row r="486" spans="4:8" x14ac:dyDescent="0.25">
      <c r="D486" s="10" t="s">
        <v>3532</v>
      </c>
      <c r="E486" s="7" t="s">
        <v>3533</v>
      </c>
      <c r="F486" s="8" t="s">
        <v>3534</v>
      </c>
      <c r="G486" s="7"/>
      <c r="H486" s="8"/>
    </row>
    <row r="487" spans="4:8" x14ac:dyDescent="0.25">
      <c r="D487" s="10" t="s">
        <v>3535</v>
      </c>
      <c r="E487" s="7" t="s">
        <v>3536</v>
      </c>
      <c r="F487" s="8" t="s">
        <v>3537</v>
      </c>
      <c r="G487" s="7"/>
      <c r="H487" s="8"/>
    </row>
    <row r="488" spans="4:8" x14ac:dyDescent="0.25">
      <c r="D488" s="10" t="s">
        <v>3538</v>
      </c>
      <c r="E488" s="7" t="s">
        <v>3539</v>
      </c>
      <c r="F488" s="8" t="s">
        <v>3540</v>
      </c>
      <c r="G488" s="7"/>
      <c r="H488" s="8"/>
    </row>
    <row r="489" spans="4:8" x14ac:dyDescent="0.25">
      <c r="D489" s="10" t="s">
        <v>3541</v>
      </c>
      <c r="E489" s="7" t="s">
        <v>3542</v>
      </c>
      <c r="F489" s="8" t="s">
        <v>3543</v>
      </c>
      <c r="G489" s="7"/>
      <c r="H489" s="8"/>
    </row>
    <row r="490" spans="4:8" x14ac:dyDescent="0.25">
      <c r="D490" s="10" t="s">
        <v>3544</v>
      </c>
      <c r="E490" s="7" t="s">
        <v>3545</v>
      </c>
      <c r="F490" s="8" t="s">
        <v>3546</v>
      </c>
      <c r="G490" s="7"/>
      <c r="H490" s="8"/>
    </row>
    <row r="491" spans="4:8" x14ac:dyDescent="0.25">
      <c r="D491" s="10" t="s">
        <v>3547</v>
      </c>
      <c r="E491" s="7" t="s">
        <v>3548</v>
      </c>
      <c r="F491" s="8" t="s">
        <v>3549</v>
      </c>
      <c r="G491" s="7"/>
      <c r="H491" s="8"/>
    </row>
    <row r="492" spans="4:8" x14ac:dyDescent="0.25">
      <c r="D492" s="10" t="s">
        <v>3550</v>
      </c>
      <c r="E492" s="7" t="s">
        <v>3551</v>
      </c>
      <c r="F492" s="8" t="s">
        <v>3552</v>
      </c>
      <c r="G492" s="7"/>
      <c r="H492" s="8"/>
    </row>
    <row r="493" spans="4:8" x14ac:dyDescent="0.25">
      <c r="D493" s="10" t="s">
        <v>3553</v>
      </c>
      <c r="E493" s="7" t="s">
        <v>3554</v>
      </c>
      <c r="F493" s="8" t="s">
        <v>3555</v>
      </c>
      <c r="G493" s="7"/>
      <c r="H493" s="8"/>
    </row>
    <row r="494" spans="4:8" x14ac:dyDescent="0.25">
      <c r="D494" s="10" t="s">
        <v>3556</v>
      </c>
      <c r="E494" s="7" t="s">
        <v>3557</v>
      </c>
      <c r="F494" s="8" t="s">
        <v>3558</v>
      </c>
      <c r="G494" s="7"/>
      <c r="H494" s="8"/>
    </row>
    <row r="495" spans="4:8" x14ac:dyDescent="0.25">
      <c r="D495" s="10" t="s">
        <v>2009</v>
      </c>
      <c r="E495" s="7" t="s">
        <v>3559</v>
      </c>
      <c r="F495" s="8" t="s">
        <v>3560</v>
      </c>
      <c r="G495" s="7"/>
      <c r="H495" s="8"/>
    </row>
    <row r="496" spans="4:8" x14ac:dyDescent="0.25">
      <c r="D496" s="10" t="s">
        <v>3561</v>
      </c>
      <c r="E496" s="7" t="s">
        <v>3562</v>
      </c>
      <c r="F496" s="8" t="s">
        <v>3563</v>
      </c>
      <c r="G496" s="7"/>
      <c r="H496" s="8"/>
    </row>
    <row r="497" spans="4:8" x14ac:dyDescent="0.25">
      <c r="D497" s="10" t="s">
        <v>3564</v>
      </c>
      <c r="E497" s="7" t="s">
        <v>3565</v>
      </c>
      <c r="F497" s="8" t="s">
        <v>3566</v>
      </c>
      <c r="G497" s="7"/>
      <c r="H497" s="8"/>
    </row>
    <row r="498" spans="4:8" x14ac:dyDescent="0.25">
      <c r="D498" s="10" t="s">
        <v>3567</v>
      </c>
      <c r="E498" s="7" t="s">
        <v>3568</v>
      </c>
      <c r="F498" s="8" t="s">
        <v>3569</v>
      </c>
      <c r="G498" s="7"/>
      <c r="H498" s="8"/>
    </row>
    <row r="499" spans="4:8" x14ac:dyDescent="0.25">
      <c r="D499" s="10" t="s">
        <v>3570</v>
      </c>
      <c r="E499" s="7" t="s">
        <v>3571</v>
      </c>
      <c r="F499" s="8" t="s">
        <v>3572</v>
      </c>
      <c r="G499" s="7"/>
      <c r="H499" s="8"/>
    </row>
    <row r="500" spans="4:8" x14ac:dyDescent="0.25">
      <c r="D500" s="10" t="s">
        <v>3573</v>
      </c>
      <c r="E500" s="7" t="s">
        <v>3574</v>
      </c>
      <c r="F500" s="8" t="s">
        <v>3575</v>
      </c>
      <c r="G500" s="7"/>
      <c r="H500" s="8"/>
    </row>
    <row r="501" spans="4:8" x14ac:dyDescent="0.25">
      <c r="D501" s="10" t="s">
        <v>3576</v>
      </c>
      <c r="E501" s="7" t="s">
        <v>3577</v>
      </c>
      <c r="F501" s="8" t="s">
        <v>3578</v>
      </c>
      <c r="G501" s="7"/>
      <c r="H501" s="8"/>
    </row>
    <row r="502" spans="4:8" x14ac:dyDescent="0.25">
      <c r="D502" s="10" t="s">
        <v>3579</v>
      </c>
      <c r="E502" s="7" t="s">
        <v>3580</v>
      </c>
      <c r="F502" s="8" t="s">
        <v>3581</v>
      </c>
      <c r="G502" s="7"/>
      <c r="H502" s="8"/>
    </row>
    <row r="503" spans="4:8" x14ac:dyDescent="0.25">
      <c r="D503" s="10" t="s">
        <v>3582</v>
      </c>
      <c r="E503" s="7" t="s">
        <v>3583</v>
      </c>
      <c r="F503" s="8" t="s">
        <v>3584</v>
      </c>
      <c r="G503" s="7"/>
      <c r="H503" s="8"/>
    </row>
    <row r="504" spans="4:8" x14ac:dyDescent="0.25">
      <c r="D504" s="10" t="s">
        <v>1995</v>
      </c>
      <c r="E504" s="7" t="s">
        <v>3585</v>
      </c>
      <c r="F504" s="8" t="s">
        <v>3586</v>
      </c>
      <c r="G504" s="7"/>
      <c r="H504" s="8"/>
    </row>
    <row r="505" spans="4:8" x14ac:dyDescent="0.25">
      <c r="D505" s="10" t="s">
        <v>3587</v>
      </c>
      <c r="E505" s="7" t="s">
        <v>3588</v>
      </c>
      <c r="F505" s="8" t="s">
        <v>3589</v>
      </c>
      <c r="G505" s="7"/>
      <c r="H505" s="8"/>
    </row>
    <row r="506" spans="4:8" x14ac:dyDescent="0.25">
      <c r="D506" s="10" t="s">
        <v>3590</v>
      </c>
      <c r="E506" s="7" t="s">
        <v>3591</v>
      </c>
      <c r="F506" s="8" t="s">
        <v>3592</v>
      </c>
      <c r="G506" s="7"/>
      <c r="H506" s="8"/>
    </row>
    <row r="507" spans="4:8" x14ac:dyDescent="0.25">
      <c r="D507" s="10" t="s">
        <v>3593</v>
      </c>
      <c r="E507" s="7" t="s">
        <v>3594</v>
      </c>
      <c r="F507" s="8" t="s">
        <v>3595</v>
      </c>
      <c r="G507" s="7"/>
      <c r="H507" s="8"/>
    </row>
    <row r="508" spans="4:8" x14ac:dyDescent="0.25">
      <c r="D508" s="10" t="s">
        <v>1997</v>
      </c>
      <c r="E508" s="7" t="s">
        <v>3596</v>
      </c>
      <c r="F508" s="8" t="s">
        <v>3597</v>
      </c>
      <c r="G508" s="7"/>
      <c r="H508" s="8"/>
    </row>
    <row r="509" spans="4:8" x14ac:dyDescent="0.25">
      <c r="D509" s="10" t="s">
        <v>3598</v>
      </c>
      <c r="E509" s="7" t="s">
        <v>3599</v>
      </c>
      <c r="F509" s="8" t="s">
        <v>3600</v>
      </c>
      <c r="G509" s="7"/>
      <c r="H509" s="8"/>
    </row>
    <row r="510" spans="4:8" x14ac:dyDescent="0.25">
      <c r="D510" s="10" t="s">
        <v>3601</v>
      </c>
      <c r="E510" s="7" t="s">
        <v>3602</v>
      </c>
      <c r="F510" s="8" t="s">
        <v>3603</v>
      </c>
      <c r="G510" s="7"/>
      <c r="H510" s="8"/>
    </row>
    <row r="511" spans="4:8" x14ac:dyDescent="0.25">
      <c r="D511" s="10" t="s">
        <v>3604</v>
      </c>
      <c r="E511" s="7" t="s">
        <v>3605</v>
      </c>
      <c r="F511" s="8" t="s">
        <v>3606</v>
      </c>
      <c r="G511" s="7"/>
      <c r="H511" s="8"/>
    </row>
    <row r="512" spans="4:8" x14ac:dyDescent="0.25">
      <c r="D512" s="10" t="s">
        <v>3607</v>
      </c>
      <c r="E512" s="7" t="s">
        <v>3608</v>
      </c>
      <c r="F512" s="8" t="s">
        <v>3609</v>
      </c>
      <c r="G512" s="7"/>
      <c r="H512" s="8"/>
    </row>
    <row r="513" spans="4:8" x14ac:dyDescent="0.25">
      <c r="D513" s="10" t="s">
        <v>3610</v>
      </c>
      <c r="E513" s="7" t="s">
        <v>3611</v>
      </c>
      <c r="F513" s="8" t="s">
        <v>3612</v>
      </c>
      <c r="G513" s="7"/>
      <c r="H513" s="8"/>
    </row>
    <row r="514" spans="4:8" x14ac:dyDescent="0.25">
      <c r="D514" s="10" t="s">
        <v>3613</v>
      </c>
      <c r="E514" s="7" t="s">
        <v>3614</v>
      </c>
      <c r="F514" s="8" t="s">
        <v>3615</v>
      </c>
      <c r="G514" s="7"/>
      <c r="H514" s="8"/>
    </row>
    <row r="515" spans="4:8" x14ac:dyDescent="0.25">
      <c r="D515" s="10" t="s">
        <v>3616</v>
      </c>
      <c r="E515" s="7" t="s">
        <v>3617</v>
      </c>
      <c r="F515" s="8" t="s">
        <v>3618</v>
      </c>
      <c r="G515" s="7"/>
      <c r="H515" s="8"/>
    </row>
    <row r="516" spans="4:8" x14ac:dyDescent="0.25">
      <c r="D516" s="10" t="s">
        <v>1949</v>
      </c>
      <c r="E516" s="7" t="s">
        <v>3619</v>
      </c>
      <c r="F516" s="8" t="s">
        <v>3620</v>
      </c>
      <c r="G516" s="7"/>
      <c r="H516" s="8"/>
    </row>
    <row r="517" spans="4:8" x14ac:dyDescent="0.25">
      <c r="D517" s="10" t="s">
        <v>3621</v>
      </c>
      <c r="E517" s="7" t="s">
        <v>3622</v>
      </c>
      <c r="F517" s="8" t="s">
        <v>3623</v>
      </c>
      <c r="G517" s="7"/>
      <c r="H517" s="8"/>
    </row>
    <row r="518" spans="4:8" x14ac:dyDescent="0.25">
      <c r="D518" s="10" t="s">
        <v>3624</v>
      </c>
      <c r="E518" s="7" t="s">
        <v>3625</v>
      </c>
      <c r="F518" s="8" t="s">
        <v>3626</v>
      </c>
      <c r="G518" s="7"/>
      <c r="H518" s="8"/>
    </row>
    <row r="519" spans="4:8" x14ac:dyDescent="0.25">
      <c r="D519" s="10" t="s">
        <v>3627</v>
      </c>
      <c r="E519" s="7" t="s">
        <v>3628</v>
      </c>
      <c r="F519" s="8" t="s">
        <v>3629</v>
      </c>
      <c r="G519" s="7"/>
      <c r="H519" s="8"/>
    </row>
    <row r="520" spans="4:8" x14ac:dyDescent="0.25">
      <c r="D520" s="10" t="s">
        <v>3630</v>
      </c>
      <c r="E520" s="7" t="s">
        <v>3631</v>
      </c>
      <c r="F520" s="8" t="s">
        <v>3632</v>
      </c>
      <c r="G520" s="7"/>
      <c r="H520" s="8"/>
    </row>
    <row r="521" spans="4:8" x14ac:dyDescent="0.25">
      <c r="D521" s="10" t="s">
        <v>2001</v>
      </c>
      <c r="E521" s="7" t="s">
        <v>3633</v>
      </c>
      <c r="F521" s="8" t="s">
        <v>3634</v>
      </c>
      <c r="G521" s="7"/>
      <c r="H521" s="8"/>
    </row>
    <row r="522" spans="4:8" x14ac:dyDescent="0.25">
      <c r="D522" s="10" t="s">
        <v>2018</v>
      </c>
      <c r="E522" s="7" t="s">
        <v>3635</v>
      </c>
      <c r="F522" s="8" t="s">
        <v>3636</v>
      </c>
      <c r="G522" s="7"/>
      <c r="H522" s="8"/>
    </row>
    <row r="523" spans="4:8" x14ac:dyDescent="0.25">
      <c r="D523" s="10" t="s">
        <v>2006</v>
      </c>
      <c r="E523" s="7" t="s">
        <v>3637</v>
      </c>
      <c r="F523" s="8" t="s">
        <v>3638</v>
      </c>
      <c r="G523" s="7"/>
      <c r="H523" s="8"/>
    </row>
    <row r="524" spans="4:8" x14ac:dyDescent="0.25">
      <c r="D524" s="10" t="s">
        <v>1924</v>
      </c>
      <c r="E524" s="7" t="s">
        <v>3639</v>
      </c>
      <c r="F524" s="8" t="s">
        <v>3640</v>
      </c>
      <c r="G524" s="7"/>
      <c r="H524" s="8"/>
    </row>
    <row r="525" spans="4:8" x14ac:dyDescent="0.25">
      <c r="D525" s="10" t="s">
        <v>3641</v>
      </c>
      <c r="E525" s="7" t="s">
        <v>3642</v>
      </c>
      <c r="F525" s="8" t="s">
        <v>3643</v>
      </c>
      <c r="G525" s="7"/>
      <c r="H525" s="8"/>
    </row>
    <row r="526" spans="4:8" x14ac:dyDescent="0.25">
      <c r="D526" s="10" t="s">
        <v>1992</v>
      </c>
      <c r="E526" s="7" t="s">
        <v>3644</v>
      </c>
      <c r="F526" s="8" t="s">
        <v>3645</v>
      </c>
      <c r="G526" s="7"/>
      <c r="H526" s="8"/>
    </row>
    <row r="527" spans="4:8" x14ac:dyDescent="0.25">
      <c r="D527" s="10" t="s">
        <v>1977</v>
      </c>
      <c r="E527" s="7" t="s">
        <v>3646</v>
      </c>
      <c r="F527" s="8" t="s">
        <v>3647</v>
      </c>
      <c r="G527" s="7"/>
      <c r="H527" s="8"/>
    </row>
    <row r="528" spans="4:8" x14ac:dyDescent="0.25">
      <c r="D528" s="10" t="s">
        <v>3648</v>
      </c>
      <c r="E528" s="7" t="s">
        <v>3649</v>
      </c>
      <c r="F528" s="8" t="s">
        <v>3650</v>
      </c>
      <c r="G528" s="7"/>
      <c r="H528" s="8"/>
    </row>
    <row r="529" spans="4:8" x14ac:dyDescent="0.25">
      <c r="D529" s="10" t="s">
        <v>3651</v>
      </c>
      <c r="E529" s="7" t="s">
        <v>3652</v>
      </c>
      <c r="F529" s="8" t="s">
        <v>3653</v>
      </c>
      <c r="G529" s="7"/>
      <c r="H529" s="8"/>
    </row>
    <row r="530" spans="4:8" x14ac:dyDescent="0.25">
      <c r="D530" s="10" t="s">
        <v>3654</v>
      </c>
      <c r="E530" s="7" t="s">
        <v>3655</v>
      </c>
      <c r="F530" s="8" t="s">
        <v>3656</v>
      </c>
      <c r="G530" s="7"/>
      <c r="H530" s="8"/>
    </row>
    <row r="531" spans="4:8" x14ac:dyDescent="0.25">
      <c r="D531" s="10" t="s">
        <v>3657</v>
      </c>
      <c r="E531" s="7" t="s">
        <v>3658</v>
      </c>
      <c r="F531" s="8" t="s">
        <v>3659</v>
      </c>
      <c r="G531" s="7"/>
      <c r="H531" s="8"/>
    </row>
    <row r="532" spans="4:8" x14ac:dyDescent="0.25">
      <c r="D532" s="10" t="s">
        <v>1873</v>
      </c>
      <c r="E532" s="7" t="s">
        <v>71</v>
      </c>
      <c r="F532" s="8" t="s">
        <v>3660</v>
      </c>
      <c r="G532" s="7"/>
      <c r="H532" s="8"/>
    </row>
    <row r="533" spans="4:8" x14ac:dyDescent="0.25">
      <c r="D533" s="10" t="s">
        <v>3661</v>
      </c>
      <c r="E533" s="7" t="s">
        <v>3662</v>
      </c>
      <c r="F533" s="8" t="s">
        <v>3663</v>
      </c>
      <c r="G533" s="7"/>
      <c r="H533" s="8"/>
    </row>
    <row r="534" spans="4:8" x14ac:dyDescent="0.25">
      <c r="D534" s="10" t="s">
        <v>1862</v>
      </c>
      <c r="E534" s="7" t="s">
        <v>3664</v>
      </c>
      <c r="F534" s="8" t="s">
        <v>3665</v>
      </c>
      <c r="G534" s="7"/>
      <c r="H534" s="8"/>
    </row>
    <row r="535" spans="4:8" x14ac:dyDescent="0.25">
      <c r="D535" s="10" t="s">
        <v>1859</v>
      </c>
      <c r="E535" s="7" t="s">
        <v>3666</v>
      </c>
      <c r="F535" s="8" t="s">
        <v>3667</v>
      </c>
      <c r="G535" s="7"/>
      <c r="H535" s="8"/>
    </row>
    <row r="536" spans="4:8" x14ac:dyDescent="0.25">
      <c r="D536" s="10" t="s">
        <v>1861</v>
      </c>
      <c r="E536" s="7" t="s">
        <v>3668</v>
      </c>
      <c r="F536" s="8" t="s">
        <v>3669</v>
      </c>
      <c r="G536" s="7"/>
      <c r="H536" s="8"/>
    </row>
    <row r="537" spans="4:8" x14ac:dyDescent="0.25">
      <c r="D537" s="10" t="s">
        <v>1860</v>
      </c>
      <c r="E537" s="7" t="s">
        <v>3670</v>
      </c>
      <c r="F537" s="8" t="s">
        <v>3671</v>
      </c>
      <c r="G537" s="7"/>
      <c r="H537" s="8"/>
    </row>
    <row r="538" spans="4:8" x14ac:dyDescent="0.25">
      <c r="D538" s="10" t="s">
        <v>1857</v>
      </c>
      <c r="E538" s="7" t="s">
        <v>3672</v>
      </c>
      <c r="F538" s="8" t="s">
        <v>3673</v>
      </c>
      <c r="G538" s="7"/>
      <c r="H538" s="8"/>
    </row>
    <row r="539" spans="4:8" x14ac:dyDescent="0.25">
      <c r="D539" s="10" t="s">
        <v>3674</v>
      </c>
      <c r="E539" s="7" t="s">
        <v>3675</v>
      </c>
      <c r="F539" s="8" t="s">
        <v>3676</v>
      </c>
      <c r="G539" s="7"/>
      <c r="H539" s="8"/>
    </row>
    <row r="540" spans="4:8" x14ac:dyDescent="0.25">
      <c r="D540" s="10" t="s">
        <v>3677</v>
      </c>
      <c r="E540" s="7" t="s">
        <v>3678</v>
      </c>
      <c r="F540" s="8" t="s">
        <v>3676</v>
      </c>
      <c r="G540" s="7"/>
      <c r="H540" s="8"/>
    </row>
    <row r="541" spans="4:8" x14ac:dyDescent="0.25">
      <c r="D541" s="10" t="s">
        <v>1877</v>
      </c>
      <c r="E541" s="7" t="s">
        <v>3679</v>
      </c>
      <c r="F541" s="8" t="s">
        <v>3680</v>
      </c>
      <c r="G541" s="7"/>
      <c r="H541" s="8"/>
    </row>
    <row r="542" spans="4:8" x14ac:dyDescent="0.25">
      <c r="D542" s="10" t="s">
        <v>1876</v>
      </c>
      <c r="E542" s="7" t="s">
        <v>3681</v>
      </c>
      <c r="F542" s="8" t="s">
        <v>3682</v>
      </c>
      <c r="G542" s="7"/>
      <c r="H542" s="8"/>
    </row>
    <row r="543" spans="4:8" x14ac:dyDescent="0.25">
      <c r="D543" s="10" t="s">
        <v>3683</v>
      </c>
      <c r="E543" s="7" t="s">
        <v>3684</v>
      </c>
      <c r="F543" s="8" t="s">
        <v>3685</v>
      </c>
      <c r="G543" s="7"/>
      <c r="H543" s="8"/>
    </row>
    <row r="544" spans="4:8" x14ac:dyDescent="0.25">
      <c r="D544" s="10" t="s">
        <v>3686</v>
      </c>
      <c r="E544" s="7" t="s">
        <v>3687</v>
      </c>
      <c r="F544" s="8" t="s">
        <v>3688</v>
      </c>
      <c r="G544" s="7"/>
      <c r="H544" s="8"/>
    </row>
    <row r="545" spans="4:8" x14ac:dyDescent="0.25">
      <c r="D545" s="10" t="s">
        <v>3689</v>
      </c>
      <c r="E545" s="7" t="s">
        <v>3690</v>
      </c>
      <c r="F545" s="8" t="s">
        <v>3691</v>
      </c>
      <c r="G545" s="7"/>
      <c r="H545" s="8"/>
    </row>
    <row r="546" spans="4:8" x14ac:dyDescent="0.25">
      <c r="D546" s="10" t="s">
        <v>3692</v>
      </c>
      <c r="E546" s="7" t="s">
        <v>3693</v>
      </c>
      <c r="F546" s="8" t="s">
        <v>3694</v>
      </c>
      <c r="G546" s="7"/>
      <c r="H546" s="8"/>
    </row>
    <row r="547" spans="4:8" x14ac:dyDescent="0.25">
      <c r="D547" s="10" t="s">
        <v>1871</v>
      </c>
      <c r="E547" s="7" t="s">
        <v>3695</v>
      </c>
      <c r="F547" s="8" t="s">
        <v>3696</v>
      </c>
      <c r="G547" s="7"/>
      <c r="H547" s="8"/>
    </row>
    <row r="548" spans="4:8" x14ac:dyDescent="0.25">
      <c r="D548" s="10" t="s">
        <v>3697</v>
      </c>
      <c r="E548" s="7" t="s">
        <v>3698</v>
      </c>
      <c r="F548" s="8" t="s">
        <v>3699</v>
      </c>
      <c r="G548" s="7"/>
      <c r="H548" s="8"/>
    </row>
    <row r="549" spans="4:8" x14ac:dyDescent="0.25">
      <c r="D549" s="10" t="s">
        <v>1869</v>
      </c>
      <c r="E549" s="7" t="s">
        <v>3700</v>
      </c>
      <c r="F549" s="8" t="s">
        <v>3701</v>
      </c>
      <c r="G549" s="7"/>
      <c r="H549" s="8"/>
    </row>
    <row r="550" spans="4:8" x14ac:dyDescent="0.25">
      <c r="D550" s="10" t="s">
        <v>1978</v>
      </c>
      <c r="E550" s="7" t="s">
        <v>3702</v>
      </c>
      <c r="F550" s="8" t="s">
        <v>3703</v>
      </c>
      <c r="G550" s="7"/>
      <c r="H550" s="8"/>
    </row>
    <row r="551" spans="4:8" x14ac:dyDescent="0.25">
      <c r="D551" s="10" t="s">
        <v>3704</v>
      </c>
      <c r="E551" s="7" t="s">
        <v>3705</v>
      </c>
      <c r="F551" s="8" t="s">
        <v>3706</v>
      </c>
      <c r="G551" s="7"/>
      <c r="H551" s="8"/>
    </row>
    <row r="552" spans="4:8" x14ac:dyDescent="0.25">
      <c r="D552" s="10" t="s">
        <v>3707</v>
      </c>
      <c r="E552" s="7" t="s">
        <v>3708</v>
      </c>
      <c r="F552" s="8" t="s">
        <v>3709</v>
      </c>
      <c r="G552" s="7"/>
      <c r="H552" s="8"/>
    </row>
    <row r="553" spans="4:8" x14ac:dyDescent="0.25">
      <c r="D553" s="10" t="s">
        <v>3710</v>
      </c>
      <c r="E553" s="7" t="s">
        <v>3711</v>
      </c>
      <c r="F553" s="8" t="s">
        <v>3706</v>
      </c>
      <c r="G553" s="7"/>
      <c r="H553" s="8"/>
    </row>
    <row r="554" spans="4:8" x14ac:dyDescent="0.25">
      <c r="D554" s="10" t="s">
        <v>3712</v>
      </c>
      <c r="E554" s="7" t="s">
        <v>3713</v>
      </c>
      <c r="F554" s="8" t="s">
        <v>3714</v>
      </c>
      <c r="G554" s="7"/>
      <c r="H554" s="8"/>
    </row>
    <row r="555" spans="4:8" x14ac:dyDescent="0.25">
      <c r="D555" s="10" t="s">
        <v>3715</v>
      </c>
      <c r="E555" s="7" t="s">
        <v>3716</v>
      </c>
      <c r="F555" s="8" t="s">
        <v>3717</v>
      </c>
      <c r="G555" s="7"/>
      <c r="H555" s="8"/>
    </row>
    <row r="556" spans="4:8" x14ac:dyDescent="0.25">
      <c r="D556" s="10" t="s">
        <v>3718</v>
      </c>
      <c r="E556" s="7" t="s">
        <v>3719</v>
      </c>
      <c r="F556" s="8" t="s">
        <v>3720</v>
      </c>
      <c r="G556" s="7"/>
      <c r="H556" s="8"/>
    </row>
    <row r="557" spans="4:8" x14ac:dyDescent="0.25">
      <c r="D557" s="10" t="s">
        <v>3721</v>
      </c>
      <c r="E557" s="7" t="s">
        <v>3722</v>
      </c>
      <c r="F557" s="8" t="s">
        <v>3723</v>
      </c>
      <c r="G557" s="7"/>
      <c r="H557" s="8"/>
    </row>
    <row r="558" spans="4:8" x14ac:dyDescent="0.25">
      <c r="D558" s="10" t="s">
        <v>3724</v>
      </c>
      <c r="E558" s="7" t="s">
        <v>3725</v>
      </c>
      <c r="F558" s="8" t="s">
        <v>3726</v>
      </c>
      <c r="G558" s="7"/>
      <c r="H558" s="8"/>
    </row>
    <row r="559" spans="4:8" x14ac:dyDescent="0.25">
      <c r="D559" s="10" t="s">
        <v>3727</v>
      </c>
      <c r="E559" s="7" t="s">
        <v>3728</v>
      </c>
      <c r="F559" s="8" t="s">
        <v>3729</v>
      </c>
      <c r="G559" s="7"/>
      <c r="H559" s="8"/>
    </row>
    <row r="560" spans="4:8" x14ac:dyDescent="0.25">
      <c r="D560" s="10" t="s">
        <v>3730</v>
      </c>
      <c r="E560" s="7" t="s">
        <v>3731</v>
      </c>
      <c r="F560" s="8" t="s">
        <v>3732</v>
      </c>
      <c r="G560" s="7"/>
      <c r="H560" s="8"/>
    </row>
    <row r="561" spans="4:8" x14ac:dyDescent="0.25">
      <c r="D561" s="10" t="s">
        <v>3733</v>
      </c>
      <c r="E561" s="7" t="s">
        <v>3734</v>
      </c>
      <c r="F561" s="8" t="s">
        <v>3735</v>
      </c>
      <c r="G561" s="7"/>
      <c r="H561" s="8"/>
    </row>
    <row r="562" spans="4:8" x14ac:dyDescent="0.25">
      <c r="D562" s="10" t="s">
        <v>3736</v>
      </c>
      <c r="E562" s="7" t="s">
        <v>3737</v>
      </c>
      <c r="F562" s="8" t="s">
        <v>3738</v>
      </c>
      <c r="G562" s="7"/>
      <c r="H562" s="8"/>
    </row>
    <row r="563" spans="4:8" x14ac:dyDescent="0.25">
      <c r="D563" s="10" t="s">
        <v>3739</v>
      </c>
      <c r="E563" s="7" t="s">
        <v>3740</v>
      </c>
      <c r="F563" s="8" t="s">
        <v>3741</v>
      </c>
      <c r="G563" s="7"/>
      <c r="H563" s="8"/>
    </row>
    <row r="564" spans="4:8" x14ac:dyDescent="0.25">
      <c r="D564" s="10" t="s">
        <v>3742</v>
      </c>
      <c r="E564" s="7" t="s">
        <v>3743</v>
      </c>
      <c r="F564" s="8" t="s">
        <v>3744</v>
      </c>
      <c r="G564" s="7"/>
      <c r="H564" s="8"/>
    </row>
    <row r="565" spans="4:8" x14ac:dyDescent="0.25">
      <c r="D565" s="10" t="s">
        <v>3745</v>
      </c>
      <c r="E565" s="7" t="s">
        <v>3746</v>
      </c>
      <c r="F565" s="8" t="s">
        <v>3747</v>
      </c>
      <c r="G565" s="7"/>
      <c r="H565" s="8"/>
    </row>
    <row r="566" spans="4:8" x14ac:dyDescent="0.25">
      <c r="D566" s="10" t="s">
        <v>3748</v>
      </c>
      <c r="E566" s="7" t="s">
        <v>3749</v>
      </c>
      <c r="F566" s="8" t="s">
        <v>3750</v>
      </c>
      <c r="G566" s="7"/>
      <c r="H566" s="8"/>
    </row>
    <row r="567" spans="4:8" x14ac:dyDescent="0.25">
      <c r="D567" s="10" t="s">
        <v>3751</v>
      </c>
      <c r="E567" s="7" t="s">
        <v>3752</v>
      </c>
      <c r="F567" s="8" t="s">
        <v>3753</v>
      </c>
      <c r="G567" s="7"/>
      <c r="H567" s="8"/>
    </row>
    <row r="568" spans="4:8" x14ac:dyDescent="0.25">
      <c r="D568" s="10" t="s">
        <v>3754</v>
      </c>
      <c r="E568" s="7" t="s">
        <v>3755</v>
      </c>
      <c r="F568" s="8" t="s">
        <v>3756</v>
      </c>
      <c r="G568" s="7"/>
      <c r="H568" s="8"/>
    </row>
    <row r="569" spans="4:8" x14ac:dyDescent="0.25">
      <c r="D569" s="10" t="s">
        <v>3757</v>
      </c>
      <c r="E569" s="7" t="s">
        <v>3758</v>
      </c>
      <c r="F569" s="8" t="s">
        <v>3759</v>
      </c>
      <c r="G569" s="7"/>
      <c r="H569" s="8"/>
    </row>
    <row r="570" spans="4:8" x14ac:dyDescent="0.25">
      <c r="D570" s="10" t="s">
        <v>3760</v>
      </c>
      <c r="E570" s="7" t="s">
        <v>3761</v>
      </c>
      <c r="F570" s="8" t="s">
        <v>3762</v>
      </c>
      <c r="G570" s="7"/>
      <c r="H570" s="8"/>
    </row>
    <row r="571" spans="4:8" x14ac:dyDescent="0.25">
      <c r="D571" s="10" t="s">
        <v>3763</v>
      </c>
      <c r="E571" s="7" t="s">
        <v>3764</v>
      </c>
      <c r="F571" s="8" t="s">
        <v>3765</v>
      </c>
      <c r="G571" s="7"/>
      <c r="H571" s="8"/>
    </row>
    <row r="572" spans="4:8" x14ac:dyDescent="0.25">
      <c r="D572" s="10" t="s">
        <v>3766</v>
      </c>
      <c r="E572" s="7" t="s">
        <v>3767</v>
      </c>
      <c r="F572" s="8" t="s">
        <v>3768</v>
      </c>
      <c r="G572" s="7"/>
      <c r="H572" s="8"/>
    </row>
    <row r="573" spans="4:8" x14ac:dyDescent="0.25">
      <c r="D573" s="10" t="s">
        <v>3769</v>
      </c>
      <c r="E573" s="7" t="s">
        <v>3770</v>
      </c>
      <c r="F573" s="8" t="s">
        <v>3771</v>
      </c>
      <c r="G573" s="7"/>
      <c r="H573" s="8"/>
    </row>
    <row r="574" spans="4:8" x14ac:dyDescent="0.25">
      <c r="D574" s="10" t="s">
        <v>3772</v>
      </c>
      <c r="E574" s="7" t="s">
        <v>3773</v>
      </c>
      <c r="F574" s="8" t="s">
        <v>3774</v>
      </c>
      <c r="G574" s="7"/>
      <c r="H574" s="8"/>
    </row>
    <row r="575" spans="4:8" x14ac:dyDescent="0.25">
      <c r="D575" s="10" t="s">
        <v>3775</v>
      </c>
      <c r="E575" s="7" t="s">
        <v>2319</v>
      </c>
      <c r="F575" s="8"/>
      <c r="G575" s="7"/>
      <c r="H575" s="8"/>
    </row>
    <row r="576" spans="4:8" x14ac:dyDescent="0.25">
      <c r="D576" s="10" t="s">
        <v>3776</v>
      </c>
      <c r="E576" s="7" t="s">
        <v>3777</v>
      </c>
      <c r="F576" s="8" t="s">
        <v>3778</v>
      </c>
      <c r="G576" s="7"/>
      <c r="H576" s="8"/>
    </row>
    <row r="577" spans="4:8" x14ac:dyDescent="0.25">
      <c r="D577" s="10" t="s">
        <v>3779</v>
      </c>
      <c r="E577" s="7" t="s">
        <v>3780</v>
      </c>
      <c r="F577" s="8" t="s">
        <v>3781</v>
      </c>
      <c r="G577" s="7"/>
      <c r="H577" s="8"/>
    </row>
    <row r="578" spans="4:8" x14ac:dyDescent="0.25">
      <c r="D578" s="10" t="s">
        <v>3782</v>
      </c>
      <c r="E578" s="7" t="s">
        <v>3783</v>
      </c>
      <c r="F578" s="8" t="s">
        <v>3784</v>
      </c>
      <c r="G578" s="7"/>
      <c r="H578" s="8"/>
    </row>
    <row r="579" spans="4:8" x14ac:dyDescent="0.25">
      <c r="D579" s="10" t="s">
        <v>1980</v>
      </c>
      <c r="E579" s="7" t="s">
        <v>3785</v>
      </c>
      <c r="F579" s="8" t="s">
        <v>3786</v>
      </c>
      <c r="G579" s="7"/>
      <c r="H579" s="8"/>
    </row>
    <row r="580" spans="4:8" x14ac:dyDescent="0.25">
      <c r="D580" s="10" t="s">
        <v>3787</v>
      </c>
      <c r="E580" s="7" t="s">
        <v>3788</v>
      </c>
      <c r="F580" s="8" t="s">
        <v>3789</v>
      </c>
      <c r="G580" s="7"/>
      <c r="H580" s="8"/>
    </row>
    <row r="581" spans="4:8" x14ac:dyDescent="0.25">
      <c r="D581" s="10" t="s">
        <v>3790</v>
      </c>
      <c r="E581" s="7" t="s">
        <v>3791</v>
      </c>
      <c r="F581" s="8" t="s">
        <v>3792</v>
      </c>
      <c r="G581" s="7"/>
      <c r="H581" s="8"/>
    </row>
    <row r="582" spans="4:8" x14ac:dyDescent="0.25">
      <c r="D582" s="10" t="s">
        <v>1979</v>
      </c>
      <c r="E582" s="7" t="s">
        <v>3793</v>
      </c>
      <c r="F582" s="8" t="s">
        <v>3794</v>
      </c>
      <c r="G582" s="7"/>
      <c r="H582" s="8"/>
    </row>
    <row r="583" spans="4:8" x14ac:dyDescent="0.25">
      <c r="D583" s="10" t="s">
        <v>3795</v>
      </c>
      <c r="E583" s="7" t="s">
        <v>3796</v>
      </c>
      <c r="F583" s="8" t="s">
        <v>3797</v>
      </c>
      <c r="G583" s="7"/>
      <c r="H583" s="8"/>
    </row>
    <row r="584" spans="4:8" x14ac:dyDescent="0.25">
      <c r="D584" s="10" t="s">
        <v>3798</v>
      </c>
      <c r="E584" s="7" t="s">
        <v>3799</v>
      </c>
      <c r="F584" s="8" t="s">
        <v>3800</v>
      </c>
      <c r="G584" s="7"/>
      <c r="H584" s="8"/>
    </row>
    <row r="585" spans="4:8" x14ac:dyDescent="0.25">
      <c r="D585" s="10" t="s">
        <v>3801</v>
      </c>
      <c r="E585" s="7" t="s">
        <v>3802</v>
      </c>
      <c r="F585" s="8" t="s">
        <v>3803</v>
      </c>
      <c r="G585" s="7"/>
      <c r="H585" s="8"/>
    </row>
    <row r="586" spans="4:8" x14ac:dyDescent="0.25">
      <c r="D586" s="10" t="s">
        <v>3804</v>
      </c>
      <c r="E586" s="7" t="s">
        <v>3805</v>
      </c>
      <c r="F586" s="8" t="s">
        <v>3806</v>
      </c>
      <c r="G586" s="7"/>
      <c r="H586" s="8"/>
    </row>
    <row r="587" spans="4:8" x14ac:dyDescent="0.25">
      <c r="D587" s="10" t="s">
        <v>2029</v>
      </c>
      <c r="E587" s="7" t="s">
        <v>3807</v>
      </c>
      <c r="F587" s="8" t="s">
        <v>3808</v>
      </c>
      <c r="G587" s="7"/>
      <c r="H587" s="8"/>
    </row>
    <row r="588" spans="4:8" x14ac:dyDescent="0.25">
      <c r="D588" s="10" t="s">
        <v>3809</v>
      </c>
      <c r="E588" s="7" t="s">
        <v>3810</v>
      </c>
      <c r="F588" s="8" t="s">
        <v>3811</v>
      </c>
      <c r="G588" s="7"/>
      <c r="H588" s="8"/>
    </row>
    <row r="589" spans="4:8" x14ac:dyDescent="0.25">
      <c r="D589" s="10" t="s">
        <v>3812</v>
      </c>
      <c r="E589" s="7" t="s">
        <v>3813</v>
      </c>
      <c r="F589" s="8" t="s">
        <v>3814</v>
      </c>
      <c r="G589" s="7"/>
      <c r="H589" s="8"/>
    </row>
    <row r="590" spans="4:8" x14ac:dyDescent="0.25">
      <c r="D590" s="10" t="s">
        <v>3815</v>
      </c>
      <c r="E590" s="7" t="s">
        <v>3816</v>
      </c>
      <c r="F590" s="8" t="s">
        <v>3817</v>
      </c>
      <c r="G590" s="7"/>
      <c r="H590" s="8"/>
    </row>
    <row r="591" spans="4:8" x14ac:dyDescent="0.25">
      <c r="D591" s="10" t="s">
        <v>3818</v>
      </c>
      <c r="E591" s="7" t="s">
        <v>3819</v>
      </c>
      <c r="F591" s="8" t="s">
        <v>3820</v>
      </c>
      <c r="G591" s="7"/>
      <c r="H591" s="8"/>
    </row>
    <row r="592" spans="4:8" x14ac:dyDescent="0.25">
      <c r="D592" s="10" t="s">
        <v>3821</v>
      </c>
      <c r="E592" s="7" t="s">
        <v>3822</v>
      </c>
      <c r="F592" s="8" t="s">
        <v>3823</v>
      </c>
      <c r="G592" s="7"/>
      <c r="H592" s="8"/>
    </row>
    <row r="593" spans="4:8" x14ac:dyDescent="0.25">
      <c r="D593" s="10" t="s">
        <v>3824</v>
      </c>
      <c r="E593" s="7" t="s">
        <v>3825</v>
      </c>
      <c r="F593" s="8" t="s">
        <v>3826</v>
      </c>
      <c r="G593" s="7"/>
      <c r="H593" s="8"/>
    </row>
    <row r="594" spans="4:8" x14ac:dyDescent="0.25">
      <c r="D594" s="10" t="s">
        <v>3827</v>
      </c>
      <c r="E594" s="7" t="s">
        <v>3828</v>
      </c>
      <c r="F594" s="8" t="s">
        <v>3829</v>
      </c>
      <c r="G594" s="7"/>
      <c r="H594" s="8"/>
    </row>
    <row r="595" spans="4:8" x14ac:dyDescent="0.25">
      <c r="D595" s="10" t="s">
        <v>3830</v>
      </c>
      <c r="E595" s="7" t="s">
        <v>3831</v>
      </c>
      <c r="F595" s="8" t="s">
        <v>3832</v>
      </c>
      <c r="G595" s="7"/>
      <c r="H595" s="8"/>
    </row>
    <row r="596" spans="4:8" x14ac:dyDescent="0.25">
      <c r="D596" s="10" t="s">
        <v>1902</v>
      </c>
      <c r="E596" s="7" t="s">
        <v>3833</v>
      </c>
      <c r="F596" s="8" t="s">
        <v>3834</v>
      </c>
      <c r="G596" s="7"/>
      <c r="H596" s="8"/>
    </row>
    <row r="597" spans="4:8" x14ac:dyDescent="0.25">
      <c r="D597" s="10" t="s">
        <v>1901</v>
      </c>
      <c r="E597" s="7" t="s">
        <v>3835</v>
      </c>
      <c r="F597" s="8" t="s">
        <v>3836</v>
      </c>
      <c r="G597" s="7"/>
      <c r="H597" s="8"/>
    </row>
    <row r="598" spans="4:8" x14ac:dyDescent="0.25">
      <c r="D598" s="10" t="s">
        <v>1894</v>
      </c>
      <c r="E598" s="7" t="s">
        <v>3837</v>
      </c>
      <c r="F598" s="8" t="s">
        <v>3838</v>
      </c>
      <c r="G598" s="7"/>
      <c r="H598" s="8"/>
    </row>
    <row r="599" spans="4:8" x14ac:dyDescent="0.25">
      <c r="D599" s="10" t="s">
        <v>3839</v>
      </c>
      <c r="E599" s="7" t="s">
        <v>3840</v>
      </c>
      <c r="F599" s="8" t="s">
        <v>3841</v>
      </c>
      <c r="G599" s="7"/>
      <c r="H599" s="8"/>
    </row>
    <row r="600" spans="4:8" x14ac:dyDescent="0.25">
      <c r="D600" s="10" t="s">
        <v>3842</v>
      </c>
      <c r="E600" s="7" t="s">
        <v>3843</v>
      </c>
      <c r="F600" s="8" t="s">
        <v>3844</v>
      </c>
      <c r="G600" s="7"/>
      <c r="H600" s="8"/>
    </row>
    <row r="601" spans="4:8" x14ac:dyDescent="0.25">
      <c r="D601" s="10" t="s">
        <v>3845</v>
      </c>
      <c r="E601" s="7" t="s">
        <v>3846</v>
      </c>
      <c r="F601" s="8" t="s">
        <v>3847</v>
      </c>
      <c r="G601" s="7"/>
      <c r="H601" s="8"/>
    </row>
    <row r="602" spans="4:8" x14ac:dyDescent="0.25">
      <c r="D602" s="10" t="s">
        <v>1899</v>
      </c>
      <c r="E602" s="7" t="s">
        <v>3848</v>
      </c>
      <c r="F602" s="8" t="s">
        <v>3849</v>
      </c>
      <c r="G602" s="7"/>
      <c r="H602" s="8"/>
    </row>
    <row r="603" spans="4:8" x14ac:dyDescent="0.25">
      <c r="D603" s="10" t="s">
        <v>1947</v>
      </c>
      <c r="E603" s="7" t="s">
        <v>3850</v>
      </c>
      <c r="F603" s="8" t="s">
        <v>3851</v>
      </c>
      <c r="G603" s="7"/>
      <c r="H603" s="8"/>
    </row>
    <row r="604" spans="4:8" x14ac:dyDescent="0.25">
      <c r="D604" s="10" t="s">
        <v>3852</v>
      </c>
      <c r="E604" s="7" t="s">
        <v>3853</v>
      </c>
      <c r="F604" s="8" t="s">
        <v>3854</v>
      </c>
      <c r="G604" s="7"/>
      <c r="H604" s="8"/>
    </row>
    <row r="605" spans="4:8" x14ac:dyDescent="0.25">
      <c r="D605" s="10" t="s">
        <v>3855</v>
      </c>
      <c r="E605" s="7" t="s">
        <v>3856</v>
      </c>
      <c r="F605" s="8" t="s">
        <v>3857</v>
      </c>
      <c r="G605" s="7"/>
      <c r="H605" s="8"/>
    </row>
    <row r="606" spans="4:8" x14ac:dyDescent="0.25">
      <c r="D606" s="10" t="s">
        <v>1961</v>
      </c>
      <c r="E606" s="7" t="s">
        <v>3858</v>
      </c>
      <c r="F606" s="8" t="s">
        <v>3859</v>
      </c>
      <c r="G606" s="7"/>
      <c r="H606" s="8"/>
    </row>
    <row r="607" spans="4:8" x14ac:dyDescent="0.25">
      <c r="D607" s="10" t="s">
        <v>3860</v>
      </c>
      <c r="E607" s="7" t="s">
        <v>3861</v>
      </c>
      <c r="F607" s="8" t="s">
        <v>3862</v>
      </c>
      <c r="G607" s="7"/>
      <c r="H607" s="8"/>
    </row>
    <row r="608" spans="4:8" x14ac:dyDescent="0.25">
      <c r="D608" s="10" t="s">
        <v>3863</v>
      </c>
      <c r="E608" s="7" t="s">
        <v>3864</v>
      </c>
      <c r="F608" s="8" t="s">
        <v>3865</v>
      </c>
      <c r="G608" s="7"/>
      <c r="H608" s="8"/>
    </row>
    <row r="609" spans="4:8" x14ac:dyDescent="0.25">
      <c r="D609" s="10" t="s">
        <v>3866</v>
      </c>
      <c r="E609" s="7" t="s">
        <v>3867</v>
      </c>
      <c r="F609" s="8" t="s">
        <v>3868</v>
      </c>
      <c r="G609" s="7"/>
      <c r="H609" s="8"/>
    </row>
    <row r="610" spans="4:8" x14ac:dyDescent="0.25">
      <c r="D610" s="10" t="s">
        <v>3869</v>
      </c>
      <c r="E610" s="7" t="s">
        <v>3870</v>
      </c>
      <c r="F610" s="8" t="s">
        <v>3871</v>
      </c>
      <c r="G610" s="7"/>
      <c r="H610" s="8"/>
    </row>
    <row r="611" spans="4:8" x14ac:dyDescent="0.25">
      <c r="D611" s="10" t="s">
        <v>3872</v>
      </c>
      <c r="E611" s="7" t="s">
        <v>3873</v>
      </c>
      <c r="F611" s="8" t="s">
        <v>3874</v>
      </c>
      <c r="G611" s="7"/>
      <c r="H611" s="8"/>
    </row>
    <row r="612" spans="4:8" x14ac:dyDescent="0.25">
      <c r="D612" s="10" t="s">
        <v>2007</v>
      </c>
      <c r="E612" s="7" t="s">
        <v>3875</v>
      </c>
      <c r="F612" s="8" t="s">
        <v>3876</v>
      </c>
      <c r="G612" s="7"/>
      <c r="H612" s="8"/>
    </row>
    <row r="613" spans="4:8" x14ac:dyDescent="0.25">
      <c r="D613" s="10" t="s">
        <v>1976</v>
      </c>
      <c r="E613" s="7" t="s">
        <v>3877</v>
      </c>
      <c r="F613" s="8" t="s">
        <v>3878</v>
      </c>
      <c r="G613" s="7"/>
      <c r="H613" s="8"/>
    </row>
    <row r="614" spans="4:8" x14ac:dyDescent="0.25">
      <c r="D614" s="10" t="s">
        <v>2008</v>
      </c>
      <c r="E614" s="7" t="s">
        <v>510</v>
      </c>
      <c r="F614" s="8" t="s">
        <v>3879</v>
      </c>
      <c r="G614" s="7"/>
      <c r="H614" s="8"/>
    </row>
    <row r="615" spans="4:8" x14ac:dyDescent="0.25">
      <c r="D615" s="10" t="s">
        <v>3880</v>
      </c>
      <c r="E615" s="7" t="s">
        <v>3881</v>
      </c>
      <c r="F615" s="8" t="s">
        <v>3882</v>
      </c>
      <c r="G615" s="7"/>
      <c r="H615" s="8"/>
    </row>
    <row r="616" spans="4:8" x14ac:dyDescent="0.25">
      <c r="D616" s="10" t="s">
        <v>3883</v>
      </c>
      <c r="E616" s="7" t="s">
        <v>3884</v>
      </c>
      <c r="F616" s="8" t="s">
        <v>3885</v>
      </c>
      <c r="G616" s="7"/>
      <c r="H616" s="8"/>
    </row>
    <row r="617" spans="4:8" x14ac:dyDescent="0.25">
      <c r="D617" s="10" t="s">
        <v>3886</v>
      </c>
      <c r="E617" s="7" t="s">
        <v>3887</v>
      </c>
      <c r="F617" s="8" t="s">
        <v>3888</v>
      </c>
      <c r="G617" s="7"/>
      <c r="H617" s="8"/>
    </row>
    <row r="618" spans="4:8" x14ac:dyDescent="0.25">
      <c r="D618" s="10" t="s">
        <v>3889</v>
      </c>
      <c r="E618" s="7" t="s">
        <v>3890</v>
      </c>
      <c r="F618" s="8" t="s">
        <v>3891</v>
      </c>
      <c r="G618" s="7"/>
      <c r="H618" s="8"/>
    </row>
    <row r="619" spans="4:8" x14ac:dyDescent="0.25">
      <c r="D619" s="10" t="s">
        <v>3892</v>
      </c>
      <c r="E619" s="7" t="s">
        <v>3893</v>
      </c>
      <c r="F619" s="8" t="s">
        <v>3894</v>
      </c>
      <c r="G619" s="7"/>
      <c r="H619" s="8"/>
    </row>
    <row r="620" spans="4:8" x14ac:dyDescent="0.25">
      <c r="D620" s="10" t="s">
        <v>3895</v>
      </c>
      <c r="E620" s="7" t="s">
        <v>3896</v>
      </c>
      <c r="F620" s="8" t="s">
        <v>3897</v>
      </c>
      <c r="G620" s="7"/>
      <c r="H620" s="8"/>
    </row>
    <row r="621" spans="4:8" x14ac:dyDescent="0.25">
      <c r="D621" s="10" t="s">
        <v>1984</v>
      </c>
      <c r="E621" s="7" t="s">
        <v>3898</v>
      </c>
      <c r="F621" s="8" t="s">
        <v>3899</v>
      </c>
      <c r="G621" s="7"/>
      <c r="H621" s="8"/>
    </row>
    <row r="622" spans="4:8" x14ac:dyDescent="0.25">
      <c r="D622" s="10" t="s">
        <v>3900</v>
      </c>
      <c r="E622" s="7" t="s">
        <v>3901</v>
      </c>
      <c r="F622" s="8" t="s">
        <v>3902</v>
      </c>
      <c r="G622" s="7"/>
      <c r="H622" s="8"/>
    </row>
    <row r="623" spans="4:8" x14ac:dyDescent="0.25">
      <c r="D623" s="10" t="s">
        <v>3903</v>
      </c>
      <c r="E623" s="7" t="s">
        <v>3904</v>
      </c>
      <c r="F623" s="8" t="s">
        <v>3905</v>
      </c>
      <c r="G623" s="7"/>
      <c r="H623" s="8"/>
    </row>
    <row r="624" spans="4:8" x14ac:dyDescent="0.25">
      <c r="D624" s="10" t="s">
        <v>3906</v>
      </c>
      <c r="E624" s="7" t="s">
        <v>3907</v>
      </c>
      <c r="F624" s="8" t="s">
        <v>3908</v>
      </c>
      <c r="G624" s="7"/>
      <c r="H624" s="8"/>
    </row>
    <row r="625" spans="4:8" x14ac:dyDescent="0.25">
      <c r="D625" s="10" t="s">
        <v>3909</v>
      </c>
      <c r="E625" s="7" t="s">
        <v>3910</v>
      </c>
      <c r="F625" s="8" t="s">
        <v>3911</v>
      </c>
      <c r="G625" s="7"/>
      <c r="H625" s="8"/>
    </row>
    <row r="626" spans="4:8" x14ac:dyDescent="0.25">
      <c r="D626" s="10" t="s">
        <v>3912</v>
      </c>
      <c r="E626" s="7" t="s">
        <v>3913</v>
      </c>
      <c r="F626" s="8" t="s">
        <v>3914</v>
      </c>
      <c r="G626" s="7"/>
      <c r="H626" s="8"/>
    </row>
    <row r="627" spans="4:8" x14ac:dyDescent="0.25">
      <c r="D627" s="10" t="s">
        <v>3915</v>
      </c>
      <c r="E627" s="7" t="s">
        <v>3916</v>
      </c>
      <c r="F627" s="8" t="s">
        <v>3917</v>
      </c>
      <c r="G627" s="7"/>
      <c r="H627" s="8"/>
    </row>
    <row r="628" spans="4:8" x14ac:dyDescent="0.25">
      <c r="D628" s="10" t="s">
        <v>3918</v>
      </c>
      <c r="E628" s="7" t="s">
        <v>3919</v>
      </c>
      <c r="F628" s="8" t="s">
        <v>3920</v>
      </c>
      <c r="G628" s="7"/>
      <c r="H628" s="8"/>
    </row>
    <row r="629" spans="4:8" x14ac:dyDescent="0.25">
      <c r="D629" s="10" t="s">
        <v>1908</v>
      </c>
      <c r="E629" s="7" t="s">
        <v>3921</v>
      </c>
      <c r="F629" s="8" t="s">
        <v>3922</v>
      </c>
      <c r="G629" s="7"/>
      <c r="H629" s="8"/>
    </row>
    <row r="630" spans="4:8" x14ac:dyDescent="0.25">
      <c r="D630" s="10" t="s">
        <v>1921</v>
      </c>
      <c r="E630" s="7" t="s">
        <v>3923</v>
      </c>
      <c r="F630" s="8" t="s">
        <v>3924</v>
      </c>
      <c r="G630" s="7"/>
      <c r="H630" s="8"/>
    </row>
    <row r="631" spans="4:8" x14ac:dyDescent="0.25">
      <c r="D631" s="10" t="s">
        <v>1904</v>
      </c>
      <c r="E631" s="7" t="s">
        <v>3925</v>
      </c>
      <c r="F631" s="8" t="s">
        <v>3926</v>
      </c>
      <c r="G631" s="7"/>
      <c r="H631" s="8"/>
    </row>
    <row r="632" spans="4:8" x14ac:dyDescent="0.25">
      <c r="D632" s="10" t="s">
        <v>1906</v>
      </c>
      <c r="E632" s="7" t="s">
        <v>3927</v>
      </c>
      <c r="F632" s="8" t="s">
        <v>3928</v>
      </c>
      <c r="G632" s="7"/>
      <c r="H632" s="8"/>
    </row>
    <row r="633" spans="4:8" x14ac:dyDescent="0.25">
      <c r="D633" s="10" t="s">
        <v>1915</v>
      </c>
      <c r="E633" s="7" t="s">
        <v>3929</v>
      </c>
      <c r="F633" s="8" t="s">
        <v>3930</v>
      </c>
      <c r="G633" s="7"/>
      <c r="H633" s="8"/>
    </row>
    <row r="634" spans="4:8" x14ac:dyDescent="0.25">
      <c r="D634" s="10" t="s">
        <v>1913</v>
      </c>
      <c r="E634" s="7" t="s">
        <v>3931</v>
      </c>
      <c r="F634" s="8" t="s">
        <v>3932</v>
      </c>
      <c r="G634" s="7"/>
      <c r="H634" s="8"/>
    </row>
    <row r="635" spans="4:8" x14ac:dyDescent="0.25">
      <c r="D635" s="10" t="s">
        <v>1914</v>
      </c>
      <c r="E635" s="7" t="s">
        <v>3933</v>
      </c>
      <c r="F635" s="8" t="s">
        <v>3934</v>
      </c>
      <c r="G635" s="7"/>
      <c r="H635" s="8"/>
    </row>
    <row r="636" spans="4:8" x14ac:dyDescent="0.25">
      <c r="D636" s="10" t="s">
        <v>1905</v>
      </c>
      <c r="E636" s="7" t="s">
        <v>180</v>
      </c>
      <c r="F636" s="8" t="s">
        <v>3935</v>
      </c>
      <c r="G636" s="7"/>
      <c r="H636" s="8"/>
    </row>
    <row r="637" spans="4:8" x14ac:dyDescent="0.25">
      <c r="D637" s="10" t="s">
        <v>3936</v>
      </c>
      <c r="E637" s="7" t="s">
        <v>3937</v>
      </c>
      <c r="F637" s="8" t="s">
        <v>3938</v>
      </c>
      <c r="G637" s="7"/>
      <c r="H637" s="8"/>
    </row>
    <row r="638" spans="4:8" x14ac:dyDescent="0.25">
      <c r="D638" s="10" t="s">
        <v>3939</v>
      </c>
      <c r="E638" s="7" t="s">
        <v>3940</v>
      </c>
      <c r="F638" s="8" t="s">
        <v>3941</v>
      </c>
      <c r="G638" s="7"/>
      <c r="H638" s="8"/>
    </row>
    <row r="639" spans="4:8" x14ac:dyDescent="0.25">
      <c r="D639" s="10" t="s">
        <v>3942</v>
      </c>
      <c r="E639" s="7" t="s">
        <v>3943</v>
      </c>
      <c r="F639" s="8" t="s">
        <v>3944</v>
      </c>
      <c r="G639" s="7"/>
      <c r="H639" s="8"/>
    </row>
    <row r="640" spans="4:8" x14ac:dyDescent="0.25">
      <c r="D640" s="10" t="s">
        <v>1916</v>
      </c>
      <c r="E640" s="7" t="s">
        <v>3945</v>
      </c>
      <c r="F640" s="8" t="s">
        <v>3946</v>
      </c>
      <c r="G640" s="7"/>
      <c r="H640" s="8"/>
    </row>
    <row r="641" spans="4:8" x14ac:dyDescent="0.25">
      <c r="D641" s="10" t="s">
        <v>3947</v>
      </c>
      <c r="E641" s="7" t="s">
        <v>3948</v>
      </c>
      <c r="F641" s="8" t="s">
        <v>3949</v>
      </c>
      <c r="G641" s="7"/>
      <c r="H641" s="8"/>
    </row>
    <row r="642" spans="4:8" x14ac:dyDescent="0.25">
      <c r="D642" s="10" t="s">
        <v>1900</v>
      </c>
      <c r="E642" s="7" t="s">
        <v>3950</v>
      </c>
      <c r="F642" s="8" t="s">
        <v>3951</v>
      </c>
      <c r="G642" s="7"/>
      <c r="H642" s="8"/>
    </row>
    <row r="643" spans="4:8" x14ac:dyDescent="0.25">
      <c r="D643" s="10" t="s">
        <v>1959</v>
      </c>
      <c r="E643" s="7" t="s">
        <v>3952</v>
      </c>
      <c r="F643" s="8" t="s">
        <v>3953</v>
      </c>
      <c r="G643" s="7"/>
      <c r="H643" s="8"/>
    </row>
    <row r="644" spans="4:8" x14ac:dyDescent="0.25">
      <c r="D644" s="10" t="s">
        <v>3954</v>
      </c>
      <c r="E644" s="7" t="s">
        <v>3955</v>
      </c>
      <c r="F644" s="8" t="s">
        <v>3956</v>
      </c>
      <c r="G644" s="7"/>
      <c r="H644" s="8"/>
    </row>
    <row r="645" spans="4:8" x14ac:dyDescent="0.25">
      <c r="D645" s="10" t="s">
        <v>3957</v>
      </c>
      <c r="E645" s="7" t="s">
        <v>3958</v>
      </c>
      <c r="F645" s="8" t="s">
        <v>3959</v>
      </c>
      <c r="G645" s="7"/>
      <c r="H645" s="8"/>
    </row>
    <row r="646" spans="4:8" x14ac:dyDescent="0.25">
      <c r="D646" s="10" t="s">
        <v>3960</v>
      </c>
      <c r="E646" s="7" t="s">
        <v>3961</v>
      </c>
      <c r="F646" s="8" t="s">
        <v>3962</v>
      </c>
      <c r="G646" s="7"/>
      <c r="H646" s="8"/>
    </row>
    <row r="647" spans="4:8" x14ac:dyDescent="0.25">
      <c r="D647" s="10" t="s">
        <v>1875</v>
      </c>
      <c r="E647" s="7" t="s">
        <v>3963</v>
      </c>
      <c r="F647" s="8" t="s">
        <v>3964</v>
      </c>
      <c r="G647" s="7"/>
      <c r="H647" s="8"/>
    </row>
    <row r="648" spans="4:8" x14ac:dyDescent="0.25">
      <c r="D648" s="10" t="s">
        <v>3965</v>
      </c>
      <c r="E648" s="7" t="s">
        <v>3966</v>
      </c>
      <c r="F648" s="8" t="s">
        <v>3967</v>
      </c>
      <c r="G648" s="7"/>
      <c r="H648" s="8"/>
    </row>
    <row r="649" spans="4:8" x14ac:dyDescent="0.25">
      <c r="D649" s="10" t="s">
        <v>1962</v>
      </c>
      <c r="E649" s="7" t="s">
        <v>3968</v>
      </c>
      <c r="F649" s="8" t="s">
        <v>3969</v>
      </c>
      <c r="G649" s="7"/>
      <c r="H649" s="8"/>
    </row>
    <row r="650" spans="4:8" x14ac:dyDescent="0.25">
      <c r="D650" s="10" t="s">
        <v>1994</v>
      </c>
      <c r="E650" s="7" t="s">
        <v>3970</v>
      </c>
      <c r="F650" s="8" t="s">
        <v>3971</v>
      </c>
      <c r="G650" s="7"/>
      <c r="H650" s="8"/>
    </row>
    <row r="651" spans="4:8" x14ac:dyDescent="0.25">
      <c r="D651" s="10" t="s">
        <v>1856</v>
      </c>
      <c r="E651" s="7" t="s">
        <v>3972</v>
      </c>
      <c r="F651" s="8" t="s">
        <v>3973</v>
      </c>
      <c r="G651" s="7"/>
      <c r="H651" s="8"/>
    </row>
    <row r="652" spans="4:8" x14ac:dyDescent="0.25">
      <c r="D652" s="10" t="s">
        <v>3974</v>
      </c>
      <c r="E652" s="7" t="s">
        <v>2319</v>
      </c>
      <c r="F652" s="8"/>
      <c r="G652" s="7"/>
      <c r="H652" s="8"/>
    </row>
    <row r="653" spans="4:8" x14ac:dyDescent="0.25">
      <c r="D653" s="10" t="s">
        <v>3975</v>
      </c>
      <c r="E653" s="7" t="s">
        <v>2319</v>
      </c>
      <c r="F653" s="8"/>
      <c r="G653" s="7"/>
      <c r="H653" s="8"/>
    </row>
    <row r="654" spans="4:8" x14ac:dyDescent="0.25">
      <c r="D654" s="10" t="s">
        <v>3976</v>
      </c>
      <c r="E654" s="7" t="s">
        <v>3977</v>
      </c>
      <c r="F654" s="8"/>
      <c r="G654" s="7"/>
      <c r="H654" s="8"/>
    </row>
    <row r="655" spans="4:8" x14ac:dyDescent="0.25">
      <c r="D655" s="10" t="s">
        <v>3978</v>
      </c>
      <c r="E655" s="7" t="s">
        <v>3979</v>
      </c>
      <c r="F655" s="8" t="s">
        <v>3980</v>
      </c>
      <c r="G655" s="7" t="s">
        <v>3981</v>
      </c>
      <c r="H655" s="8" t="s">
        <v>3982</v>
      </c>
    </row>
    <row r="656" spans="4:8" x14ac:dyDescent="0.25">
      <c r="D656" s="10" t="s">
        <v>3983</v>
      </c>
      <c r="E656" s="7" t="s">
        <v>3984</v>
      </c>
      <c r="F656" s="8" t="s">
        <v>3985</v>
      </c>
      <c r="G656" s="7" t="s">
        <v>3986</v>
      </c>
      <c r="H656" s="8" t="s">
        <v>3987</v>
      </c>
    </row>
    <row r="657" spans="4:8" x14ac:dyDescent="0.25">
      <c r="D657" s="10" t="s">
        <v>3988</v>
      </c>
      <c r="E657" s="7" t="s">
        <v>3989</v>
      </c>
      <c r="F657" s="8" t="s">
        <v>3990</v>
      </c>
      <c r="G657" s="7" t="s">
        <v>3991</v>
      </c>
      <c r="H657" s="8" t="s">
        <v>3992</v>
      </c>
    </row>
    <row r="658" spans="4:8" x14ac:dyDescent="0.25">
      <c r="D658" s="10" t="s">
        <v>3993</v>
      </c>
      <c r="E658" s="7" t="s">
        <v>3994</v>
      </c>
      <c r="F658" s="8" t="s">
        <v>3995</v>
      </c>
      <c r="G658" s="7" t="s">
        <v>3996</v>
      </c>
      <c r="H658" s="8" t="s">
        <v>3997</v>
      </c>
    </row>
    <row r="659" spans="4:8" x14ac:dyDescent="0.25">
      <c r="D659" s="10" t="s">
        <v>3998</v>
      </c>
      <c r="E659" s="7" t="s">
        <v>3999</v>
      </c>
      <c r="F659" s="8" t="s">
        <v>4000</v>
      </c>
      <c r="G659" s="7" t="s">
        <v>4001</v>
      </c>
      <c r="H659" s="8" t="s">
        <v>4002</v>
      </c>
    </row>
    <row r="660" spans="4:8" x14ac:dyDescent="0.25">
      <c r="D660" s="10" t="s">
        <v>4003</v>
      </c>
      <c r="E660" s="7" t="s">
        <v>4004</v>
      </c>
      <c r="F660" s="8" t="s">
        <v>4005</v>
      </c>
      <c r="G660" s="7" t="s">
        <v>4006</v>
      </c>
      <c r="H660" s="8" t="s">
        <v>4007</v>
      </c>
    </row>
    <row r="661" spans="4:8" x14ac:dyDescent="0.25">
      <c r="D661" s="10" t="s">
        <v>4008</v>
      </c>
      <c r="E661" s="7" t="s">
        <v>4009</v>
      </c>
      <c r="F661" s="8" t="s">
        <v>4010</v>
      </c>
      <c r="G661" s="7" t="s">
        <v>4011</v>
      </c>
      <c r="H661" s="8" t="s">
        <v>4012</v>
      </c>
    </row>
    <row r="662" spans="4:8" x14ac:dyDescent="0.25">
      <c r="D662" s="10" t="s">
        <v>4013</v>
      </c>
      <c r="E662" s="7" t="s">
        <v>4014</v>
      </c>
      <c r="F662" s="8" t="s">
        <v>4015</v>
      </c>
      <c r="G662" s="7" t="s">
        <v>4016</v>
      </c>
      <c r="H662" s="8" t="s">
        <v>4017</v>
      </c>
    </row>
    <row r="663" spans="4:8" x14ac:dyDescent="0.25">
      <c r="D663" s="10" t="s">
        <v>4018</v>
      </c>
      <c r="E663" s="7" t="s">
        <v>4019</v>
      </c>
      <c r="F663" s="8" t="s">
        <v>4020</v>
      </c>
      <c r="G663" s="7" t="s">
        <v>4021</v>
      </c>
      <c r="H663" s="8" t="s">
        <v>4022</v>
      </c>
    </row>
    <row r="664" spans="4:8" x14ac:dyDescent="0.25">
      <c r="D664" s="10" t="s">
        <v>4023</v>
      </c>
      <c r="E664" s="7" t="s">
        <v>4024</v>
      </c>
      <c r="F664" s="8" t="s">
        <v>4025</v>
      </c>
      <c r="G664" s="7" t="s">
        <v>4026</v>
      </c>
      <c r="H664" s="8" t="s">
        <v>4027</v>
      </c>
    </row>
    <row r="665" spans="4:8" x14ac:dyDescent="0.25">
      <c r="D665" s="10" t="s">
        <v>4028</v>
      </c>
      <c r="E665" s="7" t="s">
        <v>4029</v>
      </c>
      <c r="F665" s="8" t="s">
        <v>4030</v>
      </c>
      <c r="G665" s="7" t="s">
        <v>4031</v>
      </c>
      <c r="H665" s="8" t="s">
        <v>4032</v>
      </c>
    </row>
    <row r="666" spans="4:8" x14ac:dyDescent="0.25">
      <c r="D666" s="10" t="s">
        <v>4033</v>
      </c>
      <c r="E666" s="7" t="s">
        <v>4034</v>
      </c>
      <c r="F666" s="8" t="s">
        <v>4035</v>
      </c>
      <c r="G666" s="7" t="s">
        <v>4036</v>
      </c>
      <c r="H666" s="8" t="s">
        <v>4037</v>
      </c>
    </row>
    <row r="667" spans="4:8" x14ac:dyDescent="0.25">
      <c r="D667" s="10" t="s">
        <v>4038</v>
      </c>
      <c r="E667" s="7" t="s">
        <v>4039</v>
      </c>
      <c r="F667" s="8" t="s">
        <v>4040</v>
      </c>
      <c r="G667" s="7" t="s">
        <v>4041</v>
      </c>
      <c r="H667" s="8" t="s">
        <v>4042</v>
      </c>
    </row>
    <row r="668" spans="4:8" x14ac:dyDescent="0.25">
      <c r="D668" s="10" t="s">
        <v>4043</v>
      </c>
      <c r="E668" s="7" t="s">
        <v>4044</v>
      </c>
      <c r="F668" s="8" t="s">
        <v>4045</v>
      </c>
      <c r="G668" s="7" t="s">
        <v>4046</v>
      </c>
      <c r="H668" s="8" t="s">
        <v>4047</v>
      </c>
    </row>
    <row r="669" spans="4:8" x14ac:dyDescent="0.25">
      <c r="D669" s="10" t="s">
        <v>4048</v>
      </c>
      <c r="E669" s="7" t="s">
        <v>4049</v>
      </c>
      <c r="F669" s="8" t="s">
        <v>4050</v>
      </c>
      <c r="G669" s="7" t="s">
        <v>4051</v>
      </c>
      <c r="H669" s="8" t="s">
        <v>4052</v>
      </c>
    </row>
    <row r="670" spans="4:8" x14ac:dyDescent="0.25">
      <c r="D670" s="10" t="s">
        <v>4053</v>
      </c>
      <c r="E670" s="7" t="s">
        <v>4054</v>
      </c>
      <c r="F670" s="8" t="s">
        <v>4055</v>
      </c>
      <c r="G670" s="7" t="s">
        <v>4056</v>
      </c>
      <c r="H670" s="8" t="s">
        <v>4057</v>
      </c>
    </row>
    <row r="671" spans="4:8" x14ac:dyDescent="0.25">
      <c r="D671" s="10" t="s">
        <v>4058</v>
      </c>
      <c r="E671" s="7" t="s">
        <v>4059</v>
      </c>
      <c r="F671" s="8" t="s">
        <v>4060</v>
      </c>
      <c r="G671" s="7" t="s">
        <v>4061</v>
      </c>
      <c r="H671" s="8" t="s">
        <v>4062</v>
      </c>
    </row>
    <row r="672" spans="4:8" x14ac:dyDescent="0.25">
      <c r="D672" s="10" t="s">
        <v>4063</v>
      </c>
      <c r="E672" s="7" t="s">
        <v>4064</v>
      </c>
      <c r="F672" s="8" t="s">
        <v>4065</v>
      </c>
      <c r="G672" s="7" t="s">
        <v>4066</v>
      </c>
      <c r="H672" s="8" t="s">
        <v>4067</v>
      </c>
    </row>
    <row r="673" spans="4:8" x14ac:dyDescent="0.25">
      <c r="D673" s="10" t="s">
        <v>4068</v>
      </c>
      <c r="E673" s="7" t="s">
        <v>4069</v>
      </c>
      <c r="F673" s="8" t="s">
        <v>4070</v>
      </c>
      <c r="G673" s="7" t="s">
        <v>4071</v>
      </c>
      <c r="H673" s="8" t="s">
        <v>4072</v>
      </c>
    </row>
    <row r="674" spans="4:8" x14ac:dyDescent="0.25">
      <c r="D674" s="10" t="s">
        <v>4073</v>
      </c>
      <c r="E674" s="7" t="s">
        <v>4074</v>
      </c>
      <c r="F674" s="8" t="s">
        <v>4075</v>
      </c>
      <c r="G674" s="7" t="s">
        <v>4076</v>
      </c>
      <c r="H674" s="8" t="s">
        <v>4077</v>
      </c>
    </row>
    <row r="675" spans="4:8" x14ac:dyDescent="0.25">
      <c r="D675" s="10" t="s">
        <v>4078</v>
      </c>
      <c r="E675" s="7" t="s">
        <v>4079</v>
      </c>
      <c r="F675" s="8" t="s">
        <v>4080</v>
      </c>
      <c r="G675" s="7" t="s">
        <v>4081</v>
      </c>
      <c r="H675" s="8" t="s">
        <v>4082</v>
      </c>
    </row>
    <row r="676" spans="4:8" x14ac:dyDescent="0.25">
      <c r="D676" s="10" t="s">
        <v>4083</v>
      </c>
      <c r="E676" s="7" t="s">
        <v>4084</v>
      </c>
      <c r="F676" s="8" t="s">
        <v>4085</v>
      </c>
      <c r="G676" s="7" t="s">
        <v>4086</v>
      </c>
      <c r="H676" s="8" t="s">
        <v>4087</v>
      </c>
    </row>
    <row r="677" spans="4:8" x14ac:dyDescent="0.25">
      <c r="D677" s="10" t="s">
        <v>4088</v>
      </c>
      <c r="E677" s="7" t="s">
        <v>4089</v>
      </c>
      <c r="F677" s="8" t="s">
        <v>4090</v>
      </c>
      <c r="G677" s="7" t="s">
        <v>4091</v>
      </c>
      <c r="H677" s="8" t="s">
        <v>4092</v>
      </c>
    </row>
    <row r="678" spans="4:8" x14ac:dyDescent="0.25">
      <c r="D678" s="10" t="s">
        <v>4093</v>
      </c>
      <c r="E678" s="7" t="s">
        <v>4094</v>
      </c>
      <c r="F678" s="8" t="s">
        <v>4095</v>
      </c>
      <c r="G678" s="7" t="s">
        <v>4096</v>
      </c>
      <c r="H678" s="8" t="s">
        <v>4097</v>
      </c>
    </row>
    <row r="679" spans="4:8" x14ac:dyDescent="0.25">
      <c r="D679" s="10" t="s">
        <v>4098</v>
      </c>
      <c r="E679" s="7" t="s">
        <v>4099</v>
      </c>
      <c r="F679" s="8" t="s">
        <v>4100</v>
      </c>
      <c r="G679" s="7" t="s">
        <v>4101</v>
      </c>
      <c r="H679" s="8" t="s">
        <v>4102</v>
      </c>
    </row>
    <row r="680" spans="4:8" x14ac:dyDescent="0.25">
      <c r="D680" s="10" t="s">
        <v>4103</v>
      </c>
      <c r="E680" s="7" t="s">
        <v>4104</v>
      </c>
      <c r="F680" s="8" t="s">
        <v>4105</v>
      </c>
      <c r="G680" s="7" t="s">
        <v>4106</v>
      </c>
      <c r="H680" s="8" t="s">
        <v>4107</v>
      </c>
    </row>
    <row r="681" spans="4:8" x14ac:dyDescent="0.25">
      <c r="D681" s="10" t="s">
        <v>4108</v>
      </c>
      <c r="E681" s="7" t="s">
        <v>4109</v>
      </c>
      <c r="F681" s="8" t="s">
        <v>4110</v>
      </c>
      <c r="G681" s="7" t="s">
        <v>4111</v>
      </c>
      <c r="H681" s="8" t="s">
        <v>4112</v>
      </c>
    </row>
    <row r="682" spans="4:8" x14ac:dyDescent="0.25">
      <c r="D682" s="10" t="s">
        <v>4113</v>
      </c>
      <c r="E682" s="7" t="s">
        <v>4114</v>
      </c>
      <c r="F682" s="8" t="s">
        <v>4115</v>
      </c>
      <c r="G682" s="7" t="s">
        <v>4116</v>
      </c>
      <c r="H682" s="8" t="s">
        <v>4117</v>
      </c>
    </row>
    <row r="683" spans="4:8" x14ac:dyDescent="0.25">
      <c r="D683" s="10" t="s">
        <v>4118</v>
      </c>
      <c r="E683" s="7" t="s">
        <v>4119</v>
      </c>
      <c r="F683" s="8" t="s">
        <v>4120</v>
      </c>
      <c r="G683" s="7" t="s">
        <v>4121</v>
      </c>
      <c r="H683" s="8" t="s">
        <v>4122</v>
      </c>
    </row>
    <row r="684" spans="4:8" x14ac:dyDescent="0.25">
      <c r="D684" s="10" t="s">
        <v>4123</v>
      </c>
      <c r="E684" s="7" t="s">
        <v>4124</v>
      </c>
      <c r="F684" s="8" t="s">
        <v>4125</v>
      </c>
      <c r="G684" s="7" t="s">
        <v>4126</v>
      </c>
      <c r="H684" s="8" t="s">
        <v>4127</v>
      </c>
    </row>
    <row r="685" spans="4:8" x14ac:dyDescent="0.25">
      <c r="D685" s="10" t="s">
        <v>4128</v>
      </c>
      <c r="E685" s="7" t="s">
        <v>4129</v>
      </c>
      <c r="F685" s="8" t="s">
        <v>4130</v>
      </c>
      <c r="G685" s="7" t="s">
        <v>4131</v>
      </c>
      <c r="H685" s="8" t="s">
        <v>4132</v>
      </c>
    </row>
    <row r="686" spans="4:8" x14ac:dyDescent="0.25">
      <c r="D686" s="10" t="s">
        <v>4133</v>
      </c>
      <c r="E686" s="7" t="s">
        <v>4134</v>
      </c>
      <c r="F686" s="8" t="s">
        <v>4135</v>
      </c>
      <c r="G686" s="7" t="s">
        <v>4136</v>
      </c>
      <c r="H686" s="8" t="s">
        <v>4137</v>
      </c>
    </row>
    <row r="687" spans="4:8" x14ac:dyDescent="0.25">
      <c r="D687" s="10" t="s">
        <v>4138</v>
      </c>
      <c r="E687" s="7" t="s">
        <v>4139</v>
      </c>
      <c r="F687" s="8" t="s">
        <v>4140</v>
      </c>
      <c r="G687" s="7" t="s">
        <v>4141</v>
      </c>
      <c r="H687" s="8" t="s">
        <v>4142</v>
      </c>
    </row>
    <row r="688" spans="4:8" x14ac:dyDescent="0.25">
      <c r="D688" s="9" t="s">
        <v>4143</v>
      </c>
      <c r="E688" s="7" t="s">
        <v>4144</v>
      </c>
      <c r="F688" s="8" t="s">
        <v>4145</v>
      </c>
      <c r="G688" s="7" t="s">
        <v>4146</v>
      </c>
      <c r="H688" s="8" t="s">
        <v>4147</v>
      </c>
    </row>
    <row r="689" spans="4:8" x14ac:dyDescent="0.25">
      <c r="D689" s="10" t="s">
        <v>4148</v>
      </c>
      <c r="E689" s="7" t="s">
        <v>4149</v>
      </c>
      <c r="F689" s="8" t="s">
        <v>4150</v>
      </c>
      <c r="G689" s="7" t="s">
        <v>4151</v>
      </c>
      <c r="H689" s="8" t="s">
        <v>4152</v>
      </c>
    </row>
    <row r="690" spans="4:8" x14ac:dyDescent="0.25">
      <c r="D690" s="10" t="s">
        <v>4153</v>
      </c>
      <c r="E690" s="7" t="s">
        <v>4154</v>
      </c>
      <c r="F690" s="8" t="s">
        <v>4155</v>
      </c>
      <c r="G690" s="7" t="s">
        <v>4156</v>
      </c>
      <c r="H690" s="8" t="s">
        <v>4157</v>
      </c>
    </row>
    <row r="691" spans="4:8" x14ac:dyDescent="0.25">
      <c r="D691" s="10" t="s">
        <v>4158</v>
      </c>
      <c r="E691" s="7" t="s">
        <v>4159</v>
      </c>
      <c r="F691" s="8" t="s">
        <v>4160</v>
      </c>
      <c r="G691" s="7" t="s">
        <v>4161</v>
      </c>
      <c r="H691" s="8" t="s">
        <v>4162</v>
      </c>
    </row>
    <row r="692" spans="4:8" x14ac:dyDescent="0.25">
      <c r="D692" s="10" t="s">
        <v>4163</v>
      </c>
      <c r="E692" s="7" t="s">
        <v>4164</v>
      </c>
      <c r="F692" s="8" t="s">
        <v>4165</v>
      </c>
      <c r="G692" s="7" t="s">
        <v>4166</v>
      </c>
      <c r="H692" s="8" t="s">
        <v>4167</v>
      </c>
    </row>
    <row r="693" spans="4:8" x14ac:dyDescent="0.25">
      <c r="D693" s="10" t="s">
        <v>4168</v>
      </c>
      <c r="E693" s="7" t="s">
        <v>4169</v>
      </c>
      <c r="F693" s="8" t="s">
        <v>4170</v>
      </c>
      <c r="G693" s="7" t="s">
        <v>4171</v>
      </c>
      <c r="H693" s="8" t="s">
        <v>4172</v>
      </c>
    </row>
    <row r="694" spans="4:8" x14ac:dyDescent="0.25">
      <c r="D694" s="10" t="s">
        <v>4173</v>
      </c>
      <c r="E694" s="7" t="s">
        <v>4174</v>
      </c>
      <c r="F694" s="8" t="s">
        <v>4175</v>
      </c>
      <c r="G694" s="7" t="s">
        <v>4176</v>
      </c>
      <c r="H694" s="8" t="s">
        <v>4177</v>
      </c>
    </row>
    <row r="695" spans="4:8" x14ac:dyDescent="0.25">
      <c r="D695" s="10" t="s">
        <v>4178</v>
      </c>
      <c r="E695" s="7" t="s">
        <v>4179</v>
      </c>
      <c r="F695" s="8" t="s">
        <v>4180</v>
      </c>
      <c r="G695" s="7" t="s">
        <v>4181</v>
      </c>
      <c r="H695" s="8" t="s">
        <v>4182</v>
      </c>
    </row>
    <row r="696" spans="4:8" x14ac:dyDescent="0.25">
      <c r="D696" s="10" t="s">
        <v>4183</v>
      </c>
      <c r="E696" s="7" t="s">
        <v>4184</v>
      </c>
      <c r="F696" s="8" t="s">
        <v>4185</v>
      </c>
      <c r="G696" s="7" t="s">
        <v>4186</v>
      </c>
      <c r="H696" s="8" t="s">
        <v>4187</v>
      </c>
    </row>
    <row r="697" spans="4:8" x14ac:dyDescent="0.25">
      <c r="D697" s="10" t="s">
        <v>4188</v>
      </c>
      <c r="E697" s="7" t="s">
        <v>4189</v>
      </c>
      <c r="F697" s="8" t="s">
        <v>4190</v>
      </c>
      <c r="G697" s="7" t="s">
        <v>4191</v>
      </c>
      <c r="H697" s="8" t="s">
        <v>4192</v>
      </c>
    </row>
    <row r="698" spans="4:8" x14ac:dyDescent="0.25">
      <c r="D698" s="10" t="s">
        <v>4193</v>
      </c>
      <c r="E698" s="7" t="s">
        <v>4194</v>
      </c>
      <c r="F698" s="8" t="s">
        <v>4195</v>
      </c>
      <c r="G698" s="7" t="s">
        <v>4196</v>
      </c>
      <c r="H698" s="8" t="s">
        <v>4197</v>
      </c>
    </row>
    <row r="699" spans="4:8" x14ac:dyDescent="0.25">
      <c r="D699" s="10" t="s">
        <v>4198</v>
      </c>
      <c r="E699" s="7" t="s">
        <v>4199</v>
      </c>
      <c r="F699" s="8" t="s">
        <v>4200</v>
      </c>
      <c r="G699" s="7" t="s">
        <v>4201</v>
      </c>
      <c r="H699" s="8" t="s">
        <v>4202</v>
      </c>
    </row>
    <row r="700" spans="4:8" x14ac:dyDescent="0.25">
      <c r="D700" s="10" t="s">
        <v>4203</v>
      </c>
      <c r="E700" s="7" t="s">
        <v>4204</v>
      </c>
      <c r="F700" s="8" t="s">
        <v>4205</v>
      </c>
      <c r="G700" s="7" t="s">
        <v>4206</v>
      </c>
      <c r="H700" s="8" t="s">
        <v>4207</v>
      </c>
    </row>
    <row r="701" spans="4:8" x14ac:dyDescent="0.25">
      <c r="D701" s="10" t="s">
        <v>4208</v>
      </c>
      <c r="E701" s="7" t="s">
        <v>4209</v>
      </c>
      <c r="F701" s="8" t="s">
        <v>4210</v>
      </c>
      <c r="G701" s="7" t="s">
        <v>4211</v>
      </c>
      <c r="H701" s="8" t="s">
        <v>4212</v>
      </c>
    </row>
    <row r="702" spans="4:8" x14ac:dyDescent="0.25">
      <c r="D702" s="10" t="s">
        <v>4213</v>
      </c>
      <c r="E702" s="7" t="s">
        <v>4214</v>
      </c>
      <c r="F702" s="8" t="s">
        <v>4215</v>
      </c>
      <c r="G702" s="7" t="s">
        <v>4216</v>
      </c>
      <c r="H702" s="8" t="s">
        <v>4217</v>
      </c>
    </row>
    <row r="703" spans="4:8" x14ac:dyDescent="0.25">
      <c r="D703" s="10" t="s">
        <v>4218</v>
      </c>
      <c r="E703" s="7" t="s">
        <v>4219</v>
      </c>
      <c r="F703" s="8" t="s">
        <v>4220</v>
      </c>
      <c r="G703" s="7" t="s">
        <v>4221</v>
      </c>
      <c r="H703" s="8" t="s">
        <v>4222</v>
      </c>
    </row>
    <row r="704" spans="4:8" x14ac:dyDescent="0.25">
      <c r="D704" s="10" t="s">
        <v>4223</v>
      </c>
      <c r="E704" s="7" t="s">
        <v>4224</v>
      </c>
      <c r="F704" s="8" t="s">
        <v>4225</v>
      </c>
      <c r="G704" s="7" t="s">
        <v>4226</v>
      </c>
      <c r="H704" s="8" t="s">
        <v>4227</v>
      </c>
    </row>
    <row r="705" spans="4:8" x14ac:dyDescent="0.25">
      <c r="D705" s="10" t="s">
        <v>4228</v>
      </c>
      <c r="E705" s="7" t="s">
        <v>4229</v>
      </c>
      <c r="F705" s="8" t="s">
        <v>4230</v>
      </c>
      <c r="G705" s="7" t="s">
        <v>4231</v>
      </c>
      <c r="H705" s="8" t="s">
        <v>4232</v>
      </c>
    </row>
    <row r="706" spans="4:8" x14ac:dyDescent="0.25">
      <c r="D706" s="10" t="s">
        <v>4233</v>
      </c>
      <c r="E706" s="7" t="s">
        <v>4234</v>
      </c>
      <c r="F706" s="8" t="s">
        <v>4235</v>
      </c>
      <c r="G706" s="7" t="s">
        <v>4236</v>
      </c>
      <c r="H706" s="8" t="s">
        <v>4237</v>
      </c>
    </row>
    <row r="707" spans="4:8" x14ac:dyDescent="0.25">
      <c r="D707" s="10" t="s">
        <v>4238</v>
      </c>
      <c r="E707" s="7" t="s">
        <v>4239</v>
      </c>
      <c r="F707" s="8" t="s">
        <v>4240</v>
      </c>
      <c r="G707" s="7" t="s">
        <v>4241</v>
      </c>
      <c r="H707" s="8" t="s">
        <v>4242</v>
      </c>
    </row>
    <row r="708" spans="4:8" x14ac:dyDescent="0.25">
      <c r="D708" s="10" t="s">
        <v>4243</v>
      </c>
      <c r="E708" s="7" t="s">
        <v>4244</v>
      </c>
      <c r="F708" s="8" t="s">
        <v>4245</v>
      </c>
      <c r="G708" s="7" t="s">
        <v>4244</v>
      </c>
      <c r="H708" s="8" t="s">
        <v>4246</v>
      </c>
    </row>
    <row r="709" spans="4:8" x14ac:dyDescent="0.25">
      <c r="D709" s="10" t="s">
        <v>4247</v>
      </c>
      <c r="E709" s="7" t="s">
        <v>4248</v>
      </c>
      <c r="F709" s="8" t="s">
        <v>4249</v>
      </c>
      <c r="G709" s="7" t="s">
        <v>4250</v>
      </c>
      <c r="H709" s="8" t="s">
        <v>4251</v>
      </c>
    </row>
    <row r="710" spans="4:8" x14ac:dyDescent="0.25">
      <c r="D710" s="10" t="s">
        <v>4252</v>
      </c>
      <c r="E710" s="7" t="s">
        <v>4253</v>
      </c>
      <c r="F710" s="8" t="s">
        <v>4254</v>
      </c>
      <c r="G710" s="7" t="s">
        <v>4255</v>
      </c>
      <c r="H710" s="8" t="s">
        <v>4256</v>
      </c>
    </row>
    <row r="711" spans="4:8" x14ac:dyDescent="0.25">
      <c r="D711" s="10" t="s">
        <v>4257</v>
      </c>
      <c r="E711" s="7" t="s">
        <v>4258</v>
      </c>
      <c r="F711" s="8" t="s">
        <v>4259</v>
      </c>
      <c r="G711" s="7" t="s">
        <v>4260</v>
      </c>
      <c r="H711" s="8" t="s">
        <v>4261</v>
      </c>
    </row>
    <row r="712" spans="4:8" x14ac:dyDescent="0.25">
      <c r="D712" s="10" t="s">
        <v>4262</v>
      </c>
      <c r="E712" s="7" t="s">
        <v>4263</v>
      </c>
      <c r="F712" s="8" t="s">
        <v>4264</v>
      </c>
      <c r="G712" s="7" t="s">
        <v>4265</v>
      </c>
      <c r="H712" s="8" t="s">
        <v>4266</v>
      </c>
    </row>
    <row r="713" spans="4:8" x14ac:dyDescent="0.25">
      <c r="D713" s="10" t="s">
        <v>4267</v>
      </c>
      <c r="E713" s="7" t="s">
        <v>4268</v>
      </c>
      <c r="F713" s="8" t="s">
        <v>4269</v>
      </c>
      <c r="G713" s="7" t="s">
        <v>4270</v>
      </c>
      <c r="H713" s="8" t="s">
        <v>4271</v>
      </c>
    </row>
    <row r="714" spans="4:8" x14ac:dyDescent="0.25">
      <c r="D714" s="10" t="s">
        <v>4272</v>
      </c>
      <c r="E714" s="7" t="s">
        <v>4273</v>
      </c>
      <c r="F714" s="8" t="s">
        <v>4274</v>
      </c>
      <c r="G714" s="7" t="s">
        <v>4275</v>
      </c>
      <c r="H714" s="8" t="s">
        <v>4276</v>
      </c>
    </row>
    <row r="715" spans="4:8" x14ac:dyDescent="0.25">
      <c r="D715" s="10" t="s">
        <v>4277</v>
      </c>
      <c r="E715" s="7" t="s">
        <v>4278</v>
      </c>
      <c r="F715" s="8" t="s">
        <v>4279</v>
      </c>
      <c r="G715" s="7" t="s">
        <v>4280</v>
      </c>
      <c r="H715" s="8" t="s">
        <v>4281</v>
      </c>
    </row>
    <row r="716" spans="4:8" x14ac:dyDescent="0.25">
      <c r="D716" s="10" t="s">
        <v>4282</v>
      </c>
      <c r="E716" s="7" t="s">
        <v>4283</v>
      </c>
      <c r="F716" s="8" t="s">
        <v>4284</v>
      </c>
      <c r="G716" s="7" t="s">
        <v>4285</v>
      </c>
      <c r="H716" s="8" t="s">
        <v>4286</v>
      </c>
    </row>
    <row r="717" spans="4:8" x14ac:dyDescent="0.25">
      <c r="D717" s="10" t="s">
        <v>4287</v>
      </c>
      <c r="E717" s="7" t="s">
        <v>4288</v>
      </c>
      <c r="F717" s="8" t="s">
        <v>4289</v>
      </c>
      <c r="G717" s="7" t="s">
        <v>4290</v>
      </c>
      <c r="H717" s="8" t="s">
        <v>4291</v>
      </c>
    </row>
    <row r="718" spans="4:8" x14ac:dyDescent="0.25">
      <c r="D718" s="10" t="s">
        <v>4292</v>
      </c>
      <c r="E718" s="7" t="s">
        <v>4293</v>
      </c>
      <c r="F718" s="8" t="s">
        <v>4294</v>
      </c>
      <c r="G718" s="7" t="s">
        <v>4295</v>
      </c>
      <c r="H718" s="8" t="s">
        <v>4296</v>
      </c>
    </row>
    <row r="719" spans="4:8" x14ac:dyDescent="0.25">
      <c r="D719" s="10" t="s">
        <v>4297</v>
      </c>
      <c r="E719" s="7" t="s">
        <v>4298</v>
      </c>
      <c r="F719" s="8" t="s">
        <v>4299</v>
      </c>
      <c r="G719" s="7" t="s">
        <v>4300</v>
      </c>
      <c r="H719" s="8" t="s">
        <v>4301</v>
      </c>
    </row>
    <row r="720" spans="4:8" x14ac:dyDescent="0.25">
      <c r="D720" s="10" t="s">
        <v>4302</v>
      </c>
      <c r="E720" s="7" t="s">
        <v>4303</v>
      </c>
      <c r="F720" s="8" t="s">
        <v>4304</v>
      </c>
      <c r="G720" s="7" t="s">
        <v>4305</v>
      </c>
      <c r="H720" s="8" t="s">
        <v>4306</v>
      </c>
    </row>
    <row r="721" spans="4:8" x14ac:dyDescent="0.25">
      <c r="D721" s="10" t="s">
        <v>4307</v>
      </c>
      <c r="E721" s="7" t="s">
        <v>4308</v>
      </c>
      <c r="F721" s="8" t="s">
        <v>4309</v>
      </c>
      <c r="G721" s="7" t="s">
        <v>4310</v>
      </c>
      <c r="H721" s="8" t="s">
        <v>4311</v>
      </c>
    </row>
    <row r="722" spans="4:8" x14ac:dyDescent="0.25">
      <c r="D722" s="10" t="s">
        <v>4312</v>
      </c>
      <c r="E722" s="7" t="s">
        <v>4313</v>
      </c>
      <c r="F722" s="8" t="s">
        <v>4314</v>
      </c>
      <c r="G722" s="7" t="s">
        <v>4315</v>
      </c>
      <c r="H722" s="8" t="s">
        <v>4316</v>
      </c>
    </row>
    <row r="723" spans="4:8" x14ac:dyDescent="0.25">
      <c r="D723" s="10" t="s">
        <v>4317</v>
      </c>
      <c r="E723" s="7" t="s">
        <v>4318</v>
      </c>
      <c r="F723" s="8" t="s">
        <v>4319</v>
      </c>
      <c r="G723" s="7" t="s">
        <v>4320</v>
      </c>
      <c r="H723" s="8" t="s">
        <v>4321</v>
      </c>
    </row>
    <row r="724" spans="4:8" x14ac:dyDescent="0.25">
      <c r="D724" s="10" t="s">
        <v>4322</v>
      </c>
      <c r="E724" s="7" t="s">
        <v>4323</v>
      </c>
      <c r="F724" s="8" t="s">
        <v>4324</v>
      </c>
      <c r="G724" s="7" t="s">
        <v>4325</v>
      </c>
      <c r="H724" s="8" t="s">
        <v>4326</v>
      </c>
    </row>
    <row r="725" spans="4:8" x14ac:dyDescent="0.25">
      <c r="D725" s="10" t="s">
        <v>4327</v>
      </c>
      <c r="E725" s="7" t="s">
        <v>4328</v>
      </c>
      <c r="F725" s="8" t="s">
        <v>4329</v>
      </c>
      <c r="G725" s="7" t="s">
        <v>4330</v>
      </c>
      <c r="H725" s="8" t="s">
        <v>4331</v>
      </c>
    </row>
    <row r="726" spans="4:8" x14ac:dyDescent="0.25">
      <c r="D726" s="10" t="s">
        <v>4332</v>
      </c>
      <c r="E726" s="7" t="s">
        <v>4333</v>
      </c>
      <c r="F726" s="8" t="s">
        <v>4334</v>
      </c>
      <c r="G726" s="7" t="s">
        <v>4335</v>
      </c>
      <c r="H726" s="8" t="s">
        <v>4336</v>
      </c>
    </row>
    <row r="727" spans="4:8" x14ac:dyDescent="0.25">
      <c r="D727" s="10" t="s">
        <v>4337</v>
      </c>
      <c r="E727" s="7" t="s">
        <v>4338</v>
      </c>
      <c r="F727" s="8" t="s">
        <v>4339</v>
      </c>
      <c r="G727" s="7" t="s">
        <v>4340</v>
      </c>
      <c r="H727" s="8" t="s">
        <v>4341</v>
      </c>
    </row>
    <row r="728" spans="4:8" x14ac:dyDescent="0.25">
      <c r="D728" s="10" t="s">
        <v>4342</v>
      </c>
      <c r="E728" s="7" t="s">
        <v>4343</v>
      </c>
      <c r="F728" s="8" t="s">
        <v>4344</v>
      </c>
      <c r="G728" s="7" t="s">
        <v>4345</v>
      </c>
      <c r="H728" s="8" t="s">
        <v>4346</v>
      </c>
    </row>
    <row r="729" spans="4:8" x14ac:dyDescent="0.25">
      <c r="D729" s="10" t="s">
        <v>4347</v>
      </c>
      <c r="E729" s="7" t="s">
        <v>4348</v>
      </c>
      <c r="F729" s="8" t="s">
        <v>4349</v>
      </c>
      <c r="G729" s="7" t="s">
        <v>4350</v>
      </c>
      <c r="H729" s="8" t="s">
        <v>4351</v>
      </c>
    </row>
    <row r="730" spans="4:8" x14ac:dyDescent="0.25">
      <c r="D730" s="10" t="s">
        <v>4352</v>
      </c>
      <c r="E730" s="7" t="s">
        <v>4353</v>
      </c>
      <c r="F730" s="8" t="s">
        <v>4354</v>
      </c>
      <c r="G730" s="7" t="s">
        <v>4355</v>
      </c>
      <c r="H730" s="8" t="s">
        <v>4356</v>
      </c>
    </row>
    <row r="731" spans="4:8" x14ac:dyDescent="0.25">
      <c r="D731" s="10" t="s">
        <v>4357</v>
      </c>
      <c r="E731" s="7" t="s">
        <v>4358</v>
      </c>
      <c r="F731" s="8" t="s">
        <v>4359</v>
      </c>
      <c r="G731" s="7" t="s">
        <v>4360</v>
      </c>
      <c r="H731" s="8" t="s">
        <v>4361</v>
      </c>
    </row>
    <row r="732" spans="4:8" x14ac:dyDescent="0.25">
      <c r="D732" s="10" t="s">
        <v>4362</v>
      </c>
      <c r="E732" s="7" t="s">
        <v>4363</v>
      </c>
      <c r="F732" s="8" t="s">
        <v>4364</v>
      </c>
      <c r="G732" s="7" t="s">
        <v>4365</v>
      </c>
      <c r="H732" s="8" t="s">
        <v>4366</v>
      </c>
    </row>
    <row r="733" spans="4:8" x14ac:dyDescent="0.25">
      <c r="D733" s="10" t="s">
        <v>4367</v>
      </c>
      <c r="E733" s="7" t="s">
        <v>4368</v>
      </c>
      <c r="F733" s="8" t="s">
        <v>4369</v>
      </c>
      <c r="G733" s="7" t="s">
        <v>4370</v>
      </c>
      <c r="H733" s="8" t="s">
        <v>4371</v>
      </c>
    </row>
    <row r="734" spans="4:8" x14ac:dyDescent="0.25">
      <c r="D734" s="10" t="s">
        <v>4372</v>
      </c>
      <c r="E734" s="7" t="s">
        <v>4373</v>
      </c>
      <c r="F734" s="8" t="s">
        <v>4374</v>
      </c>
      <c r="G734" s="7" t="s">
        <v>4375</v>
      </c>
      <c r="H734" s="8" t="s">
        <v>4376</v>
      </c>
    </row>
    <row r="735" spans="4:8" x14ac:dyDescent="0.25">
      <c r="D735" s="10" t="s">
        <v>4377</v>
      </c>
      <c r="E735" s="7" t="s">
        <v>4378</v>
      </c>
      <c r="F735" s="8" t="s">
        <v>4379</v>
      </c>
      <c r="G735" s="7" t="s">
        <v>4380</v>
      </c>
      <c r="H735" s="8" t="s">
        <v>4381</v>
      </c>
    </row>
    <row r="736" spans="4:8" x14ac:dyDescent="0.25">
      <c r="D736" s="10" t="s">
        <v>4382</v>
      </c>
      <c r="E736" s="7" t="s">
        <v>4383</v>
      </c>
      <c r="F736" s="8" t="s">
        <v>4384</v>
      </c>
      <c r="G736" s="7" t="s">
        <v>4385</v>
      </c>
      <c r="H736" s="8" t="s">
        <v>4386</v>
      </c>
    </row>
    <row r="737" spans="4:8" x14ac:dyDescent="0.25">
      <c r="D737" s="10" t="s">
        <v>4387</v>
      </c>
      <c r="E737" s="7" t="s">
        <v>4388</v>
      </c>
      <c r="F737" s="8" t="s">
        <v>4389</v>
      </c>
      <c r="G737" s="7" t="s">
        <v>4390</v>
      </c>
      <c r="H737" s="8" t="s">
        <v>4391</v>
      </c>
    </row>
    <row r="738" spans="4:8" x14ac:dyDescent="0.25">
      <c r="D738" s="10" t="s">
        <v>4392</v>
      </c>
      <c r="E738" s="7" t="s">
        <v>4393</v>
      </c>
      <c r="F738" s="8" t="s">
        <v>4394</v>
      </c>
      <c r="G738" s="7" t="s">
        <v>4395</v>
      </c>
      <c r="H738" s="8" t="s">
        <v>4396</v>
      </c>
    </row>
    <row r="739" spans="4:8" x14ac:dyDescent="0.25">
      <c r="D739" s="10" t="s">
        <v>4397</v>
      </c>
      <c r="E739" s="7" t="s">
        <v>4398</v>
      </c>
      <c r="F739" s="8" t="s">
        <v>4399</v>
      </c>
      <c r="G739" s="7" t="s">
        <v>4400</v>
      </c>
      <c r="H739" s="8" t="s">
        <v>4401</v>
      </c>
    </row>
    <row r="740" spans="4:8" x14ac:dyDescent="0.25">
      <c r="D740" s="10" t="s">
        <v>4402</v>
      </c>
      <c r="E740" s="7" t="s">
        <v>4403</v>
      </c>
      <c r="F740" s="8" t="s">
        <v>4404</v>
      </c>
      <c r="G740" s="7" t="s">
        <v>4405</v>
      </c>
      <c r="H740" s="8" t="s">
        <v>4406</v>
      </c>
    </row>
    <row r="741" spans="4:8" x14ac:dyDescent="0.25">
      <c r="D741" s="10" t="s">
        <v>4407</v>
      </c>
      <c r="E741" s="7" t="s">
        <v>4408</v>
      </c>
      <c r="F741" s="8" t="s">
        <v>4409</v>
      </c>
      <c r="G741" s="7" t="s">
        <v>4410</v>
      </c>
      <c r="H741" s="8" t="s">
        <v>4411</v>
      </c>
    </row>
    <row r="742" spans="4:8" x14ac:dyDescent="0.25">
      <c r="D742" s="10" t="s">
        <v>4412</v>
      </c>
      <c r="E742" s="7" t="s">
        <v>4413</v>
      </c>
      <c r="F742" s="8" t="s">
        <v>4414</v>
      </c>
      <c r="G742" s="7" t="s">
        <v>4415</v>
      </c>
      <c r="H742" s="8" t="s">
        <v>4416</v>
      </c>
    </row>
    <row r="743" spans="4:8" x14ac:dyDescent="0.25">
      <c r="D743" s="10" t="s">
        <v>4417</v>
      </c>
      <c r="E743" s="7" t="s">
        <v>4418</v>
      </c>
      <c r="F743" s="8" t="s">
        <v>4419</v>
      </c>
      <c r="G743" s="7" t="s">
        <v>4420</v>
      </c>
      <c r="H743" s="8" t="s">
        <v>4421</v>
      </c>
    </row>
    <row r="744" spans="4:8" x14ac:dyDescent="0.25">
      <c r="D744" s="10" t="s">
        <v>4422</v>
      </c>
      <c r="E744" s="7" t="s">
        <v>4423</v>
      </c>
      <c r="F744" s="8" t="s">
        <v>4424</v>
      </c>
      <c r="G744" s="7" t="s">
        <v>4425</v>
      </c>
      <c r="H744" s="8" t="s">
        <v>4426</v>
      </c>
    </row>
    <row r="745" spans="4:8" x14ac:dyDescent="0.25">
      <c r="D745" s="10" t="s">
        <v>4427</v>
      </c>
      <c r="E745" s="7" t="s">
        <v>4428</v>
      </c>
      <c r="F745" s="8" t="s">
        <v>4429</v>
      </c>
      <c r="G745" s="7" t="s">
        <v>4430</v>
      </c>
      <c r="H745" s="8" t="s">
        <v>4431</v>
      </c>
    </row>
    <row r="746" spans="4:8" x14ac:dyDescent="0.25">
      <c r="D746" s="10" t="s">
        <v>4432</v>
      </c>
      <c r="E746" s="7" t="s">
        <v>4433</v>
      </c>
      <c r="F746" s="8" t="s">
        <v>4434</v>
      </c>
      <c r="G746" s="7" t="s">
        <v>4435</v>
      </c>
      <c r="H746" s="8" t="s">
        <v>4436</v>
      </c>
    </row>
    <row r="747" spans="4:8" x14ac:dyDescent="0.25">
      <c r="D747" s="10" t="s">
        <v>4437</v>
      </c>
      <c r="E747" s="7" t="s">
        <v>4438</v>
      </c>
      <c r="F747" s="8" t="s">
        <v>4439</v>
      </c>
      <c r="G747" s="7" t="s">
        <v>4440</v>
      </c>
      <c r="H747" s="8" t="s">
        <v>4441</v>
      </c>
    </row>
    <row r="748" spans="4:8" x14ac:dyDescent="0.25">
      <c r="D748" s="10" t="s">
        <v>4442</v>
      </c>
      <c r="E748" s="7" t="s">
        <v>4443</v>
      </c>
      <c r="F748" s="8" t="s">
        <v>4444</v>
      </c>
      <c r="G748" s="7" t="s">
        <v>4445</v>
      </c>
      <c r="H748" s="8" t="s">
        <v>4446</v>
      </c>
    </row>
    <row r="749" spans="4:8" x14ac:dyDescent="0.25">
      <c r="D749" s="10" t="s">
        <v>4447</v>
      </c>
      <c r="E749" s="7" t="s">
        <v>4448</v>
      </c>
      <c r="F749" s="8" t="s">
        <v>4449</v>
      </c>
      <c r="G749" s="7" t="s">
        <v>4450</v>
      </c>
      <c r="H749" s="8" t="s">
        <v>4451</v>
      </c>
    </row>
    <row r="750" spans="4:8" x14ac:dyDescent="0.25">
      <c r="D750" s="10" t="s">
        <v>4452</v>
      </c>
      <c r="E750" s="7" t="s">
        <v>4453</v>
      </c>
      <c r="F750" s="8" t="s">
        <v>4454</v>
      </c>
      <c r="G750" s="7" t="s">
        <v>4455</v>
      </c>
      <c r="H750" s="8" t="s">
        <v>4456</v>
      </c>
    </row>
    <row r="751" spans="4:8" x14ac:dyDescent="0.25">
      <c r="D751" s="10" t="s">
        <v>4457</v>
      </c>
      <c r="E751" s="7" t="s">
        <v>2764</v>
      </c>
      <c r="F751" s="8" t="s">
        <v>4458</v>
      </c>
      <c r="G751" s="7" t="s">
        <v>4459</v>
      </c>
      <c r="H751" s="8" t="s">
        <v>4460</v>
      </c>
    </row>
    <row r="752" spans="4:8" x14ac:dyDescent="0.25">
      <c r="D752" s="10" t="s">
        <v>4461</v>
      </c>
      <c r="E752" s="7" t="s">
        <v>4462</v>
      </c>
      <c r="F752" s="8" t="s">
        <v>4463</v>
      </c>
      <c r="G752" s="7" t="s">
        <v>4464</v>
      </c>
      <c r="H752" s="8" t="s">
        <v>4465</v>
      </c>
    </row>
    <row r="753" spans="4:8" x14ac:dyDescent="0.25">
      <c r="D753" s="10" t="s">
        <v>4466</v>
      </c>
      <c r="E753" s="7" t="s">
        <v>4467</v>
      </c>
      <c r="F753" s="8" t="s">
        <v>4468</v>
      </c>
      <c r="G753" s="7" t="s">
        <v>4469</v>
      </c>
      <c r="H753" s="8" t="s">
        <v>4470</v>
      </c>
    </row>
    <row r="754" spans="4:8" x14ac:dyDescent="0.25">
      <c r="D754" s="10" t="s">
        <v>4471</v>
      </c>
      <c r="E754" s="7" t="s">
        <v>4472</v>
      </c>
      <c r="F754" s="8" t="s">
        <v>4473</v>
      </c>
      <c r="G754" s="7" t="s">
        <v>4474</v>
      </c>
      <c r="H754" s="8" t="s">
        <v>4475</v>
      </c>
    </row>
    <row r="755" spans="4:8" x14ac:dyDescent="0.25">
      <c r="D755" s="10" t="s">
        <v>4476</v>
      </c>
      <c r="E755" s="7" t="s">
        <v>4477</v>
      </c>
      <c r="F755" s="8" t="s">
        <v>4478</v>
      </c>
      <c r="G755" s="7" t="s">
        <v>4479</v>
      </c>
      <c r="H755" s="8" t="s">
        <v>4480</v>
      </c>
    </row>
    <row r="756" spans="4:8" x14ac:dyDescent="0.25">
      <c r="D756" s="10" t="s">
        <v>4481</v>
      </c>
      <c r="E756" s="7" t="s">
        <v>4482</v>
      </c>
      <c r="F756" s="8" t="s">
        <v>4483</v>
      </c>
      <c r="G756" s="7" t="s">
        <v>4484</v>
      </c>
      <c r="H756" s="8" t="s">
        <v>4485</v>
      </c>
    </row>
    <row r="757" spans="4:8" x14ac:dyDescent="0.25">
      <c r="D757" s="10" t="s">
        <v>4486</v>
      </c>
      <c r="E757" s="7" t="s">
        <v>4487</v>
      </c>
      <c r="F757" s="8" t="s">
        <v>4488</v>
      </c>
      <c r="G757" s="7" t="s">
        <v>4489</v>
      </c>
      <c r="H757" s="8" t="s">
        <v>4490</v>
      </c>
    </row>
    <row r="758" spans="4:8" x14ac:dyDescent="0.25">
      <c r="D758" s="10" t="s">
        <v>4491</v>
      </c>
      <c r="E758" s="7" t="s">
        <v>4492</v>
      </c>
      <c r="F758" s="8" t="s">
        <v>4493</v>
      </c>
      <c r="G758" s="7" t="s">
        <v>4494</v>
      </c>
      <c r="H758" s="8" t="s">
        <v>4495</v>
      </c>
    </row>
    <row r="759" spans="4:8" x14ac:dyDescent="0.25">
      <c r="D759" s="10" t="s">
        <v>4496</v>
      </c>
      <c r="E759" s="7" t="s">
        <v>4497</v>
      </c>
      <c r="F759" s="8" t="s">
        <v>4498</v>
      </c>
      <c r="G759" s="7" t="s">
        <v>4499</v>
      </c>
      <c r="H759" s="8" t="s">
        <v>4500</v>
      </c>
    </row>
    <row r="760" spans="4:8" x14ac:dyDescent="0.25">
      <c r="D760" s="10" t="s">
        <v>4501</v>
      </c>
      <c r="E760" s="7" t="s">
        <v>4502</v>
      </c>
      <c r="F760" s="8" t="s">
        <v>4503</v>
      </c>
      <c r="G760" s="7" t="s">
        <v>4504</v>
      </c>
      <c r="H760" s="8" t="s">
        <v>4505</v>
      </c>
    </row>
    <row r="761" spans="4:8" x14ac:dyDescent="0.25">
      <c r="D761" s="10" t="s">
        <v>4506</v>
      </c>
      <c r="E761" s="7" t="s">
        <v>4507</v>
      </c>
      <c r="F761" s="8" t="s">
        <v>4508</v>
      </c>
      <c r="G761" s="7" t="s">
        <v>4509</v>
      </c>
      <c r="H761" s="8" t="s">
        <v>4510</v>
      </c>
    </row>
    <row r="762" spans="4:8" x14ac:dyDescent="0.25">
      <c r="D762" s="10" t="s">
        <v>4511</v>
      </c>
      <c r="E762" s="7" t="s">
        <v>2476</v>
      </c>
      <c r="F762" s="8" t="s">
        <v>4512</v>
      </c>
      <c r="G762" s="7" t="s">
        <v>4513</v>
      </c>
      <c r="H762" s="8" t="s">
        <v>4514</v>
      </c>
    </row>
    <row r="763" spans="4:8" x14ac:dyDescent="0.25">
      <c r="D763" s="10" t="s">
        <v>4515</v>
      </c>
      <c r="E763" s="7" t="s">
        <v>4516</v>
      </c>
      <c r="F763" s="8" t="s">
        <v>4517</v>
      </c>
      <c r="G763" s="7" t="s">
        <v>4513</v>
      </c>
      <c r="H763" s="8" t="s">
        <v>4514</v>
      </c>
    </row>
    <row r="764" spans="4:8" x14ac:dyDescent="0.25">
      <c r="D764" s="10" t="s">
        <v>4518</v>
      </c>
      <c r="E764" s="7" t="s">
        <v>4519</v>
      </c>
      <c r="F764" s="8" t="s">
        <v>4520</v>
      </c>
      <c r="G764" s="7" t="s">
        <v>4519</v>
      </c>
      <c r="H764" s="8" t="s">
        <v>4521</v>
      </c>
    </row>
    <row r="765" spans="4:8" x14ac:dyDescent="0.25">
      <c r="D765" s="10" t="s">
        <v>4522</v>
      </c>
      <c r="E765" s="7" t="s">
        <v>4523</v>
      </c>
      <c r="F765" s="8" t="s">
        <v>4524</v>
      </c>
      <c r="G765" s="7" t="s">
        <v>4525</v>
      </c>
      <c r="H765" s="8" t="s">
        <v>4526</v>
      </c>
    </row>
    <row r="766" spans="4:8" x14ac:dyDescent="0.25">
      <c r="D766" s="10" t="s">
        <v>4527</v>
      </c>
      <c r="E766" s="7" t="s">
        <v>4528</v>
      </c>
      <c r="F766" s="8" t="s">
        <v>4529</v>
      </c>
      <c r="G766" s="7" t="s">
        <v>4530</v>
      </c>
      <c r="H766" s="8" t="s">
        <v>4531</v>
      </c>
    </row>
    <row r="767" spans="4:8" x14ac:dyDescent="0.25">
      <c r="D767" s="10" t="s">
        <v>4532</v>
      </c>
      <c r="E767" s="7" t="s">
        <v>4533</v>
      </c>
      <c r="F767" s="8" t="s">
        <v>4534</v>
      </c>
      <c r="G767" s="7" t="s">
        <v>4535</v>
      </c>
      <c r="H767" s="8" t="s">
        <v>4536</v>
      </c>
    </row>
    <row r="768" spans="4:8" x14ac:dyDescent="0.25">
      <c r="D768" s="10" t="s">
        <v>4537</v>
      </c>
      <c r="E768" s="7" t="s">
        <v>4538</v>
      </c>
      <c r="F768" s="8" t="s">
        <v>4539</v>
      </c>
      <c r="G768" s="7" t="s">
        <v>4540</v>
      </c>
      <c r="H768" s="8" t="s">
        <v>4541</v>
      </c>
    </row>
    <row r="769" spans="4:8" x14ac:dyDescent="0.25">
      <c r="D769" s="10" t="s">
        <v>4542</v>
      </c>
      <c r="E769" s="7" t="s">
        <v>4543</v>
      </c>
      <c r="F769" s="8" t="s">
        <v>4544</v>
      </c>
      <c r="G769" s="7" t="s">
        <v>4545</v>
      </c>
      <c r="H769" s="8" t="s">
        <v>4546</v>
      </c>
    </row>
    <row r="770" spans="4:8" x14ac:dyDescent="0.25">
      <c r="D770" s="10" t="s">
        <v>4547</v>
      </c>
      <c r="E770" s="7" t="s">
        <v>4548</v>
      </c>
      <c r="F770" s="8" t="s">
        <v>4549</v>
      </c>
      <c r="G770" s="7" t="s">
        <v>4550</v>
      </c>
      <c r="H770" s="8" t="s">
        <v>4551</v>
      </c>
    </row>
    <row r="771" spans="4:8" x14ac:dyDescent="0.25">
      <c r="D771" s="10" t="s">
        <v>1867</v>
      </c>
      <c r="E771" s="7" t="s">
        <v>4552</v>
      </c>
      <c r="F771" s="8" t="s">
        <v>4553</v>
      </c>
      <c r="G771" s="7" t="s">
        <v>4554</v>
      </c>
      <c r="H771" s="8" t="s">
        <v>4555</v>
      </c>
    </row>
    <row r="772" spans="4:8" x14ac:dyDescent="0.25">
      <c r="D772" s="10" t="s">
        <v>4556</v>
      </c>
      <c r="E772" s="7" t="s">
        <v>4557</v>
      </c>
      <c r="F772" s="8" t="s">
        <v>4558</v>
      </c>
      <c r="G772" s="7" t="s">
        <v>4559</v>
      </c>
      <c r="H772" s="8" t="s">
        <v>4560</v>
      </c>
    </row>
    <row r="773" spans="4:8" x14ac:dyDescent="0.25">
      <c r="D773" s="10" t="s">
        <v>4561</v>
      </c>
      <c r="E773" s="7" t="s">
        <v>4562</v>
      </c>
      <c r="F773" s="8" t="s">
        <v>4563</v>
      </c>
      <c r="G773" s="7" t="s">
        <v>4564</v>
      </c>
      <c r="H773" s="8" t="s">
        <v>4565</v>
      </c>
    </row>
    <row r="774" spans="4:8" x14ac:dyDescent="0.25">
      <c r="D774" s="10" t="s">
        <v>4566</v>
      </c>
      <c r="E774" s="7" t="s">
        <v>4567</v>
      </c>
      <c r="F774" s="8" t="s">
        <v>4568</v>
      </c>
      <c r="G774" s="7" t="s">
        <v>4569</v>
      </c>
      <c r="H774" s="8" t="s">
        <v>4570</v>
      </c>
    </row>
    <row r="775" spans="4:8" x14ac:dyDescent="0.25">
      <c r="D775" s="10" t="s">
        <v>4571</v>
      </c>
      <c r="E775" s="7" t="s">
        <v>4572</v>
      </c>
      <c r="F775" s="8" t="s">
        <v>4573</v>
      </c>
      <c r="G775" s="7" t="s">
        <v>4574</v>
      </c>
      <c r="H775" s="8" t="s">
        <v>4575</v>
      </c>
    </row>
    <row r="776" spans="4:8" x14ac:dyDescent="0.25">
      <c r="D776" s="10" t="s">
        <v>4576</v>
      </c>
      <c r="E776" s="7" t="s">
        <v>4577</v>
      </c>
      <c r="F776" s="8" t="s">
        <v>4578</v>
      </c>
      <c r="G776" s="7" t="s">
        <v>4579</v>
      </c>
      <c r="H776" s="8" t="s">
        <v>4580</v>
      </c>
    </row>
    <row r="777" spans="4:8" x14ac:dyDescent="0.25">
      <c r="D777" s="10" t="s">
        <v>4581</v>
      </c>
      <c r="E777" s="7" t="s">
        <v>4582</v>
      </c>
      <c r="F777" s="8" t="s">
        <v>4583</v>
      </c>
      <c r="G777" s="7" t="s">
        <v>4584</v>
      </c>
      <c r="H777" s="8" t="s">
        <v>4585</v>
      </c>
    </row>
    <row r="778" spans="4:8" x14ac:dyDescent="0.25">
      <c r="D778" s="10" t="s">
        <v>4586</v>
      </c>
      <c r="E778" s="7" t="s">
        <v>4587</v>
      </c>
      <c r="F778" s="8" t="s">
        <v>4588</v>
      </c>
      <c r="G778" s="7" t="s">
        <v>4589</v>
      </c>
      <c r="H778" s="8" t="s">
        <v>4590</v>
      </c>
    </row>
    <row r="779" spans="4:8" x14ac:dyDescent="0.25">
      <c r="D779" s="10" t="s">
        <v>4591</v>
      </c>
      <c r="E779" s="7" t="s">
        <v>4592</v>
      </c>
      <c r="F779" s="8" t="s">
        <v>4593</v>
      </c>
      <c r="G779" s="7" t="s">
        <v>4594</v>
      </c>
      <c r="H779" s="8" t="s">
        <v>4595</v>
      </c>
    </row>
    <row r="780" spans="4:8" x14ac:dyDescent="0.25">
      <c r="D780" s="10" t="s">
        <v>4596</v>
      </c>
      <c r="E780" s="7" t="s">
        <v>4597</v>
      </c>
      <c r="F780" s="8" t="s">
        <v>4598</v>
      </c>
      <c r="G780" s="7" t="s">
        <v>4599</v>
      </c>
      <c r="H780" s="8" t="s">
        <v>4600</v>
      </c>
    </row>
    <row r="781" spans="4:8" x14ac:dyDescent="0.25">
      <c r="D781" s="10" t="s">
        <v>4601</v>
      </c>
      <c r="E781" s="7" t="s">
        <v>4602</v>
      </c>
      <c r="F781" s="8" t="s">
        <v>4603</v>
      </c>
      <c r="G781" s="7" t="s">
        <v>4604</v>
      </c>
      <c r="H781" s="8" t="s">
        <v>4605</v>
      </c>
    </row>
    <row r="782" spans="4:8" x14ac:dyDescent="0.25">
      <c r="D782" s="10" t="s">
        <v>4606</v>
      </c>
      <c r="E782" s="7" t="s">
        <v>4607</v>
      </c>
      <c r="F782" s="8" t="s">
        <v>4608</v>
      </c>
      <c r="G782" s="7" t="s">
        <v>4609</v>
      </c>
      <c r="H782" s="8" t="s">
        <v>4610</v>
      </c>
    </row>
    <row r="783" spans="4:8" x14ac:dyDescent="0.25">
      <c r="D783" s="10" t="s">
        <v>4611</v>
      </c>
      <c r="E783" s="7" t="s">
        <v>4612</v>
      </c>
      <c r="F783" s="8" t="s">
        <v>4613</v>
      </c>
      <c r="G783" s="7" t="s">
        <v>4614</v>
      </c>
      <c r="H783" s="8" t="s">
        <v>4615</v>
      </c>
    </row>
    <row r="784" spans="4:8" x14ac:dyDescent="0.25">
      <c r="D784" s="10" t="s">
        <v>4616</v>
      </c>
      <c r="E784" s="7" t="s">
        <v>4617</v>
      </c>
      <c r="F784" s="8" t="s">
        <v>4618</v>
      </c>
      <c r="G784" s="7" t="s">
        <v>4619</v>
      </c>
      <c r="H784" s="8" t="s">
        <v>4620</v>
      </c>
    </row>
    <row r="785" spans="4:8" x14ac:dyDescent="0.25">
      <c r="D785" s="10" t="s">
        <v>4621</v>
      </c>
      <c r="E785" s="7" t="s">
        <v>4622</v>
      </c>
      <c r="F785" s="8" t="s">
        <v>4623</v>
      </c>
      <c r="G785" s="7" t="s">
        <v>4624</v>
      </c>
      <c r="H785" s="8" t="s">
        <v>4625</v>
      </c>
    </row>
    <row r="786" spans="4:8" x14ac:dyDescent="0.25">
      <c r="D786" s="10" t="s">
        <v>4626</v>
      </c>
      <c r="E786" s="7" t="s">
        <v>4627</v>
      </c>
      <c r="F786" s="8" t="s">
        <v>4628</v>
      </c>
      <c r="G786" s="7" t="s">
        <v>4629</v>
      </c>
      <c r="H786" s="8" t="s">
        <v>4630</v>
      </c>
    </row>
    <row r="787" spans="4:8" x14ac:dyDescent="0.25">
      <c r="D787" s="10" t="s">
        <v>4631</v>
      </c>
      <c r="E787" s="7" t="s">
        <v>4632</v>
      </c>
      <c r="F787" s="8" t="s">
        <v>4633</v>
      </c>
      <c r="G787" s="7" t="e">
        <v>#N/A</v>
      </c>
      <c r="H787" s="8" t="e">
        <v>#N/A</v>
      </c>
    </row>
    <row r="788" spans="4:8" x14ac:dyDescent="0.25">
      <c r="D788" s="10" t="s">
        <v>4634</v>
      </c>
      <c r="E788" s="7" t="s">
        <v>4635</v>
      </c>
      <c r="F788" s="8" t="s">
        <v>4636</v>
      </c>
      <c r="G788" s="7" t="s">
        <v>4637</v>
      </c>
      <c r="H788" s="8" t="s">
        <v>4638</v>
      </c>
    </row>
    <row r="789" spans="4:8" x14ac:dyDescent="0.25">
      <c r="D789" s="10" t="s">
        <v>4639</v>
      </c>
      <c r="E789" s="7" t="s">
        <v>4640</v>
      </c>
      <c r="F789" s="8" t="s">
        <v>4641</v>
      </c>
      <c r="G789" s="7" t="s">
        <v>4642</v>
      </c>
      <c r="H789" s="8" t="s">
        <v>4643</v>
      </c>
    </row>
    <row r="790" spans="4:8" x14ac:dyDescent="0.25">
      <c r="D790" s="10" t="s">
        <v>4644</v>
      </c>
      <c r="E790" s="7" t="s">
        <v>2252</v>
      </c>
      <c r="F790" s="8" t="s">
        <v>4645</v>
      </c>
      <c r="G790" s="7" t="s">
        <v>4646</v>
      </c>
      <c r="H790" s="8" t="s">
        <v>4647</v>
      </c>
    </row>
    <row r="791" spans="4:8" x14ac:dyDescent="0.25">
      <c r="D791" s="10" t="s">
        <v>4648</v>
      </c>
      <c r="E791" s="7" t="s">
        <v>4649</v>
      </c>
      <c r="F791" s="8" t="s">
        <v>4650</v>
      </c>
      <c r="G791" s="7" t="s">
        <v>4651</v>
      </c>
      <c r="H791" s="8" t="s">
        <v>4652</v>
      </c>
    </row>
    <row r="792" spans="4:8" x14ac:dyDescent="0.25">
      <c r="D792" s="10" t="s">
        <v>4653</v>
      </c>
      <c r="E792" s="7" t="s">
        <v>4654</v>
      </c>
      <c r="F792" s="8" t="s">
        <v>4655</v>
      </c>
      <c r="G792" s="7" t="s">
        <v>4656</v>
      </c>
      <c r="H792" s="8" t="s">
        <v>4657</v>
      </c>
    </row>
    <row r="793" spans="4:8" x14ac:dyDescent="0.25">
      <c r="D793" s="10" t="s">
        <v>4658</v>
      </c>
      <c r="E793" s="7" t="s">
        <v>4659</v>
      </c>
      <c r="F793" s="8" t="s">
        <v>4660</v>
      </c>
      <c r="G793" s="7" t="s">
        <v>4659</v>
      </c>
      <c r="H793" s="8" t="s">
        <v>4661</v>
      </c>
    </row>
    <row r="794" spans="4:8" x14ac:dyDescent="0.25">
      <c r="D794" s="10" t="s">
        <v>4662</v>
      </c>
      <c r="E794" s="7" t="s">
        <v>4663</v>
      </c>
      <c r="F794" s="8" t="s">
        <v>4664</v>
      </c>
      <c r="G794" s="7" t="s">
        <v>4665</v>
      </c>
      <c r="H794" s="8" t="s">
        <v>4666</v>
      </c>
    </row>
    <row r="795" spans="4:8" x14ac:dyDescent="0.25">
      <c r="D795" s="10" t="s">
        <v>4667</v>
      </c>
      <c r="E795" s="7" t="s">
        <v>4668</v>
      </c>
      <c r="F795" s="8" t="s">
        <v>4669</v>
      </c>
      <c r="G795" s="7" t="s">
        <v>4670</v>
      </c>
      <c r="H795" s="8" t="s">
        <v>4671</v>
      </c>
    </row>
    <row r="796" spans="4:8" x14ac:dyDescent="0.25">
      <c r="D796" s="10" t="s">
        <v>4672</v>
      </c>
      <c r="E796" s="7" t="s">
        <v>4673</v>
      </c>
      <c r="F796" s="8" t="s">
        <v>4674</v>
      </c>
      <c r="G796" s="7" t="s">
        <v>4675</v>
      </c>
      <c r="H796" s="8" t="s">
        <v>4676</v>
      </c>
    </row>
    <row r="797" spans="4:8" x14ac:dyDescent="0.25">
      <c r="D797" s="10" t="s">
        <v>4677</v>
      </c>
      <c r="E797" s="7" t="s">
        <v>4678</v>
      </c>
      <c r="F797" s="8" t="s">
        <v>4679</v>
      </c>
      <c r="G797" s="7" t="s">
        <v>4680</v>
      </c>
      <c r="H797" s="8" t="s">
        <v>4681</v>
      </c>
    </row>
    <row r="798" spans="4:8" x14ac:dyDescent="0.25">
      <c r="D798" s="10" t="s">
        <v>4682</v>
      </c>
      <c r="E798" s="7" t="s">
        <v>4683</v>
      </c>
      <c r="F798" s="8" t="s">
        <v>4684</v>
      </c>
      <c r="G798" s="7" t="s">
        <v>4685</v>
      </c>
      <c r="H798" s="8" t="s">
        <v>4686</v>
      </c>
    </row>
    <row r="799" spans="4:8" x14ac:dyDescent="0.25">
      <c r="D799" s="10" t="s">
        <v>4687</v>
      </c>
      <c r="E799" s="7" t="s">
        <v>4688</v>
      </c>
      <c r="F799" s="8" t="s">
        <v>4689</v>
      </c>
      <c r="G799" s="7" t="s">
        <v>4690</v>
      </c>
      <c r="H799" s="8" t="s">
        <v>4691</v>
      </c>
    </row>
    <row r="800" spans="4:8" x14ac:dyDescent="0.25">
      <c r="D800" s="10" t="s">
        <v>4692</v>
      </c>
      <c r="E800" s="7" t="s">
        <v>4693</v>
      </c>
      <c r="F800" s="8" t="s">
        <v>4694</v>
      </c>
      <c r="G800" s="7" t="s">
        <v>4695</v>
      </c>
      <c r="H800" s="8" t="s">
        <v>4696</v>
      </c>
    </row>
    <row r="801" spans="4:8" x14ac:dyDescent="0.25">
      <c r="D801" s="10" t="s">
        <v>4697</v>
      </c>
      <c r="E801" s="7" t="s">
        <v>4698</v>
      </c>
      <c r="F801" s="8" t="s">
        <v>4699</v>
      </c>
      <c r="G801" s="7" t="s">
        <v>4700</v>
      </c>
      <c r="H801" s="8" t="s">
        <v>4701</v>
      </c>
    </row>
    <row r="802" spans="4:8" x14ac:dyDescent="0.25">
      <c r="D802" s="10" t="s">
        <v>4702</v>
      </c>
      <c r="E802" s="7" t="s">
        <v>4703</v>
      </c>
      <c r="F802" s="8" t="s">
        <v>4704</v>
      </c>
      <c r="G802" s="7" t="s">
        <v>4705</v>
      </c>
      <c r="H802" s="8" t="s">
        <v>4706</v>
      </c>
    </row>
    <row r="803" spans="4:8" x14ac:dyDescent="0.25">
      <c r="D803" s="10" t="s">
        <v>4707</v>
      </c>
      <c r="E803" s="7" t="s">
        <v>4708</v>
      </c>
      <c r="F803" s="8" t="s">
        <v>4709</v>
      </c>
      <c r="G803" s="7" t="s">
        <v>4710</v>
      </c>
      <c r="H803" s="8" t="s">
        <v>4711</v>
      </c>
    </row>
    <row r="804" spans="4:8" x14ac:dyDescent="0.25">
      <c r="D804" s="10" t="s">
        <v>4712</v>
      </c>
      <c r="E804" s="7" t="s">
        <v>4713</v>
      </c>
      <c r="F804" s="8" t="s">
        <v>4714</v>
      </c>
      <c r="G804" s="7" t="s">
        <v>4713</v>
      </c>
      <c r="H804" s="8" t="s">
        <v>4715</v>
      </c>
    </row>
    <row r="805" spans="4:8" x14ac:dyDescent="0.25">
      <c r="D805" s="10" t="s">
        <v>4716</v>
      </c>
      <c r="E805" s="7" t="s">
        <v>4717</v>
      </c>
      <c r="F805" s="8" t="s">
        <v>4718</v>
      </c>
      <c r="G805" s="7" t="s">
        <v>4719</v>
      </c>
      <c r="H805" s="8" t="s">
        <v>4720</v>
      </c>
    </row>
    <row r="806" spans="4:8" x14ac:dyDescent="0.25">
      <c r="D806" s="10" t="s">
        <v>4721</v>
      </c>
      <c r="E806" s="7" t="s">
        <v>4722</v>
      </c>
      <c r="F806" s="8" t="s">
        <v>4723</v>
      </c>
      <c r="G806" s="7" t="s">
        <v>4724</v>
      </c>
      <c r="H806" s="8" t="s">
        <v>4725</v>
      </c>
    </row>
    <row r="807" spans="4:8" x14ac:dyDescent="0.25">
      <c r="D807" s="10" t="s">
        <v>4726</v>
      </c>
      <c r="E807" s="7" t="s">
        <v>4727</v>
      </c>
      <c r="F807" s="8" t="s">
        <v>4728</v>
      </c>
      <c r="G807" s="7" t="s">
        <v>4729</v>
      </c>
      <c r="H807" s="8" t="s">
        <v>4730</v>
      </c>
    </row>
    <row r="808" spans="4:8" x14ac:dyDescent="0.25">
      <c r="D808" s="10" t="s">
        <v>4731</v>
      </c>
      <c r="E808" s="7" t="s">
        <v>4732</v>
      </c>
      <c r="F808" s="8" t="s">
        <v>4733</v>
      </c>
      <c r="G808" s="7" t="s">
        <v>4734</v>
      </c>
      <c r="H808" s="8" t="s">
        <v>4735</v>
      </c>
    </row>
    <row r="809" spans="4:8" x14ac:dyDescent="0.25">
      <c r="D809" s="10" t="s">
        <v>4736</v>
      </c>
      <c r="E809" s="7" t="s">
        <v>4737</v>
      </c>
      <c r="F809" s="8" t="s">
        <v>4738</v>
      </c>
      <c r="G809" s="7" t="s">
        <v>4739</v>
      </c>
      <c r="H809" s="8" t="s">
        <v>4740</v>
      </c>
    </row>
    <row r="810" spans="4:8" x14ac:dyDescent="0.25">
      <c r="D810" s="10" t="s">
        <v>4741</v>
      </c>
      <c r="E810" s="7" t="s">
        <v>4742</v>
      </c>
      <c r="F810" s="8" t="s">
        <v>4743</v>
      </c>
      <c r="G810" s="7" t="s">
        <v>4744</v>
      </c>
      <c r="H810" s="8" t="s">
        <v>4745</v>
      </c>
    </row>
    <row r="811" spans="4:8" x14ac:dyDescent="0.25">
      <c r="D811" s="10" t="s">
        <v>4746</v>
      </c>
      <c r="E811" s="7" t="s">
        <v>4747</v>
      </c>
      <c r="F811" s="8" t="s">
        <v>4748</v>
      </c>
      <c r="G811" s="7" t="s">
        <v>4749</v>
      </c>
      <c r="H811" s="8" t="s">
        <v>4750</v>
      </c>
    </row>
    <row r="812" spans="4:8" x14ac:dyDescent="0.25">
      <c r="D812" s="10" t="s">
        <v>1855</v>
      </c>
      <c r="E812" s="7" t="s">
        <v>644</v>
      </c>
      <c r="F812" s="8" t="s">
        <v>4751</v>
      </c>
      <c r="G812" s="7" t="s">
        <v>4752</v>
      </c>
      <c r="H812" s="8" t="s">
        <v>4753</v>
      </c>
    </row>
    <row r="813" spans="4:8" x14ac:dyDescent="0.25">
      <c r="D813" s="10" t="s">
        <v>4754</v>
      </c>
      <c r="E813" s="7" t="s">
        <v>4755</v>
      </c>
      <c r="F813" s="8" t="s">
        <v>4756</v>
      </c>
      <c r="G813" s="7" t="s">
        <v>4757</v>
      </c>
      <c r="H813" s="8" t="s">
        <v>4758</v>
      </c>
    </row>
    <row r="814" spans="4:8" x14ac:dyDescent="0.25">
      <c r="D814" s="10" t="s">
        <v>4759</v>
      </c>
      <c r="E814" s="7" t="s">
        <v>4760</v>
      </c>
      <c r="F814" s="8" t="s">
        <v>4761</v>
      </c>
      <c r="G814" s="7" t="s">
        <v>4762</v>
      </c>
      <c r="H814" s="8" t="s">
        <v>4763</v>
      </c>
    </row>
    <row r="815" spans="4:8" x14ac:dyDescent="0.25">
      <c r="D815" s="10" t="s">
        <v>4764</v>
      </c>
      <c r="E815" s="7" t="s">
        <v>4765</v>
      </c>
      <c r="F815" s="8" t="s">
        <v>4766</v>
      </c>
      <c r="G815" s="7" t="s">
        <v>4767</v>
      </c>
      <c r="H815" s="8" t="s">
        <v>4768</v>
      </c>
    </row>
    <row r="816" spans="4:8" x14ac:dyDescent="0.25">
      <c r="D816" s="10" t="s">
        <v>4769</v>
      </c>
      <c r="E816" s="7" t="s">
        <v>4770</v>
      </c>
      <c r="F816" s="8" t="s">
        <v>4771</v>
      </c>
      <c r="G816" s="7" t="s">
        <v>4772</v>
      </c>
      <c r="H816" s="8" t="s">
        <v>4773</v>
      </c>
    </row>
    <row r="817" spans="4:8" x14ac:dyDescent="0.25">
      <c r="D817" s="10" t="s">
        <v>4774</v>
      </c>
      <c r="E817" s="7" t="s">
        <v>4775</v>
      </c>
      <c r="F817" s="8" t="s">
        <v>4776</v>
      </c>
      <c r="G817" s="7" t="s">
        <v>4777</v>
      </c>
      <c r="H817" s="8" t="s">
        <v>4778</v>
      </c>
    </row>
    <row r="818" spans="4:8" x14ac:dyDescent="0.25">
      <c r="D818" s="10" t="s">
        <v>4779</v>
      </c>
      <c r="E818" s="7" t="s">
        <v>4780</v>
      </c>
      <c r="F818" s="8" t="s">
        <v>4781</v>
      </c>
      <c r="G818" s="7" t="s">
        <v>4782</v>
      </c>
      <c r="H818" s="8" t="s">
        <v>4783</v>
      </c>
    </row>
    <row r="819" spans="4:8" x14ac:dyDescent="0.25">
      <c r="D819" s="10" t="s">
        <v>4784</v>
      </c>
      <c r="E819" s="7" t="s">
        <v>4785</v>
      </c>
      <c r="F819" s="8" t="s">
        <v>4786</v>
      </c>
      <c r="G819" s="7" t="s">
        <v>4787</v>
      </c>
      <c r="H819" s="8" t="s">
        <v>4788</v>
      </c>
    </row>
    <row r="820" spans="4:8" x14ac:dyDescent="0.25">
      <c r="D820" s="10" t="s">
        <v>4789</v>
      </c>
      <c r="E820" s="7" t="s">
        <v>4790</v>
      </c>
      <c r="F820" s="8" t="s">
        <v>4791</v>
      </c>
      <c r="G820" s="7" t="s">
        <v>4792</v>
      </c>
      <c r="H820" s="8" t="s">
        <v>4793</v>
      </c>
    </row>
    <row r="821" spans="4:8" x14ac:dyDescent="0.25">
      <c r="D821" s="10" t="s">
        <v>4794</v>
      </c>
      <c r="E821" s="7" t="s">
        <v>4795</v>
      </c>
      <c r="F821" s="8" t="s">
        <v>4796</v>
      </c>
      <c r="G821" s="7" t="s">
        <v>4797</v>
      </c>
      <c r="H821" s="8" t="s">
        <v>4798</v>
      </c>
    </row>
    <row r="822" spans="4:8" x14ac:dyDescent="0.25">
      <c r="D822" s="10" t="s">
        <v>4799</v>
      </c>
      <c r="E822" s="7" t="s">
        <v>4800</v>
      </c>
      <c r="F822" s="8" t="s">
        <v>4801</v>
      </c>
      <c r="G822" s="7" t="s">
        <v>4802</v>
      </c>
      <c r="H822" s="8" t="s">
        <v>4803</v>
      </c>
    </row>
    <row r="823" spans="4:8" x14ac:dyDescent="0.25">
      <c r="D823" s="10" t="s">
        <v>4804</v>
      </c>
      <c r="E823" s="7" t="s">
        <v>4805</v>
      </c>
      <c r="F823" s="8" t="s">
        <v>4806</v>
      </c>
      <c r="G823" s="7" t="s">
        <v>4807</v>
      </c>
      <c r="H823" s="8" t="s">
        <v>4808</v>
      </c>
    </row>
    <row r="824" spans="4:8" x14ac:dyDescent="0.25">
      <c r="D824" s="10" t="s">
        <v>4809</v>
      </c>
      <c r="E824" s="7" t="s">
        <v>4810</v>
      </c>
      <c r="F824" s="8" t="s">
        <v>4811</v>
      </c>
      <c r="G824" s="7" t="s">
        <v>4812</v>
      </c>
      <c r="H824" s="8" t="s">
        <v>4813</v>
      </c>
    </row>
    <row r="825" spans="4:8" x14ac:dyDescent="0.25">
      <c r="D825" s="10" t="s">
        <v>4814</v>
      </c>
      <c r="E825" s="7" t="s">
        <v>4815</v>
      </c>
      <c r="F825" s="8" t="s">
        <v>4816</v>
      </c>
      <c r="G825" s="7" t="s">
        <v>4817</v>
      </c>
      <c r="H825" s="8" t="s">
        <v>4818</v>
      </c>
    </row>
    <row r="826" spans="4:8" x14ac:dyDescent="0.25">
      <c r="D826" s="10" t="s">
        <v>4819</v>
      </c>
      <c r="E826" s="7" t="s">
        <v>4820</v>
      </c>
      <c r="F826" s="8" t="s">
        <v>4821</v>
      </c>
      <c r="G826" s="7" t="s">
        <v>4822</v>
      </c>
      <c r="H826" s="8" t="s">
        <v>4823</v>
      </c>
    </row>
    <row r="827" spans="4:8" x14ac:dyDescent="0.25">
      <c r="D827" s="10" t="s">
        <v>4824</v>
      </c>
      <c r="E827" s="7" t="s">
        <v>4820</v>
      </c>
      <c r="F827" s="8" t="s">
        <v>4821</v>
      </c>
      <c r="G827" s="7" t="s">
        <v>4822</v>
      </c>
      <c r="H827" s="8" t="s">
        <v>4823</v>
      </c>
    </row>
    <row r="828" spans="4:8" x14ac:dyDescent="0.25">
      <c r="D828" s="11" t="s">
        <v>4825</v>
      </c>
      <c r="E828" s="7" t="s">
        <v>4820</v>
      </c>
      <c r="F828" s="8" t="s">
        <v>4821</v>
      </c>
      <c r="G828" s="7" t="s">
        <v>4822</v>
      </c>
      <c r="H828" s="8" t="s">
        <v>4823</v>
      </c>
    </row>
    <row r="829" spans="4:8" x14ac:dyDescent="0.25">
      <c r="D829" s="11" t="s">
        <v>4826</v>
      </c>
      <c r="E829" s="7" t="s">
        <v>4827</v>
      </c>
      <c r="F829" s="8"/>
      <c r="G829" s="7"/>
      <c r="H829" s="8"/>
    </row>
    <row r="830" spans="4:8" x14ac:dyDescent="0.25">
      <c r="D830" s="11" t="s">
        <v>4828</v>
      </c>
      <c r="E830" s="7" t="s">
        <v>4829</v>
      </c>
      <c r="F830" s="8" t="s">
        <v>4830</v>
      </c>
      <c r="G830" s="7" t="s">
        <v>4831</v>
      </c>
      <c r="H830" s="8" t="s">
        <v>4832</v>
      </c>
    </row>
    <row r="831" spans="4:8" x14ac:dyDescent="0.25">
      <c r="D831" s="11" t="s">
        <v>4833</v>
      </c>
      <c r="E831" s="7" t="s">
        <v>4834</v>
      </c>
      <c r="F831" s="8" t="s">
        <v>4835</v>
      </c>
      <c r="G831" s="7" t="s">
        <v>4836</v>
      </c>
      <c r="H831" s="8" t="s">
        <v>4837</v>
      </c>
    </row>
    <row r="832" spans="4:8" x14ac:dyDescent="0.25">
      <c r="D832" s="11" t="s">
        <v>4838</v>
      </c>
      <c r="E832" s="7" t="s">
        <v>4839</v>
      </c>
      <c r="F832" s="8" t="s">
        <v>4840</v>
      </c>
      <c r="G832" s="7" t="s">
        <v>4841</v>
      </c>
      <c r="H832" s="8" t="s">
        <v>4842</v>
      </c>
    </row>
    <row r="833" spans="4:8" x14ac:dyDescent="0.25">
      <c r="D833" s="11" t="s">
        <v>4843</v>
      </c>
      <c r="E833" s="7" t="s">
        <v>4844</v>
      </c>
      <c r="F833" s="8" t="s">
        <v>4845</v>
      </c>
      <c r="G833" s="7" t="s">
        <v>4846</v>
      </c>
      <c r="H833" s="8" t="s">
        <v>4847</v>
      </c>
    </row>
    <row r="834" spans="4:8" x14ac:dyDescent="0.25">
      <c r="D834" s="11" t="s">
        <v>4848</v>
      </c>
      <c r="E834" s="7" t="s">
        <v>4849</v>
      </c>
      <c r="F834" s="8" t="s">
        <v>4850</v>
      </c>
      <c r="G834" s="7" t="s">
        <v>4851</v>
      </c>
      <c r="H834" s="8" t="s">
        <v>4852</v>
      </c>
    </row>
    <row r="835" spans="4:8" x14ac:dyDescent="0.25">
      <c r="D835" s="11" t="s">
        <v>4853</v>
      </c>
      <c r="E835" s="7" t="s">
        <v>4854</v>
      </c>
      <c r="F835" s="8" t="s">
        <v>4855</v>
      </c>
      <c r="G835" s="7" t="s">
        <v>4856</v>
      </c>
      <c r="H835" s="8" t="s">
        <v>4857</v>
      </c>
    </row>
    <row r="836" spans="4:8" x14ac:dyDescent="0.25">
      <c r="D836" s="11" t="s">
        <v>4858</v>
      </c>
      <c r="E836" s="7" t="s">
        <v>4859</v>
      </c>
      <c r="F836" s="8" t="s">
        <v>4860</v>
      </c>
      <c r="G836" s="7" t="s">
        <v>4861</v>
      </c>
      <c r="H836" s="8" t="s">
        <v>4862</v>
      </c>
    </row>
    <row r="837" spans="4:8" x14ac:dyDescent="0.25">
      <c r="D837" s="11" t="s">
        <v>4863</v>
      </c>
      <c r="E837" s="7" t="s">
        <v>4864</v>
      </c>
      <c r="F837" s="8" t="s">
        <v>4865</v>
      </c>
      <c r="G837" s="7" t="s">
        <v>4866</v>
      </c>
      <c r="H837" s="8" t="s">
        <v>4867</v>
      </c>
    </row>
    <row r="838" spans="4:8" x14ac:dyDescent="0.25">
      <c r="D838" s="11" t="s">
        <v>4868</v>
      </c>
      <c r="E838" s="7" t="s">
        <v>3927</v>
      </c>
      <c r="F838" s="8" t="s">
        <v>4869</v>
      </c>
      <c r="G838" s="7" t="s">
        <v>3927</v>
      </c>
      <c r="H838" s="8" t="s">
        <v>4870</v>
      </c>
    </row>
    <row r="839" spans="4:8" x14ac:dyDescent="0.25">
      <c r="D839" s="11" t="s">
        <v>4871</v>
      </c>
      <c r="E839" s="7" t="s">
        <v>4872</v>
      </c>
      <c r="F839" s="8" t="s">
        <v>4873</v>
      </c>
      <c r="G839" s="7" t="s">
        <v>4874</v>
      </c>
      <c r="H839" s="8" t="s">
        <v>4875</v>
      </c>
    </row>
    <row r="840" spans="4:8" x14ac:dyDescent="0.25">
      <c r="D840" s="11" t="s">
        <v>4876</v>
      </c>
      <c r="E840" s="7" t="s">
        <v>4877</v>
      </c>
      <c r="F840" s="8" t="s">
        <v>4878</v>
      </c>
      <c r="G840" s="7" t="s">
        <v>4879</v>
      </c>
      <c r="H840" s="8" t="s">
        <v>4880</v>
      </c>
    </row>
    <row r="841" spans="4:8" x14ac:dyDescent="0.25">
      <c r="D841" s="11" t="s">
        <v>4881</v>
      </c>
      <c r="E841" s="7" t="s">
        <v>4882</v>
      </c>
      <c r="F841" s="8" t="s">
        <v>4883</v>
      </c>
      <c r="G841" s="7" t="s">
        <v>4884</v>
      </c>
      <c r="H841" s="8" t="s">
        <v>4885</v>
      </c>
    </row>
    <row r="842" spans="4:8" x14ac:dyDescent="0.25">
      <c r="D842" s="11" t="s">
        <v>4886</v>
      </c>
      <c r="E842" s="7" t="s">
        <v>4887</v>
      </c>
      <c r="F842" s="8" t="s">
        <v>4888</v>
      </c>
      <c r="G842" s="7" t="s">
        <v>4887</v>
      </c>
      <c r="H842" s="8" t="s">
        <v>4889</v>
      </c>
    </row>
    <row r="843" spans="4:8" x14ac:dyDescent="0.25">
      <c r="D843" s="11" t="s">
        <v>4890</v>
      </c>
      <c r="E843" s="7" t="s">
        <v>4891</v>
      </c>
      <c r="F843" s="8" t="s">
        <v>4892</v>
      </c>
      <c r="G843" s="7" t="s">
        <v>4893</v>
      </c>
      <c r="H843" s="8" t="s">
        <v>4894</v>
      </c>
    </row>
    <row r="844" spans="4:8" x14ac:dyDescent="0.25">
      <c r="D844" s="11" t="s">
        <v>4895</v>
      </c>
      <c r="E844" s="7" t="s">
        <v>4896</v>
      </c>
      <c r="F844" s="8" t="s">
        <v>4897</v>
      </c>
      <c r="G844" s="7" t="s">
        <v>4898</v>
      </c>
      <c r="H844" s="8" t="s">
        <v>4899</v>
      </c>
    </row>
    <row r="845" spans="4:8" x14ac:dyDescent="0.25">
      <c r="D845" s="11" t="s">
        <v>4900</v>
      </c>
      <c r="E845" s="7" t="s">
        <v>4901</v>
      </c>
      <c r="F845" s="8" t="s">
        <v>4902</v>
      </c>
      <c r="G845" s="7" t="s">
        <v>4903</v>
      </c>
      <c r="H845" s="8" t="s">
        <v>4904</v>
      </c>
    </row>
    <row r="846" spans="4:8" x14ac:dyDescent="0.25">
      <c r="D846" s="11" t="s">
        <v>4905</v>
      </c>
      <c r="E846" s="7" t="s">
        <v>4906</v>
      </c>
      <c r="F846" s="8" t="s">
        <v>4907</v>
      </c>
      <c r="G846" s="7" t="s">
        <v>4908</v>
      </c>
      <c r="H846" s="8" t="s">
        <v>4909</v>
      </c>
    </row>
    <row r="847" spans="4:8" x14ac:dyDescent="0.25">
      <c r="D847" s="11" t="s">
        <v>4910</v>
      </c>
      <c r="E847" s="7" t="s">
        <v>4911</v>
      </c>
      <c r="F847" s="8" t="s">
        <v>4912</v>
      </c>
      <c r="G847" s="7" t="s">
        <v>4913</v>
      </c>
      <c r="H847" s="8" t="s">
        <v>4914</v>
      </c>
    </row>
    <row r="848" spans="4:8" x14ac:dyDescent="0.25">
      <c r="D848" s="11" t="s">
        <v>4915</v>
      </c>
      <c r="E848" s="7" t="s">
        <v>4916</v>
      </c>
      <c r="F848" s="8" t="s">
        <v>4917</v>
      </c>
      <c r="G848" s="7" t="s">
        <v>4918</v>
      </c>
      <c r="H848" s="8" t="s">
        <v>4919</v>
      </c>
    </row>
    <row r="849" spans="4:8" x14ac:dyDescent="0.25">
      <c r="D849" s="11" t="s">
        <v>4920</v>
      </c>
      <c r="E849" s="7" t="s">
        <v>4921</v>
      </c>
      <c r="F849" s="8" t="s">
        <v>4922</v>
      </c>
      <c r="G849" s="7" t="s">
        <v>4921</v>
      </c>
      <c r="H849" s="8" t="s">
        <v>4923</v>
      </c>
    </row>
    <row r="850" spans="4:8" x14ac:dyDescent="0.25">
      <c r="D850" s="11" t="s">
        <v>4924</v>
      </c>
      <c r="E850" s="7" t="s">
        <v>4925</v>
      </c>
      <c r="F850" s="8" t="s">
        <v>4926</v>
      </c>
      <c r="G850" s="7" t="s">
        <v>4927</v>
      </c>
      <c r="H850" s="8" t="s">
        <v>4928</v>
      </c>
    </row>
    <row r="851" spans="4:8" x14ac:dyDescent="0.25">
      <c r="D851" s="11" t="s">
        <v>4929</v>
      </c>
      <c r="E851" s="7" t="s">
        <v>4930</v>
      </c>
      <c r="F851" s="8" t="s">
        <v>4931</v>
      </c>
      <c r="G851" s="7" t="s">
        <v>4932</v>
      </c>
      <c r="H851" s="8" t="s">
        <v>4933</v>
      </c>
    </row>
    <row r="852" spans="4:8" x14ac:dyDescent="0.25">
      <c r="D852" s="11" t="s">
        <v>4934</v>
      </c>
      <c r="E852" s="7" t="s">
        <v>4935</v>
      </c>
      <c r="F852" s="8" t="s">
        <v>4936</v>
      </c>
      <c r="G852" s="7" t="s">
        <v>4937</v>
      </c>
      <c r="H852" s="8" t="s">
        <v>4938</v>
      </c>
    </row>
    <row r="853" spans="4:8" x14ac:dyDescent="0.25">
      <c r="D853" s="11" t="s">
        <v>4939</v>
      </c>
      <c r="E853" s="7" t="s">
        <v>4940</v>
      </c>
      <c r="F853" s="8" t="s">
        <v>4941</v>
      </c>
      <c r="G853" s="7" t="s">
        <v>4942</v>
      </c>
      <c r="H853" s="8" t="s">
        <v>4943</v>
      </c>
    </row>
    <row r="854" spans="4:8" x14ac:dyDescent="0.25">
      <c r="D854" s="11" t="s">
        <v>4944</v>
      </c>
      <c r="E854" s="7" t="s">
        <v>4945</v>
      </c>
      <c r="F854" s="8" t="s">
        <v>4946</v>
      </c>
      <c r="G854" s="7" t="s">
        <v>4947</v>
      </c>
      <c r="H854" s="8" t="s">
        <v>4948</v>
      </c>
    </row>
    <row r="855" spans="4:8" x14ac:dyDescent="0.25">
      <c r="D855" s="11" t="s">
        <v>4949</v>
      </c>
      <c r="E855" s="7" t="s">
        <v>4950</v>
      </c>
      <c r="F855" s="8" t="s">
        <v>4951</v>
      </c>
      <c r="G855" s="7" t="s">
        <v>4952</v>
      </c>
      <c r="H855" s="8" t="s">
        <v>4953</v>
      </c>
    </row>
    <row r="856" spans="4:8" x14ac:dyDescent="0.25">
      <c r="D856" s="11" t="s">
        <v>4954</v>
      </c>
      <c r="E856" s="7" t="s">
        <v>4955</v>
      </c>
      <c r="F856" s="8" t="s">
        <v>4956</v>
      </c>
      <c r="G856" s="7" t="s">
        <v>4957</v>
      </c>
      <c r="H856" s="8" t="s">
        <v>4958</v>
      </c>
    </row>
    <row r="857" spans="4:8" x14ac:dyDescent="0.25">
      <c r="D857" s="11" t="s">
        <v>4959</v>
      </c>
      <c r="E857" s="7" t="s">
        <v>4960</v>
      </c>
      <c r="F857" s="8" t="s">
        <v>4961</v>
      </c>
      <c r="G857" s="7" t="s">
        <v>4962</v>
      </c>
      <c r="H857" s="8" t="s">
        <v>4963</v>
      </c>
    </row>
    <row r="858" spans="4:8" x14ac:dyDescent="0.25">
      <c r="D858" s="11" t="s">
        <v>4964</v>
      </c>
      <c r="E858" s="7" t="s">
        <v>4965</v>
      </c>
      <c r="F858" s="8" t="s">
        <v>4966</v>
      </c>
      <c r="G858" s="7" t="s">
        <v>4967</v>
      </c>
      <c r="H858" s="8" t="s">
        <v>4968</v>
      </c>
    </row>
    <row r="859" spans="4:8" x14ac:dyDescent="0.25">
      <c r="D859" s="11" t="s">
        <v>4969</v>
      </c>
      <c r="E859" s="7" t="s">
        <v>4970</v>
      </c>
      <c r="F859" s="8" t="s">
        <v>4971</v>
      </c>
      <c r="G859" s="7" t="s">
        <v>4972</v>
      </c>
      <c r="H859" s="8" t="s">
        <v>4973</v>
      </c>
    </row>
    <row r="860" spans="4:8" x14ac:dyDescent="0.25">
      <c r="D860" s="11" t="s">
        <v>4974</v>
      </c>
      <c r="E860" s="7" t="s">
        <v>4975</v>
      </c>
      <c r="F860" s="8" t="s">
        <v>4976</v>
      </c>
      <c r="G860" s="7" t="s">
        <v>4977</v>
      </c>
      <c r="H860" s="8" t="s">
        <v>4978</v>
      </c>
    </row>
    <row r="861" spans="4:8" x14ac:dyDescent="0.25">
      <c r="D861" s="11" t="s">
        <v>4979</v>
      </c>
      <c r="E861" s="7" t="s">
        <v>4980</v>
      </c>
      <c r="F861" s="8" t="s">
        <v>4981</v>
      </c>
      <c r="G861" s="7" t="s">
        <v>4982</v>
      </c>
      <c r="H861" s="8" t="s">
        <v>4983</v>
      </c>
    </row>
    <row r="862" spans="4:8" x14ac:dyDescent="0.25">
      <c r="D862" s="11" t="s">
        <v>4984</v>
      </c>
      <c r="E862" s="7" t="s">
        <v>4985</v>
      </c>
      <c r="F862" s="8" t="s">
        <v>4986</v>
      </c>
      <c r="G862" s="7" t="s">
        <v>4987</v>
      </c>
      <c r="H862" s="8" t="s">
        <v>4988</v>
      </c>
    </row>
    <row r="863" spans="4:8" x14ac:dyDescent="0.25">
      <c r="D863" s="11" t="s">
        <v>4989</v>
      </c>
      <c r="E863" s="7" t="s">
        <v>4990</v>
      </c>
      <c r="F863" s="8" t="s">
        <v>4991</v>
      </c>
      <c r="G863" s="7" t="s">
        <v>4992</v>
      </c>
      <c r="H863" s="8" t="s">
        <v>4993</v>
      </c>
    </row>
    <row r="864" spans="4:8" x14ac:dyDescent="0.25">
      <c r="D864" s="11" t="s">
        <v>4994</v>
      </c>
      <c r="E864" s="7" t="s">
        <v>4995</v>
      </c>
      <c r="F864" s="8" t="s">
        <v>4996</v>
      </c>
      <c r="G864" s="7" t="s">
        <v>4997</v>
      </c>
      <c r="H864" s="8" t="s">
        <v>4998</v>
      </c>
    </row>
    <row r="865" spans="4:8" x14ac:dyDescent="0.25">
      <c r="D865" s="11" t="s">
        <v>4999</v>
      </c>
      <c r="E865" s="7" t="s">
        <v>5000</v>
      </c>
      <c r="F865" s="8" t="s">
        <v>5001</v>
      </c>
      <c r="G865" s="7" t="s">
        <v>5002</v>
      </c>
      <c r="H865" s="8" t="s">
        <v>5003</v>
      </c>
    </row>
    <row r="866" spans="4:8" x14ac:dyDescent="0.25">
      <c r="D866" s="11" t="s">
        <v>5004</v>
      </c>
      <c r="E866" s="7" t="s">
        <v>5005</v>
      </c>
      <c r="F866" s="8" t="s">
        <v>5006</v>
      </c>
      <c r="G866" s="7" t="s">
        <v>5007</v>
      </c>
      <c r="H866" s="8" t="s">
        <v>5008</v>
      </c>
    </row>
    <row r="867" spans="4:8" x14ac:dyDescent="0.25">
      <c r="D867" s="11" t="s">
        <v>5009</v>
      </c>
      <c r="E867" s="7" t="s">
        <v>5010</v>
      </c>
      <c r="F867" s="8" t="s">
        <v>5011</v>
      </c>
      <c r="G867" s="7" t="s">
        <v>5012</v>
      </c>
      <c r="H867" s="8" t="s">
        <v>5013</v>
      </c>
    </row>
    <row r="868" spans="4:8" x14ac:dyDescent="0.25">
      <c r="D868" s="11" t="s">
        <v>5014</v>
      </c>
      <c r="E868" s="7" t="s">
        <v>5015</v>
      </c>
      <c r="F868" s="8" t="s">
        <v>5016</v>
      </c>
      <c r="G868" s="7" t="s">
        <v>5017</v>
      </c>
      <c r="H868" s="8" t="s">
        <v>5018</v>
      </c>
    </row>
    <row r="869" spans="4:8" x14ac:dyDescent="0.25">
      <c r="D869" s="11" t="s">
        <v>5019</v>
      </c>
      <c r="E869" s="7" t="s">
        <v>5020</v>
      </c>
      <c r="F869" s="8" t="s">
        <v>5021</v>
      </c>
      <c r="G869" s="7" t="s">
        <v>5022</v>
      </c>
      <c r="H869" s="8" t="s">
        <v>5023</v>
      </c>
    </row>
    <row r="870" spans="4:8" x14ac:dyDescent="0.25">
      <c r="D870" s="11" t="s">
        <v>5024</v>
      </c>
      <c r="E870" s="7" t="s">
        <v>5025</v>
      </c>
      <c r="F870" s="8" t="s">
        <v>5026</v>
      </c>
      <c r="G870" s="7" t="s">
        <v>5027</v>
      </c>
      <c r="H870" s="8" t="s">
        <v>5028</v>
      </c>
    </row>
    <row r="871" spans="4:8" x14ac:dyDescent="0.25">
      <c r="D871" s="11" t="s">
        <v>5029</v>
      </c>
      <c r="E871" s="7" t="s">
        <v>5030</v>
      </c>
      <c r="F871" s="8" t="s">
        <v>5031</v>
      </c>
      <c r="G871" s="7" t="s">
        <v>5032</v>
      </c>
      <c r="H871" s="8" t="s">
        <v>5033</v>
      </c>
    </row>
    <row r="872" spans="4:8" x14ac:dyDescent="0.25">
      <c r="D872" s="11" t="s">
        <v>5034</v>
      </c>
      <c r="E872" s="7" t="s">
        <v>4194</v>
      </c>
      <c r="F872" s="8" t="s">
        <v>5035</v>
      </c>
      <c r="G872" s="7" t="s">
        <v>4196</v>
      </c>
      <c r="H872" s="8" t="s">
        <v>5036</v>
      </c>
    </row>
    <row r="873" spans="4:8" x14ac:dyDescent="0.25">
      <c r="D873" s="11" t="s">
        <v>5037</v>
      </c>
      <c r="E873" s="7" t="s">
        <v>5038</v>
      </c>
      <c r="F873" s="8" t="s">
        <v>5039</v>
      </c>
      <c r="G873" s="7" t="s">
        <v>5040</v>
      </c>
      <c r="H873" s="8" t="s">
        <v>5041</v>
      </c>
    </row>
    <row r="874" spans="4:8" x14ac:dyDescent="0.25">
      <c r="D874" s="11" t="s">
        <v>5042</v>
      </c>
      <c r="E874" s="7" t="s">
        <v>5043</v>
      </c>
      <c r="F874" s="8" t="s">
        <v>5044</v>
      </c>
      <c r="G874" s="7" t="s">
        <v>5045</v>
      </c>
      <c r="H874" s="8" t="s">
        <v>5046</v>
      </c>
    </row>
    <row r="875" spans="4:8" x14ac:dyDescent="0.25">
      <c r="D875" s="11" t="s">
        <v>5047</v>
      </c>
      <c r="E875" s="7" t="s">
        <v>5048</v>
      </c>
      <c r="F875" s="8" t="s">
        <v>5049</v>
      </c>
      <c r="G875" s="7" t="s">
        <v>5050</v>
      </c>
      <c r="H875" s="8" t="s">
        <v>5051</v>
      </c>
    </row>
    <row r="876" spans="4:8" x14ac:dyDescent="0.25">
      <c r="D876" s="11" t="s">
        <v>5052</v>
      </c>
      <c r="E876" s="7" t="s">
        <v>5053</v>
      </c>
      <c r="F876" s="8" t="s">
        <v>5054</v>
      </c>
      <c r="G876" s="7" t="s">
        <v>5055</v>
      </c>
      <c r="H876" s="8" t="s">
        <v>5056</v>
      </c>
    </row>
    <row r="877" spans="4:8" x14ac:dyDescent="0.25">
      <c r="D877" s="11" t="s">
        <v>5057</v>
      </c>
      <c r="E877" s="7" t="s">
        <v>5058</v>
      </c>
      <c r="F877" s="8" t="s">
        <v>5059</v>
      </c>
      <c r="G877" s="7" t="s">
        <v>5060</v>
      </c>
      <c r="H877" s="8" t="s">
        <v>5061</v>
      </c>
    </row>
    <row r="878" spans="4:8" x14ac:dyDescent="0.25">
      <c r="D878" s="11" t="s">
        <v>5062</v>
      </c>
      <c r="E878" s="7" t="s">
        <v>5063</v>
      </c>
      <c r="F878" s="8" t="s">
        <v>5064</v>
      </c>
      <c r="G878" s="7" t="s">
        <v>5065</v>
      </c>
      <c r="H878" s="8" t="s">
        <v>5066</v>
      </c>
    </row>
    <row r="879" spans="4:8" x14ac:dyDescent="0.25">
      <c r="D879" s="11" t="s">
        <v>5067</v>
      </c>
      <c r="E879" s="7" t="s">
        <v>5068</v>
      </c>
      <c r="F879" s="8" t="s">
        <v>5069</v>
      </c>
      <c r="G879" s="7" t="s">
        <v>5068</v>
      </c>
      <c r="H879" s="8" t="s">
        <v>5070</v>
      </c>
    </row>
    <row r="880" spans="4:8" x14ac:dyDescent="0.25">
      <c r="D880" s="11" t="s">
        <v>5071</v>
      </c>
      <c r="E880" s="7" t="s">
        <v>5072</v>
      </c>
      <c r="F880" s="8" t="s">
        <v>5073</v>
      </c>
      <c r="G880" s="7" t="s">
        <v>5074</v>
      </c>
      <c r="H880" s="8" t="s">
        <v>5075</v>
      </c>
    </row>
    <row r="881" spans="4:8" x14ac:dyDescent="0.25">
      <c r="D881" s="11" t="s">
        <v>5076</v>
      </c>
      <c r="E881" s="7" t="s">
        <v>5077</v>
      </c>
      <c r="F881" s="8" t="s">
        <v>5078</v>
      </c>
      <c r="G881" s="7" t="s">
        <v>4116</v>
      </c>
      <c r="H881" s="8" t="s">
        <v>5079</v>
      </c>
    </row>
    <row r="882" spans="4:8" x14ac:dyDescent="0.25">
      <c r="D882" s="11" t="s">
        <v>5080</v>
      </c>
      <c r="E882" s="7" t="s">
        <v>5081</v>
      </c>
      <c r="F882" s="8" t="s">
        <v>5082</v>
      </c>
      <c r="G882" s="7" t="s">
        <v>5083</v>
      </c>
      <c r="H882" s="8" t="s">
        <v>5084</v>
      </c>
    </row>
    <row r="883" spans="4:8" x14ac:dyDescent="0.25">
      <c r="D883" s="11" t="s">
        <v>5085</v>
      </c>
      <c r="E883" s="7" t="s">
        <v>5086</v>
      </c>
      <c r="F883" s="8" t="s">
        <v>5087</v>
      </c>
      <c r="G883" s="7" t="s">
        <v>5088</v>
      </c>
      <c r="H883" s="8" t="s">
        <v>5089</v>
      </c>
    </row>
    <row r="884" spans="4:8" x14ac:dyDescent="0.25">
      <c r="D884" s="11" t="s">
        <v>5090</v>
      </c>
      <c r="E884" s="7" t="s">
        <v>5091</v>
      </c>
      <c r="F884" s="8" t="s">
        <v>5092</v>
      </c>
      <c r="G884" s="7" t="s">
        <v>5093</v>
      </c>
      <c r="H884" s="8" t="s">
        <v>5094</v>
      </c>
    </row>
    <row r="885" spans="4:8" x14ac:dyDescent="0.25">
      <c r="D885" s="11" t="s">
        <v>5095</v>
      </c>
      <c r="E885" s="7" t="s">
        <v>5096</v>
      </c>
      <c r="F885" s="8" t="s">
        <v>5097</v>
      </c>
      <c r="G885" s="7" t="s">
        <v>4295</v>
      </c>
      <c r="H885" s="8" t="s">
        <v>5098</v>
      </c>
    </row>
    <row r="886" spans="4:8" x14ac:dyDescent="0.25">
      <c r="D886" s="11" t="s">
        <v>5099</v>
      </c>
      <c r="E886" s="7" t="s">
        <v>5100</v>
      </c>
      <c r="F886" s="8" t="s">
        <v>5101</v>
      </c>
      <c r="G886" s="7" t="s">
        <v>5102</v>
      </c>
      <c r="H886" s="8" t="s">
        <v>5103</v>
      </c>
    </row>
    <row r="887" spans="4:8" x14ac:dyDescent="0.25">
      <c r="D887" s="11" t="s">
        <v>5104</v>
      </c>
      <c r="E887" s="7" t="s">
        <v>5105</v>
      </c>
      <c r="F887" s="8" t="s">
        <v>5106</v>
      </c>
      <c r="G887" s="7" t="s">
        <v>5107</v>
      </c>
      <c r="H887" s="8" t="s">
        <v>5108</v>
      </c>
    </row>
    <row r="888" spans="4:8" x14ac:dyDescent="0.25">
      <c r="D888" s="11" t="s">
        <v>5109</v>
      </c>
      <c r="E888" s="7" t="s">
        <v>5110</v>
      </c>
      <c r="F888" s="8" t="s">
        <v>5111</v>
      </c>
      <c r="G888" s="7" t="s">
        <v>5112</v>
      </c>
      <c r="H888" s="8" t="s">
        <v>5113</v>
      </c>
    </row>
    <row r="889" spans="4:8" x14ac:dyDescent="0.25">
      <c r="D889" s="11" t="s">
        <v>5114</v>
      </c>
      <c r="E889" s="7" t="s">
        <v>5115</v>
      </c>
      <c r="F889" s="8" t="s">
        <v>5116</v>
      </c>
      <c r="G889" s="7" t="s">
        <v>5117</v>
      </c>
      <c r="H889" s="8" t="s">
        <v>5118</v>
      </c>
    </row>
    <row r="890" spans="4:8" x14ac:dyDescent="0.25">
      <c r="D890" s="11" t="s">
        <v>5119</v>
      </c>
      <c r="E890" s="7" t="s">
        <v>5120</v>
      </c>
      <c r="F890" s="8" t="s">
        <v>5121</v>
      </c>
      <c r="G890" s="7" t="s">
        <v>5122</v>
      </c>
      <c r="H890" s="8" t="s">
        <v>5123</v>
      </c>
    </row>
    <row r="891" spans="4:8" x14ac:dyDescent="0.25">
      <c r="D891" s="11" t="s">
        <v>5124</v>
      </c>
      <c r="E891" s="7" t="s">
        <v>5125</v>
      </c>
      <c r="F891" s="8" t="s">
        <v>5126</v>
      </c>
      <c r="G891" s="7" t="s">
        <v>5127</v>
      </c>
      <c r="H891" s="8" t="s">
        <v>5128</v>
      </c>
    </row>
    <row r="892" spans="4:8" x14ac:dyDescent="0.25">
      <c r="D892" s="11" t="s">
        <v>5129</v>
      </c>
      <c r="E892" s="7" t="s">
        <v>5130</v>
      </c>
      <c r="F892" s="8" t="s">
        <v>5131</v>
      </c>
      <c r="G892" s="7" t="s">
        <v>5132</v>
      </c>
      <c r="H892" s="8" t="s">
        <v>5133</v>
      </c>
    </row>
    <row r="893" spans="4:8" x14ac:dyDescent="0.25">
      <c r="D893" s="11" t="s">
        <v>5134</v>
      </c>
      <c r="E893" s="7" t="s">
        <v>5135</v>
      </c>
      <c r="F893" s="8" t="s">
        <v>5136</v>
      </c>
      <c r="G893" s="7" t="s">
        <v>5137</v>
      </c>
      <c r="H893" s="8" t="s">
        <v>5138</v>
      </c>
    </row>
    <row r="894" spans="4:8" x14ac:dyDescent="0.25">
      <c r="D894" s="11" t="s">
        <v>5139</v>
      </c>
      <c r="E894" s="7" t="s">
        <v>5140</v>
      </c>
      <c r="F894" s="8" t="s">
        <v>5141</v>
      </c>
      <c r="G894" s="7" t="s">
        <v>5142</v>
      </c>
      <c r="H894" s="8" t="s">
        <v>5143</v>
      </c>
    </row>
    <row r="895" spans="4:8" x14ac:dyDescent="0.25">
      <c r="D895" s="11" t="s">
        <v>5144</v>
      </c>
      <c r="E895" s="7" t="s">
        <v>5145</v>
      </c>
      <c r="F895" s="8" t="s">
        <v>5146</v>
      </c>
      <c r="G895" s="7" t="s">
        <v>5147</v>
      </c>
      <c r="H895" s="8" t="s">
        <v>5148</v>
      </c>
    </row>
    <row r="896" spans="4:8" x14ac:dyDescent="0.25">
      <c r="D896" s="11" t="s">
        <v>5149</v>
      </c>
      <c r="E896" s="7" t="s">
        <v>5150</v>
      </c>
      <c r="F896" s="8" t="s">
        <v>5151</v>
      </c>
      <c r="G896" s="7" t="s">
        <v>5152</v>
      </c>
      <c r="H896" s="8" t="s">
        <v>5153</v>
      </c>
    </row>
    <row r="897" spans="4:8" x14ac:dyDescent="0.25">
      <c r="D897" s="11" t="s">
        <v>5154</v>
      </c>
      <c r="E897" s="7" t="s">
        <v>5155</v>
      </c>
      <c r="F897" s="8" t="s">
        <v>5156</v>
      </c>
      <c r="G897" s="7" t="s">
        <v>5157</v>
      </c>
      <c r="H897" s="8" t="s">
        <v>5158</v>
      </c>
    </row>
    <row r="898" spans="4:8" x14ac:dyDescent="0.25">
      <c r="D898" s="11" t="s">
        <v>5159</v>
      </c>
      <c r="E898" s="7" t="s">
        <v>5160</v>
      </c>
      <c r="F898" s="8" t="s">
        <v>5161</v>
      </c>
      <c r="G898" s="7" t="s">
        <v>5162</v>
      </c>
      <c r="H898" s="8" t="s">
        <v>5163</v>
      </c>
    </row>
    <row r="899" spans="4:8" x14ac:dyDescent="0.25">
      <c r="D899" s="11" t="s">
        <v>5164</v>
      </c>
      <c r="E899" s="7" t="s">
        <v>5165</v>
      </c>
      <c r="F899" s="8" t="s">
        <v>5166</v>
      </c>
      <c r="G899" s="7" t="s">
        <v>5167</v>
      </c>
      <c r="H899" s="8" t="s">
        <v>5168</v>
      </c>
    </row>
    <row r="900" spans="4:8" x14ac:dyDescent="0.25">
      <c r="D900" s="11" t="s">
        <v>5169</v>
      </c>
      <c r="E900" s="7" t="s">
        <v>5170</v>
      </c>
      <c r="F900" s="8" t="s">
        <v>5171</v>
      </c>
      <c r="G900" s="7" t="s">
        <v>5172</v>
      </c>
      <c r="H900" s="8" t="s">
        <v>5173</v>
      </c>
    </row>
    <row r="901" spans="4:8" x14ac:dyDescent="0.25">
      <c r="D901" s="11" t="s">
        <v>5174</v>
      </c>
      <c r="E901" s="7" t="s">
        <v>5175</v>
      </c>
      <c r="F901" s="8" t="s">
        <v>5176</v>
      </c>
      <c r="G901" s="7" t="s">
        <v>5177</v>
      </c>
      <c r="H901" s="8" t="s">
        <v>5178</v>
      </c>
    </row>
    <row r="902" spans="4:8" x14ac:dyDescent="0.25">
      <c r="D902" s="11" t="s">
        <v>5179</v>
      </c>
      <c r="E902" s="7" t="s">
        <v>5180</v>
      </c>
      <c r="F902" s="8" t="s">
        <v>5181</v>
      </c>
      <c r="G902" s="7" t="s">
        <v>5182</v>
      </c>
      <c r="H902" s="8" t="s">
        <v>5183</v>
      </c>
    </row>
    <row r="903" spans="4:8" x14ac:dyDescent="0.25">
      <c r="D903" s="11" t="s">
        <v>5184</v>
      </c>
      <c r="E903" s="7" t="s">
        <v>5185</v>
      </c>
      <c r="F903" s="8" t="s">
        <v>5186</v>
      </c>
      <c r="G903" s="7" t="s">
        <v>5187</v>
      </c>
      <c r="H903" s="8" t="s">
        <v>5188</v>
      </c>
    </row>
    <row r="904" spans="4:8" x14ac:dyDescent="0.25">
      <c r="D904" s="11" t="s">
        <v>5189</v>
      </c>
      <c r="E904" s="7" t="s">
        <v>5190</v>
      </c>
      <c r="F904" s="8" t="s">
        <v>5191</v>
      </c>
      <c r="G904" s="7" t="s">
        <v>5192</v>
      </c>
      <c r="H904" s="8" t="s">
        <v>5193</v>
      </c>
    </row>
    <row r="905" spans="4:8" x14ac:dyDescent="0.25">
      <c r="D905" s="11" t="s">
        <v>5194</v>
      </c>
      <c r="E905" s="7" t="s">
        <v>5195</v>
      </c>
      <c r="F905" s="8" t="s">
        <v>5196</v>
      </c>
      <c r="G905" s="7" t="s">
        <v>5197</v>
      </c>
      <c r="H905" s="8" t="s">
        <v>5198</v>
      </c>
    </row>
    <row r="906" spans="4:8" x14ac:dyDescent="0.25">
      <c r="D906" s="11" t="s">
        <v>5199</v>
      </c>
      <c r="E906" s="7" t="s">
        <v>5200</v>
      </c>
      <c r="F906" s="8" t="s">
        <v>5201</v>
      </c>
      <c r="G906" s="7" t="s">
        <v>5202</v>
      </c>
      <c r="H906" s="8" t="s">
        <v>5203</v>
      </c>
    </row>
    <row r="907" spans="4:8" x14ac:dyDescent="0.25">
      <c r="D907" s="11" t="s">
        <v>5204</v>
      </c>
      <c r="E907" s="7" t="s">
        <v>2764</v>
      </c>
      <c r="F907" s="8" t="s">
        <v>5205</v>
      </c>
      <c r="G907" s="7" t="s">
        <v>4459</v>
      </c>
      <c r="H907" s="8" t="s">
        <v>5206</v>
      </c>
    </row>
    <row r="908" spans="4:8" x14ac:dyDescent="0.25">
      <c r="D908" s="11" t="s">
        <v>5207</v>
      </c>
      <c r="E908" s="7" t="s">
        <v>5208</v>
      </c>
      <c r="F908" s="8" t="s">
        <v>5209</v>
      </c>
      <c r="G908" s="7" t="s">
        <v>5210</v>
      </c>
      <c r="H908" s="8" t="s">
        <v>5211</v>
      </c>
    </row>
    <row r="909" spans="4:8" x14ac:dyDescent="0.25">
      <c r="D909" s="11" t="s">
        <v>5212</v>
      </c>
      <c r="E909" s="7" t="s">
        <v>5213</v>
      </c>
      <c r="F909" s="8" t="s">
        <v>5214</v>
      </c>
      <c r="G909" s="7" t="s">
        <v>4310</v>
      </c>
      <c r="H909" s="8" t="s">
        <v>5215</v>
      </c>
    </row>
    <row r="910" spans="4:8" x14ac:dyDescent="0.25">
      <c r="D910" s="11" t="s">
        <v>5216</v>
      </c>
      <c r="E910" s="7" t="s">
        <v>5217</v>
      </c>
      <c r="F910" s="8" t="s">
        <v>5218</v>
      </c>
      <c r="G910" s="7" t="s">
        <v>4186</v>
      </c>
      <c r="H910" s="8" t="s">
        <v>5219</v>
      </c>
    </row>
    <row r="911" spans="4:8" x14ac:dyDescent="0.25">
      <c r="D911" s="11" t="s">
        <v>5220</v>
      </c>
      <c r="E911" s="7" t="s">
        <v>5221</v>
      </c>
      <c r="F911" s="8" t="s">
        <v>5222</v>
      </c>
      <c r="G911" s="7" t="s">
        <v>4315</v>
      </c>
      <c r="H911" s="8" t="s">
        <v>5223</v>
      </c>
    </row>
    <row r="912" spans="4:8" x14ac:dyDescent="0.25">
      <c r="D912" s="11" t="s">
        <v>5224</v>
      </c>
      <c r="E912" s="7" t="s">
        <v>5225</v>
      </c>
      <c r="F912" s="8" t="s">
        <v>5226</v>
      </c>
      <c r="G912" s="7" t="s">
        <v>5227</v>
      </c>
      <c r="H912" s="8" t="s">
        <v>5228</v>
      </c>
    </row>
    <row r="913" spans="4:8" x14ac:dyDescent="0.25">
      <c r="D913" s="11" t="s">
        <v>5229</v>
      </c>
      <c r="E913" s="7" t="s">
        <v>5230</v>
      </c>
      <c r="F913" s="8" t="s">
        <v>5231</v>
      </c>
      <c r="G913" s="7" t="s">
        <v>5232</v>
      </c>
      <c r="H913" s="8" t="s">
        <v>5233</v>
      </c>
    </row>
    <row r="914" spans="4:8" x14ac:dyDescent="0.25">
      <c r="D914" s="11" t="s">
        <v>5234</v>
      </c>
      <c r="E914" s="7" t="s">
        <v>5235</v>
      </c>
      <c r="F914" s="8" t="s">
        <v>5236</v>
      </c>
      <c r="G914" s="7" t="s">
        <v>5237</v>
      </c>
      <c r="H914" s="8" t="s">
        <v>5238</v>
      </c>
    </row>
    <row r="915" spans="4:8" x14ac:dyDescent="0.25">
      <c r="D915" s="11" t="s">
        <v>5239</v>
      </c>
      <c r="E915" s="7" t="s">
        <v>5240</v>
      </c>
      <c r="F915" s="8" t="s">
        <v>5241</v>
      </c>
      <c r="G915" s="7" t="s">
        <v>4345</v>
      </c>
      <c r="H915" s="8" t="s">
        <v>5242</v>
      </c>
    </row>
    <row r="916" spans="4:8" x14ac:dyDescent="0.25">
      <c r="D916" s="11" t="s">
        <v>5243</v>
      </c>
      <c r="E916" s="7" t="s">
        <v>5244</v>
      </c>
      <c r="F916" s="8" t="s">
        <v>5245</v>
      </c>
      <c r="G916" s="7" t="s">
        <v>5246</v>
      </c>
      <c r="H916" s="8" t="s">
        <v>5247</v>
      </c>
    </row>
    <row r="917" spans="4:8" x14ac:dyDescent="0.25">
      <c r="D917" s="11" t="s">
        <v>5248</v>
      </c>
      <c r="E917" s="7" t="s">
        <v>5249</v>
      </c>
      <c r="F917" s="8" t="s">
        <v>5250</v>
      </c>
      <c r="G917" s="7" t="s">
        <v>5251</v>
      </c>
      <c r="H917" s="8" t="s">
        <v>5252</v>
      </c>
    </row>
    <row r="918" spans="4:8" x14ac:dyDescent="0.25">
      <c r="D918" s="11" t="s">
        <v>5253</v>
      </c>
      <c r="E918" s="7" t="s">
        <v>5254</v>
      </c>
      <c r="F918" s="8" t="s">
        <v>5255</v>
      </c>
      <c r="G918" s="7" t="s">
        <v>5256</v>
      </c>
      <c r="H918" s="8" t="s">
        <v>5257</v>
      </c>
    </row>
    <row r="919" spans="4:8" x14ac:dyDescent="0.25">
      <c r="D919" s="11" t="s">
        <v>5258</v>
      </c>
      <c r="E919" s="7" t="s">
        <v>5259</v>
      </c>
      <c r="F919" s="8" t="s">
        <v>5260</v>
      </c>
      <c r="G919" s="7" t="s">
        <v>5261</v>
      </c>
      <c r="H919" s="8" t="s">
        <v>5262</v>
      </c>
    </row>
    <row r="920" spans="4:8" x14ac:dyDescent="0.25">
      <c r="D920" s="11" t="s">
        <v>5263</v>
      </c>
      <c r="E920" s="7" t="s">
        <v>5264</v>
      </c>
      <c r="F920" s="8" t="s">
        <v>5265</v>
      </c>
      <c r="G920" s="7" t="s">
        <v>5157</v>
      </c>
      <c r="H920" s="8" t="s">
        <v>5266</v>
      </c>
    </row>
    <row r="921" spans="4:8" x14ac:dyDescent="0.25">
      <c r="D921" s="11" t="s">
        <v>5267</v>
      </c>
      <c r="E921" s="7" t="s">
        <v>5268</v>
      </c>
      <c r="F921" s="8" t="s">
        <v>5269</v>
      </c>
      <c r="G921" s="7" t="s">
        <v>5270</v>
      </c>
      <c r="H921" s="8" t="s">
        <v>5271</v>
      </c>
    </row>
    <row r="922" spans="4:8" x14ac:dyDescent="0.25">
      <c r="D922" s="11" t="s">
        <v>5272</v>
      </c>
      <c r="E922" s="7" t="s">
        <v>5273</v>
      </c>
      <c r="F922" s="8" t="s">
        <v>5274</v>
      </c>
      <c r="G922" s="7" t="s">
        <v>5275</v>
      </c>
      <c r="H922" s="8" t="s">
        <v>5276</v>
      </c>
    </row>
    <row r="923" spans="4:8" x14ac:dyDescent="0.25">
      <c r="D923" s="11" t="s">
        <v>5277</v>
      </c>
      <c r="E923" s="7" t="s">
        <v>5278</v>
      </c>
      <c r="F923" s="8" t="s">
        <v>5279</v>
      </c>
      <c r="G923" s="7" t="s">
        <v>5280</v>
      </c>
      <c r="H923" s="8" t="s">
        <v>5281</v>
      </c>
    </row>
    <row r="924" spans="4:8" x14ac:dyDescent="0.25">
      <c r="D924" s="11" t="s">
        <v>5282</v>
      </c>
      <c r="E924" s="7" t="s">
        <v>5283</v>
      </c>
      <c r="F924" s="8" t="s">
        <v>5284</v>
      </c>
      <c r="G924" s="7" t="s">
        <v>5285</v>
      </c>
      <c r="H924" s="8" t="s">
        <v>5286</v>
      </c>
    </row>
    <row r="925" spans="4:8" x14ac:dyDescent="0.25">
      <c r="D925" s="11" t="s">
        <v>5287</v>
      </c>
      <c r="E925" s="7" t="s">
        <v>5288</v>
      </c>
      <c r="F925" s="8" t="s">
        <v>5289</v>
      </c>
      <c r="G925" s="7" t="s">
        <v>5290</v>
      </c>
      <c r="H925" s="8" t="s">
        <v>5291</v>
      </c>
    </row>
    <row r="926" spans="4:8" x14ac:dyDescent="0.25">
      <c r="D926" s="11" t="s">
        <v>5292</v>
      </c>
      <c r="E926" s="7" t="s">
        <v>5293</v>
      </c>
      <c r="F926" s="8" t="s">
        <v>5294</v>
      </c>
      <c r="G926" s="7" t="s">
        <v>5295</v>
      </c>
      <c r="H926" s="8" t="s">
        <v>5296</v>
      </c>
    </row>
    <row r="927" spans="4:8" x14ac:dyDescent="0.25">
      <c r="D927" s="11" t="s">
        <v>5297</v>
      </c>
      <c r="E927" s="7" t="s">
        <v>5298</v>
      </c>
      <c r="F927" s="8" t="s">
        <v>5299</v>
      </c>
      <c r="G927" s="7" t="s">
        <v>5300</v>
      </c>
      <c r="H927" s="8" t="s">
        <v>5301</v>
      </c>
    </row>
    <row r="928" spans="4:8" x14ac:dyDescent="0.25">
      <c r="D928" s="11" t="s">
        <v>5302</v>
      </c>
      <c r="E928" s="7" t="s">
        <v>5303</v>
      </c>
      <c r="F928" s="8" t="s">
        <v>5304</v>
      </c>
      <c r="G928" s="7" t="s">
        <v>5305</v>
      </c>
      <c r="H928" s="8" t="s">
        <v>5306</v>
      </c>
    </row>
    <row r="929" spans="4:8" x14ac:dyDescent="0.25">
      <c r="D929" s="11" t="s">
        <v>5307</v>
      </c>
      <c r="E929" s="7" t="s">
        <v>5308</v>
      </c>
      <c r="F929" s="8" t="s">
        <v>5309</v>
      </c>
      <c r="G929" s="7" t="s">
        <v>5310</v>
      </c>
      <c r="H929" s="8" t="s">
        <v>5311</v>
      </c>
    </row>
    <row r="930" spans="4:8" x14ac:dyDescent="0.25">
      <c r="D930" s="11" t="s">
        <v>5312</v>
      </c>
      <c r="E930" s="7" t="s">
        <v>5313</v>
      </c>
      <c r="F930" s="8" t="s">
        <v>5314</v>
      </c>
      <c r="G930" s="7" t="s">
        <v>5315</v>
      </c>
      <c r="H930" s="8" t="s">
        <v>5316</v>
      </c>
    </row>
    <row r="931" spans="4:8" x14ac:dyDescent="0.25">
      <c r="D931" s="11" t="s">
        <v>5317</v>
      </c>
      <c r="E931" s="7" t="s">
        <v>5318</v>
      </c>
      <c r="F931" s="8" t="s">
        <v>5319</v>
      </c>
      <c r="G931" s="7" t="s">
        <v>5320</v>
      </c>
      <c r="H931" s="8" t="s">
        <v>5321</v>
      </c>
    </row>
    <row r="932" spans="4:8" x14ac:dyDescent="0.25">
      <c r="D932" s="11" t="s">
        <v>5322</v>
      </c>
      <c r="E932" s="7" t="s">
        <v>5323</v>
      </c>
      <c r="F932" s="8" t="s">
        <v>5324</v>
      </c>
      <c r="G932" s="7" t="s">
        <v>5325</v>
      </c>
      <c r="H932" s="8" t="s">
        <v>5326</v>
      </c>
    </row>
    <row r="933" spans="4:8" x14ac:dyDescent="0.25">
      <c r="D933" s="11" t="s">
        <v>5327</v>
      </c>
      <c r="E933" s="7" t="s">
        <v>5328</v>
      </c>
      <c r="F933" s="8" t="s">
        <v>5329</v>
      </c>
      <c r="G933" s="7" t="s">
        <v>5330</v>
      </c>
      <c r="H933" s="8" t="s">
        <v>5331</v>
      </c>
    </row>
    <row r="934" spans="4:8" x14ac:dyDescent="0.25">
      <c r="D934" s="11" t="s">
        <v>5332</v>
      </c>
      <c r="E934" s="7" t="s">
        <v>5333</v>
      </c>
      <c r="F934" s="8" t="s">
        <v>5334</v>
      </c>
      <c r="G934" s="7" t="s">
        <v>5335</v>
      </c>
      <c r="H934" s="8" t="s">
        <v>5336</v>
      </c>
    </row>
    <row r="935" spans="4:8" x14ac:dyDescent="0.25">
      <c r="D935" s="11" t="s">
        <v>5337</v>
      </c>
      <c r="E935" s="7" t="s">
        <v>5338</v>
      </c>
      <c r="F935" s="8" t="s">
        <v>5339</v>
      </c>
      <c r="G935" s="7" t="s">
        <v>5340</v>
      </c>
      <c r="H935" s="8" t="s">
        <v>5341</v>
      </c>
    </row>
    <row r="936" spans="4:8" x14ac:dyDescent="0.25">
      <c r="D936" s="11" t="s">
        <v>1865</v>
      </c>
      <c r="E936" s="7" t="s">
        <v>2252</v>
      </c>
      <c r="F936" s="8" t="s">
        <v>5342</v>
      </c>
      <c r="G936" s="7" t="s">
        <v>5343</v>
      </c>
      <c r="H936" s="8" t="s">
        <v>5344</v>
      </c>
    </row>
    <row r="937" spans="4:8" x14ac:dyDescent="0.25">
      <c r="D937" s="11" t="s">
        <v>5345</v>
      </c>
      <c r="E937" s="7" t="s">
        <v>5346</v>
      </c>
      <c r="F937" s="8" t="s">
        <v>5347</v>
      </c>
      <c r="G937" s="7" t="s">
        <v>5348</v>
      </c>
      <c r="H937" s="8" t="s">
        <v>5349</v>
      </c>
    </row>
    <row r="938" spans="4:8" x14ac:dyDescent="0.25">
      <c r="D938" s="11" t="s">
        <v>5350</v>
      </c>
      <c r="E938" s="7" t="s">
        <v>5351</v>
      </c>
      <c r="F938" s="8" t="s">
        <v>5352</v>
      </c>
      <c r="G938" s="7" t="s">
        <v>5353</v>
      </c>
      <c r="H938" s="8" t="s">
        <v>5354</v>
      </c>
    </row>
    <row r="939" spans="4:8" x14ac:dyDescent="0.25">
      <c r="D939" s="11" t="s">
        <v>5355</v>
      </c>
      <c r="E939" s="7" t="s">
        <v>5356</v>
      </c>
      <c r="F939" s="8" t="s">
        <v>5357</v>
      </c>
      <c r="G939" s="7" t="s">
        <v>4519</v>
      </c>
      <c r="H939" s="8" t="s">
        <v>5358</v>
      </c>
    </row>
    <row r="940" spans="4:8" x14ac:dyDescent="0.25">
      <c r="D940" s="11" t="s">
        <v>5359</v>
      </c>
      <c r="E940" s="7" t="s">
        <v>4820</v>
      </c>
      <c r="F940" s="8" t="s">
        <v>5360</v>
      </c>
      <c r="G940" s="7" t="s">
        <v>4822</v>
      </c>
      <c r="H940" s="8" t="s">
        <v>5361</v>
      </c>
    </row>
    <row r="941" spans="4:8" x14ac:dyDescent="0.25">
      <c r="D941" s="11" t="s">
        <v>5362</v>
      </c>
      <c r="E941" s="7" t="s">
        <v>4820</v>
      </c>
      <c r="F941" s="8" t="s">
        <v>5360</v>
      </c>
      <c r="G941" s="7" t="s">
        <v>4822</v>
      </c>
      <c r="H941" s="8" t="s">
        <v>5361</v>
      </c>
    </row>
    <row r="942" spans="4:8" x14ac:dyDescent="0.25">
      <c r="D942" t="s">
        <v>5363</v>
      </c>
      <c r="E942" t="s">
        <v>4820</v>
      </c>
      <c r="F942" t="s">
        <v>5360</v>
      </c>
      <c r="G942" t="s">
        <v>4822</v>
      </c>
      <c r="H942" t="s">
        <v>5361</v>
      </c>
    </row>
    <row r="943" spans="4:8" x14ac:dyDescent="0.25">
      <c r="D943" t="s">
        <v>1858</v>
      </c>
      <c r="E943" t="s">
        <v>5364</v>
      </c>
      <c r="F943" t="s">
        <v>5365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889D-3363-4276-953B-BD185A1FB12D}">
  <dimension ref="A1:V696"/>
  <sheetViews>
    <sheetView tabSelected="1" workbookViewId="0">
      <selection activeCell="K471" sqref="K471"/>
    </sheetView>
  </sheetViews>
  <sheetFormatPr defaultRowHeight="15" x14ac:dyDescent="0.25"/>
  <cols>
    <col min="1" max="1" width="15.42578125" style="18" bestFit="1" customWidth="1"/>
    <col min="2" max="2" width="33.7109375" style="19" customWidth="1"/>
    <col min="3" max="3" width="59" hidden="1" customWidth="1"/>
    <col min="4" max="4" width="67.28515625" hidden="1" customWidth="1"/>
    <col min="5" max="5" width="81.140625" hidden="1" customWidth="1"/>
    <col min="6" max="7" width="16.85546875" hidden="1" customWidth="1"/>
    <col min="8" max="8" width="6.85546875" customWidth="1"/>
    <col min="9" max="9" width="19.85546875" style="2" hidden="1" customWidth="1"/>
    <col min="10" max="10" width="5" hidden="1" customWidth="1"/>
    <col min="11" max="11" width="29.85546875" style="19" bestFit="1" customWidth="1"/>
    <col min="12" max="12" width="36.140625" style="19" bestFit="1" customWidth="1"/>
    <col min="13" max="13" width="34.7109375" style="19" bestFit="1" customWidth="1"/>
    <col min="14" max="14" width="35.7109375" style="19" hidden="1" customWidth="1"/>
    <col min="15" max="15" width="29.85546875" style="19" bestFit="1" customWidth="1"/>
    <col min="16" max="16" width="34.28515625" style="19" bestFit="1" customWidth="1"/>
    <col min="17" max="17" width="26.28515625" style="19" bestFit="1" customWidth="1"/>
    <col min="18" max="18" width="35.7109375" style="19" hidden="1" customWidth="1"/>
    <col min="19" max="19" width="81.140625" style="19" bestFit="1" customWidth="1"/>
    <col min="20" max="20" width="18.42578125" style="19" bestFit="1" customWidth="1"/>
    <col min="21" max="21" width="10" style="19" bestFit="1" customWidth="1"/>
    <col min="22" max="22" width="25.42578125" style="19" bestFit="1" customWidth="1"/>
    <col min="23" max="23" width="6.140625" style="19" bestFit="1" customWidth="1"/>
    <col min="24" max="16384" width="9.140625" style="19"/>
  </cols>
  <sheetData>
    <row r="1" spans="1:22" x14ac:dyDescent="0.25">
      <c r="A1" s="18" t="s">
        <v>0</v>
      </c>
      <c r="B1" s="19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5943</v>
      </c>
      <c r="I1" s="2" t="s">
        <v>5956</v>
      </c>
      <c r="J1" t="s">
        <v>5957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9" t="s">
        <v>5958</v>
      </c>
      <c r="T1" s="19" t="s">
        <v>5940</v>
      </c>
      <c r="U1" s="19" t="s">
        <v>5942</v>
      </c>
      <c r="V1" s="19" t="s">
        <v>5941</v>
      </c>
    </row>
    <row r="2" spans="1:22" customFormat="1" hidden="1" x14ac:dyDescent="0.25">
      <c r="A2" s="1">
        <v>0</v>
      </c>
      <c r="B2" s="1" t="s">
        <v>22</v>
      </c>
      <c r="C2" s="1" t="s">
        <v>5944</v>
      </c>
      <c r="D2" s="1" t="s">
        <v>5945</v>
      </c>
      <c r="E2" s="1" t="s">
        <v>1530</v>
      </c>
      <c r="F2" s="1" t="s">
        <v>1530</v>
      </c>
      <c r="G2" s="1" t="s">
        <v>1530</v>
      </c>
      <c r="H2">
        <v>1</v>
      </c>
      <c r="I2" s="1" t="s">
        <v>19</v>
      </c>
      <c r="J2" s="1" t="s">
        <v>5946</v>
      </c>
      <c r="K2" s="13" t="s">
        <v>1530</v>
      </c>
      <c r="L2" s="13" t="s">
        <v>1530</v>
      </c>
      <c r="M2" s="13" t="s">
        <v>1530</v>
      </c>
      <c r="N2" s="13" t="s">
        <v>1530</v>
      </c>
      <c r="O2" s="13" t="s">
        <v>1530</v>
      </c>
      <c r="P2" s="13" t="s">
        <v>1530</v>
      </c>
      <c r="Q2" s="13" t="s">
        <v>1530</v>
      </c>
      <c r="R2" s="13" t="s">
        <v>1530</v>
      </c>
      <c r="S2" s="13" t="s">
        <v>1530</v>
      </c>
      <c r="T2" s="13" t="s">
        <v>1530</v>
      </c>
      <c r="U2" s="13" t="s">
        <v>1530</v>
      </c>
      <c r="V2" s="13" t="s">
        <v>1530</v>
      </c>
    </row>
    <row r="3" spans="1:22" customFormat="1" hidden="1" x14ac:dyDescent="0.25">
      <c r="A3" s="13" t="s">
        <v>5960</v>
      </c>
      <c r="B3" s="1" t="s">
        <v>23</v>
      </c>
      <c r="C3" s="1" t="s">
        <v>635</v>
      </c>
      <c r="D3" s="1" t="s">
        <v>1231</v>
      </c>
      <c r="E3" s="1"/>
      <c r="F3" s="1"/>
      <c r="G3" s="1"/>
      <c r="H3">
        <v>2</v>
      </c>
      <c r="I3" s="13" t="s">
        <v>5959</v>
      </c>
      <c r="J3" s="1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customFormat="1" hidden="1" x14ac:dyDescent="0.25">
      <c r="A4" s="13" t="s">
        <v>5999</v>
      </c>
      <c r="B4" s="1" t="s">
        <v>24</v>
      </c>
      <c r="C4" s="1" t="s">
        <v>636</v>
      </c>
      <c r="D4" s="1" t="s">
        <v>1232</v>
      </c>
      <c r="E4" s="1" t="s">
        <v>1525</v>
      </c>
      <c r="F4" s="1"/>
      <c r="G4" s="1"/>
      <c r="H4">
        <v>3</v>
      </c>
      <c r="I4" s="13" t="s">
        <v>5960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customFormat="1" hidden="1" x14ac:dyDescent="0.25">
      <c r="A5" s="13" t="s">
        <v>6000</v>
      </c>
      <c r="B5" s="1" t="s">
        <v>25</v>
      </c>
      <c r="C5" s="1" t="s">
        <v>637</v>
      </c>
      <c r="D5" s="1" t="s">
        <v>1233</v>
      </c>
      <c r="E5" s="1"/>
      <c r="F5" s="1"/>
      <c r="G5" s="1"/>
      <c r="H5">
        <v>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customFormat="1" hidden="1" x14ac:dyDescent="0.25">
      <c r="A6" s="13" t="s">
        <v>6001</v>
      </c>
      <c r="B6" s="1" t="s">
        <v>24</v>
      </c>
      <c r="C6" s="1" t="s">
        <v>636</v>
      </c>
      <c r="D6" s="1" t="s">
        <v>1232</v>
      </c>
      <c r="E6" s="1" t="s">
        <v>1525</v>
      </c>
      <c r="F6" s="1"/>
      <c r="G6" s="1"/>
      <c r="H6">
        <v>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customFormat="1" hidden="1" x14ac:dyDescent="0.25">
      <c r="A7" s="13" t="s">
        <v>6002</v>
      </c>
      <c r="B7" s="1" t="s">
        <v>26</v>
      </c>
      <c r="C7" s="1" t="s">
        <v>638</v>
      </c>
      <c r="D7" s="1" t="s">
        <v>1234</v>
      </c>
      <c r="E7" s="1"/>
      <c r="F7" s="1"/>
      <c r="G7" s="1"/>
      <c r="H7">
        <v>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customFormat="1" hidden="1" x14ac:dyDescent="0.25">
      <c r="A8" s="13" t="s">
        <v>6003</v>
      </c>
      <c r="B8" s="1" t="s">
        <v>24</v>
      </c>
      <c r="C8" s="1" t="s">
        <v>636</v>
      </c>
      <c r="D8" s="1" t="s">
        <v>1232</v>
      </c>
      <c r="E8" s="1" t="s">
        <v>1525</v>
      </c>
      <c r="F8" s="1"/>
      <c r="G8" s="1"/>
      <c r="H8">
        <v>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customFormat="1" hidden="1" x14ac:dyDescent="0.25">
      <c r="A9" s="13" t="s">
        <v>6004</v>
      </c>
      <c r="B9" s="1" t="s">
        <v>27</v>
      </c>
      <c r="C9" s="1" t="s">
        <v>639</v>
      </c>
      <c r="D9" s="1" t="s">
        <v>1235</v>
      </c>
      <c r="E9" s="1"/>
      <c r="F9" s="1"/>
      <c r="G9" s="1"/>
      <c r="H9">
        <v>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customFormat="1" hidden="1" x14ac:dyDescent="0.25">
      <c r="A10" s="13" t="s">
        <v>6005</v>
      </c>
      <c r="B10" s="1" t="s">
        <v>24</v>
      </c>
      <c r="C10" s="1" t="s">
        <v>636</v>
      </c>
      <c r="D10" s="1" t="s">
        <v>1232</v>
      </c>
      <c r="E10" s="1" t="s">
        <v>1525</v>
      </c>
      <c r="F10" s="1"/>
      <c r="G10" s="1"/>
      <c r="H10">
        <v>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customFormat="1" hidden="1" x14ac:dyDescent="0.25">
      <c r="A11" s="13" t="s">
        <v>6006</v>
      </c>
      <c r="B11" s="1" t="s">
        <v>28</v>
      </c>
      <c r="C11" s="1" t="s">
        <v>640</v>
      </c>
      <c r="D11" s="1" t="s">
        <v>1236</v>
      </c>
      <c r="E11" s="1"/>
      <c r="F11" s="1"/>
      <c r="G11" s="1"/>
      <c r="H11">
        <v>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customFormat="1" hidden="1" x14ac:dyDescent="0.25">
      <c r="A12" s="13" t="s">
        <v>6007</v>
      </c>
      <c r="B12" s="1" t="s">
        <v>24</v>
      </c>
      <c r="C12" s="1" t="s">
        <v>636</v>
      </c>
      <c r="D12" s="1" t="s">
        <v>1232</v>
      </c>
      <c r="E12" s="1" t="s">
        <v>1525</v>
      </c>
      <c r="F12" s="1"/>
      <c r="G12" s="1"/>
      <c r="H12">
        <v>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customFormat="1" hidden="1" x14ac:dyDescent="0.25">
      <c r="A13" s="13" t="s">
        <v>6008</v>
      </c>
      <c r="B13" s="1" t="s">
        <v>29</v>
      </c>
      <c r="C13" s="1" t="s">
        <v>641</v>
      </c>
      <c r="D13" s="1" t="s">
        <v>1237</v>
      </c>
      <c r="E13" s="1"/>
      <c r="F13" s="1"/>
      <c r="G13" s="1"/>
      <c r="H13">
        <v>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customFormat="1" hidden="1" x14ac:dyDescent="0.25">
      <c r="A14" s="13" t="s">
        <v>6009</v>
      </c>
      <c r="B14" s="1" t="s">
        <v>24</v>
      </c>
      <c r="C14" s="1" t="s">
        <v>636</v>
      </c>
      <c r="D14" s="1" t="s">
        <v>1232</v>
      </c>
      <c r="E14" s="1" t="s">
        <v>1525</v>
      </c>
      <c r="F14" s="1"/>
      <c r="G14" s="1"/>
      <c r="H14">
        <v>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customFormat="1" hidden="1" x14ac:dyDescent="0.25">
      <c r="A15" s="13" t="s">
        <v>6010</v>
      </c>
      <c r="B15" s="1" t="s">
        <v>30</v>
      </c>
      <c r="C15" s="1" t="s">
        <v>642</v>
      </c>
      <c r="D15" s="1" t="s">
        <v>1238</v>
      </c>
      <c r="E15" s="1"/>
      <c r="F15" s="1"/>
      <c r="G15" s="1"/>
      <c r="H15"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customFormat="1" hidden="1" x14ac:dyDescent="0.25">
      <c r="A16" s="13" t="s">
        <v>6011</v>
      </c>
      <c r="B16" s="1" t="s">
        <v>24</v>
      </c>
      <c r="C16" s="1" t="s">
        <v>636</v>
      </c>
      <c r="D16" s="1" t="s">
        <v>1232</v>
      </c>
      <c r="E16" s="1" t="s">
        <v>1525</v>
      </c>
      <c r="F16" s="1"/>
      <c r="G16" s="1"/>
      <c r="H16">
        <v>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customFormat="1" hidden="1" x14ac:dyDescent="0.25">
      <c r="A17" s="13">
        <v>1</v>
      </c>
      <c r="B17" s="1" t="s">
        <v>31</v>
      </c>
      <c r="C17" s="1" t="s">
        <v>643</v>
      </c>
      <c r="D17" s="1" t="s">
        <v>1239</v>
      </c>
      <c r="E17" s="1"/>
      <c r="F17" s="1"/>
      <c r="G17" s="1"/>
      <c r="H17">
        <v>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customFormat="1" hidden="1" x14ac:dyDescent="0.25">
      <c r="A18" s="1">
        <v>10</v>
      </c>
      <c r="B18" s="1" t="s">
        <v>32</v>
      </c>
      <c r="C18" s="1" t="s">
        <v>644</v>
      </c>
      <c r="D18" s="1" t="s">
        <v>1240</v>
      </c>
      <c r="E18" s="1"/>
      <c r="F18" s="1"/>
      <c r="G18" s="1"/>
      <c r="H18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customFormat="1" hidden="1" x14ac:dyDescent="0.25">
      <c r="A19" s="1">
        <v>101</v>
      </c>
      <c r="B19" s="1" t="s">
        <v>33</v>
      </c>
      <c r="C19" s="1" t="s">
        <v>645</v>
      </c>
      <c r="D19" s="1" t="s">
        <v>1241</v>
      </c>
      <c r="E19" s="1" t="s">
        <v>1526</v>
      </c>
      <c r="F19" s="1"/>
      <c r="G19" s="1"/>
      <c r="H19">
        <v>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 t="s">
        <v>1855</v>
      </c>
      <c r="U19" s="1" t="s">
        <v>2039</v>
      </c>
      <c r="V19" s="1" t="s">
        <v>1736</v>
      </c>
    </row>
    <row r="20" spans="1:22" customFormat="1" hidden="1" x14ac:dyDescent="0.25">
      <c r="A20" s="1">
        <v>102</v>
      </c>
      <c r="B20" s="1" t="s">
        <v>34</v>
      </c>
      <c r="C20" s="1" t="s">
        <v>646</v>
      </c>
      <c r="D20" s="1" t="s">
        <v>1242</v>
      </c>
      <c r="E20" s="1" t="s">
        <v>1527</v>
      </c>
      <c r="F20" s="1"/>
      <c r="G20" s="1"/>
      <c r="H20">
        <v>3</v>
      </c>
      <c r="I20" s="1"/>
      <c r="J20" s="1"/>
      <c r="K20" s="1"/>
      <c r="L20" s="1"/>
      <c r="M20" s="1"/>
      <c r="N20" s="1"/>
      <c r="O20" s="1"/>
      <c r="P20" s="1"/>
      <c r="Q20" s="1" t="s">
        <v>1697</v>
      </c>
      <c r="R20" s="1"/>
      <c r="S20" s="1"/>
      <c r="T20" s="1" t="s">
        <v>1856</v>
      </c>
      <c r="U20" s="1" t="s">
        <v>2039</v>
      </c>
      <c r="V20" s="1" t="s">
        <v>1737</v>
      </c>
    </row>
    <row r="21" spans="1:22" customFormat="1" hidden="1" x14ac:dyDescent="0.25">
      <c r="A21" s="1">
        <v>103</v>
      </c>
      <c r="B21" s="1" t="s">
        <v>35</v>
      </c>
      <c r="C21" s="1" t="s">
        <v>647</v>
      </c>
      <c r="D21" s="1" t="s">
        <v>1243</v>
      </c>
      <c r="E21" s="1" t="s">
        <v>1528</v>
      </c>
      <c r="F21" s="1"/>
      <c r="G21" s="1"/>
      <c r="H21">
        <v>3</v>
      </c>
      <c r="I21" s="1"/>
      <c r="J21" s="1"/>
      <c r="K21" s="1" t="s">
        <v>1641</v>
      </c>
      <c r="L21" s="1" t="s">
        <v>1680</v>
      </c>
      <c r="M21" s="1" t="s">
        <v>1698</v>
      </c>
      <c r="N21" s="1"/>
      <c r="O21" s="1" t="s">
        <v>1641</v>
      </c>
      <c r="P21" s="1" t="s">
        <v>1641</v>
      </c>
      <c r="Q21" s="1" t="s">
        <v>1698</v>
      </c>
      <c r="R21" s="1"/>
      <c r="S21" s="1"/>
      <c r="T21" s="1" t="s">
        <v>1857</v>
      </c>
      <c r="U21" s="1" t="s">
        <v>2039</v>
      </c>
      <c r="V21" s="1" t="s">
        <v>1738</v>
      </c>
    </row>
    <row r="22" spans="1:22" customFormat="1" hidden="1" x14ac:dyDescent="0.25">
      <c r="A22" s="1">
        <v>104</v>
      </c>
      <c r="B22" s="1" t="s">
        <v>36</v>
      </c>
      <c r="C22" s="1" t="s">
        <v>648</v>
      </c>
      <c r="D22" s="1" t="s">
        <v>1244</v>
      </c>
      <c r="E22" s="1" t="s">
        <v>1529</v>
      </c>
      <c r="F22" s="1"/>
      <c r="G22" s="1"/>
      <c r="H22">
        <v>3</v>
      </c>
      <c r="I22" s="1"/>
      <c r="J22" s="1"/>
      <c r="K22" s="1" t="s">
        <v>1642</v>
      </c>
      <c r="L22" s="1" t="s">
        <v>1679</v>
      </c>
      <c r="M22" s="1" t="s">
        <v>1697</v>
      </c>
      <c r="N22" s="1"/>
      <c r="O22" s="1" t="s">
        <v>1642</v>
      </c>
      <c r="P22" s="1" t="s">
        <v>1679</v>
      </c>
      <c r="Q22" s="1" t="s">
        <v>1697</v>
      </c>
      <c r="R22" s="1"/>
      <c r="S22" s="1"/>
      <c r="T22" s="1" t="s">
        <v>1858</v>
      </c>
      <c r="U22" s="1" t="s">
        <v>2039</v>
      </c>
      <c r="V22" s="1" t="s">
        <v>1739</v>
      </c>
    </row>
    <row r="23" spans="1:22" customFormat="1" hidden="1" x14ac:dyDescent="0.25">
      <c r="A23" s="1">
        <v>12</v>
      </c>
      <c r="B23" s="1" t="s">
        <v>37</v>
      </c>
      <c r="C23" s="1" t="s">
        <v>649</v>
      </c>
      <c r="D23" s="1" t="s">
        <v>1245</v>
      </c>
      <c r="E23" s="1"/>
      <c r="F23" s="1"/>
      <c r="G23" s="1"/>
      <c r="H23">
        <v>2</v>
      </c>
      <c r="I23" s="1"/>
      <c r="J23" s="1"/>
      <c r="K23" s="1" t="s">
        <v>5995</v>
      </c>
      <c r="L23" s="1" t="s">
        <v>5996</v>
      </c>
      <c r="M23" s="1"/>
      <c r="N23" s="1"/>
      <c r="O23" s="1" t="s">
        <v>5995</v>
      </c>
      <c r="P23" s="1" t="s">
        <v>5996</v>
      </c>
      <c r="Q23" s="1"/>
      <c r="R23" s="1"/>
      <c r="S23" s="1"/>
      <c r="T23" s="1"/>
      <c r="U23" s="1"/>
      <c r="V23" s="1"/>
    </row>
    <row r="24" spans="1:22" customFormat="1" hidden="1" x14ac:dyDescent="0.25">
      <c r="A24" s="1">
        <v>121</v>
      </c>
      <c r="B24" s="1" t="s">
        <v>38</v>
      </c>
      <c r="C24" s="1" t="s">
        <v>650</v>
      </c>
      <c r="D24" s="1" t="s">
        <v>1246</v>
      </c>
      <c r="E24" s="1" t="s">
        <v>1530</v>
      </c>
      <c r="F24" s="1"/>
      <c r="G24" s="1"/>
      <c r="H24">
        <v>3</v>
      </c>
      <c r="I24" s="1"/>
      <c r="J24" s="1"/>
      <c r="K24" s="1" t="s">
        <v>1643</v>
      </c>
      <c r="L24" s="1" t="s">
        <v>1681</v>
      </c>
      <c r="M24" s="1" t="s">
        <v>1699</v>
      </c>
      <c r="N24" s="1"/>
      <c r="O24" s="1" t="s">
        <v>1643</v>
      </c>
      <c r="P24" s="1"/>
      <c r="Q24" s="1" t="s">
        <v>1699</v>
      </c>
      <c r="R24" s="1"/>
      <c r="S24" s="1"/>
      <c r="T24" s="1" t="s">
        <v>1859</v>
      </c>
      <c r="U24" s="1" t="s">
        <v>2040</v>
      </c>
      <c r="V24" s="1" t="s">
        <v>1740</v>
      </c>
    </row>
    <row r="25" spans="1:22" customFormat="1" hidden="1" x14ac:dyDescent="0.25">
      <c r="A25" s="1">
        <v>122</v>
      </c>
      <c r="B25" s="1" t="s">
        <v>39</v>
      </c>
      <c r="C25" s="1" t="s">
        <v>651</v>
      </c>
      <c r="D25" s="1" t="s">
        <v>1247</v>
      </c>
      <c r="E25" s="1" t="s">
        <v>1530</v>
      </c>
      <c r="F25" s="1"/>
      <c r="G25" s="1"/>
      <c r="H25">
        <v>3</v>
      </c>
      <c r="I25" s="1"/>
      <c r="J25" s="1"/>
      <c r="K25" s="1" t="s">
        <v>1643</v>
      </c>
      <c r="L25" s="1" t="s">
        <v>1681</v>
      </c>
      <c r="M25" s="1" t="s">
        <v>1700</v>
      </c>
      <c r="N25" s="1"/>
      <c r="O25" s="1" t="s">
        <v>1643</v>
      </c>
      <c r="P25" s="1"/>
      <c r="Q25" s="1" t="s">
        <v>1700</v>
      </c>
      <c r="R25" s="1"/>
      <c r="S25" s="1"/>
      <c r="T25" s="1" t="s">
        <v>1860</v>
      </c>
      <c r="U25" s="1" t="s">
        <v>2040</v>
      </c>
      <c r="V25" s="1" t="s">
        <v>1741</v>
      </c>
    </row>
    <row r="26" spans="1:22" customFormat="1" hidden="1" x14ac:dyDescent="0.25">
      <c r="A26" s="1">
        <v>123</v>
      </c>
      <c r="B26" s="1" t="s">
        <v>40</v>
      </c>
      <c r="C26" s="1" t="s">
        <v>652</v>
      </c>
      <c r="D26" s="1" t="s">
        <v>1248</v>
      </c>
      <c r="E26" s="1" t="s">
        <v>1530</v>
      </c>
      <c r="F26" s="1"/>
      <c r="G26" s="1"/>
      <c r="H26">
        <v>3</v>
      </c>
      <c r="I26" s="1"/>
      <c r="J26" s="1"/>
      <c r="K26" s="1" t="s">
        <v>1644</v>
      </c>
      <c r="L26" s="1" t="s">
        <v>1644</v>
      </c>
      <c r="M26" s="1" t="s">
        <v>1701</v>
      </c>
      <c r="N26" s="1"/>
      <c r="O26" s="1" t="s">
        <v>1644</v>
      </c>
      <c r="P26" s="1" t="s">
        <v>1686</v>
      </c>
      <c r="Q26" s="1" t="s">
        <v>1701</v>
      </c>
      <c r="R26" s="1"/>
      <c r="S26" s="1"/>
      <c r="T26" s="1" t="s">
        <v>1861</v>
      </c>
      <c r="U26" s="1" t="s">
        <v>2040</v>
      </c>
      <c r="V26" s="1" t="s">
        <v>1742</v>
      </c>
    </row>
    <row r="27" spans="1:22" customFormat="1" hidden="1" x14ac:dyDescent="0.25">
      <c r="A27" s="1">
        <v>124</v>
      </c>
      <c r="B27" s="1" t="s">
        <v>41</v>
      </c>
      <c r="C27" s="1" t="s">
        <v>653</v>
      </c>
      <c r="D27" s="1" t="s">
        <v>1249</v>
      </c>
      <c r="E27" s="1" t="s">
        <v>1531</v>
      </c>
      <c r="F27" s="1"/>
      <c r="G27" s="1"/>
      <c r="H27">
        <v>3</v>
      </c>
      <c r="I27" s="1"/>
      <c r="J27" s="1"/>
      <c r="K27" s="1" t="s">
        <v>1643</v>
      </c>
      <c r="L27" s="1" t="s">
        <v>1681</v>
      </c>
      <c r="M27" s="1" t="s">
        <v>1697</v>
      </c>
      <c r="N27" s="1"/>
      <c r="O27" s="1" t="s">
        <v>1643</v>
      </c>
      <c r="P27" s="1"/>
      <c r="Q27" s="1" t="s">
        <v>1697</v>
      </c>
      <c r="R27" s="1"/>
      <c r="S27" s="1"/>
      <c r="T27" s="1" t="s">
        <v>1857</v>
      </c>
      <c r="U27" s="1" t="s">
        <v>2040</v>
      </c>
      <c r="V27" s="1" t="s">
        <v>1743</v>
      </c>
    </row>
    <row r="28" spans="1:22" customFormat="1" hidden="1" x14ac:dyDescent="0.25">
      <c r="A28" s="1">
        <v>125</v>
      </c>
      <c r="B28" s="1" t="s">
        <v>42</v>
      </c>
      <c r="C28" s="1" t="s">
        <v>654</v>
      </c>
      <c r="D28" s="1" t="s">
        <v>1250</v>
      </c>
      <c r="E28" s="1" t="s">
        <v>1532</v>
      </c>
      <c r="F28" s="1"/>
      <c r="G28" s="1"/>
      <c r="H28">
        <v>3</v>
      </c>
      <c r="I28" s="1"/>
      <c r="J28" s="1"/>
      <c r="K28" s="1" t="s">
        <v>1643</v>
      </c>
      <c r="L28" s="1" t="s">
        <v>1681</v>
      </c>
      <c r="M28" s="1" t="s">
        <v>1697</v>
      </c>
      <c r="N28" s="1"/>
      <c r="O28" s="1" t="s">
        <v>1643</v>
      </c>
      <c r="P28" s="1"/>
      <c r="Q28" s="1" t="s">
        <v>1697</v>
      </c>
      <c r="R28" s="1"/>
      <c r="S28" s="1"/>
      <c r="T28" s="1" t="s">
        <v>1860</v>
      </c>
      <c r="U28" s="1" t="s">
        <v>2040</v>
      </c>
      <c r="V28" s="1" t="s">
        <v>1743</v>
      </c>
    </row>
    <row r="29" spans="1:22" customFormat="1" hidden="1" x14ac:dyDescent="0.25">
      <c r="A29" s="1">
        <v>126</v>
      </c>
      <c r="B29" s="1" t="s">
        <v>43</v>
      </c>
      <c r="C29" s="1" t="s">
        <v>655</v>
      </c>
      <c r="D29" s="1" t="s">
        <v>1251</v>
      </c>
      <c r="E29" s="1" t="s">
        <v>1530</v>
      </c>
      <c r="F29" s="1"/>
      <c r="G29" s="1"/>
      <c r="H29">
        <v>3</v>
      </c>
      <c r="I29" s="1"/>
      <c r="J29" s="1"/>
      <c r="K29" s="1" t="s">
        <v>1643</v>
      </c>
      <c r="L29" s="1" t="s">
        <v>1681</v>
      </c>
      <c r="M29" s="1" t="s">
        <v>1702</v>
      </c>
      <c r="N29" s="1"/>
      <c r="O29" s="1" t="s">
        <v>1643</v>
      </c>
      <c r="P29" s="1"/>
      <c r="Q29" s="1" t="s">
        <v>1702</v>
      </c>
      <c r="R29" s="1"/>
      <c r="S29" s="1"/>
      <c r="T29" s="1" t="s">
        <v>1862</v>
      </c>
      <c r="U29" s="1" t="s">
        <v>2040</v>
      </c>
      <c r="V29" s="1" t="s">
        <v>1744</v>
      </c>
    </row>
    <row r="30" spans="1:22" customFormat="1" hidden="1" x14ac:dyDescent="0.25">
      <c r="A30" s="1">
        <v>127</v>
      </c>
      <c r="B30" s="1" t="s">
        <v>44</v>
      </c>
      <c r="C30" s="1" t="s">
        <v>656</v>
      </c>
      <c r="D30" s="1" t="s">
        <v>1252</v>
      </c>
      <c r="E30" s="1" t="s">
        <v>1533</v>
      </c>
      <c r="F30" s="1"/>
      <c r="G30" s="1"/>
      <c r="H30">
        <v>3</v>
      </c>
      <c r="I30" s="1"/>
      <c r="J30" s="1"/>
      <c r="K30" s="1" t="s">
        <v>1643</v>
      </c>
      <c r="L30" s="1" t="s">
        <v>1681</v>
      </c>
      <c r="M30" s="1" t="s">
        <v>1697</v>
      </c>
      <c r="N30" s="1"/>
      <c r="O30" s="1" t="s">
        <v>1643</v>
      </c>
      <c r="P30" s="1"/>
      <c r="Q30" s="1" t="s">
        <v>1697</v>
      </c>
      <c r="R30" s="1"/>
      <c r="S30" s="1"/>
      <c r="T30" s="1" t="s">
        <v>1863</v>
      </c>
      <c r="U30" s="1" t="s">
        <v>2040</v>
      </c>
      <c r="V30" s="1" t="s">
        <v>1745</v>
      </c>
    </row>
    <row r="31" spans="1:22" customFormat="1" hidden="1" x14ac:dyDescent="0.25">
      <c r="A31" s="1">
        <v>13</v>
      </c>
      <c r="B31" s="1" t="s">
        <v>45</v>
      </c>
      <c r="C31" s="1" t="s">
        <v>657</v>
      </c>
      <c r="D31" s="1" t="s">
        <v>1253</v>
      </c>
      <c r="E31" s="1"/>
      <c r="F31" s="1"/>
      <c r="G31" s="1"/>
      <c r="H31">
        <v>2</v>
      </c>
      <c r="I31" s="1"/>
      <c r="J31" s="1"/>
      <c r="K31" s="1" t="s">
        <v>5995</v>
      </c>
      <c r="L31" s="1" t="s">
        <v>5996</v>
      </c>
      <c r="M31" s="1"/>
      <c r="N31" s="1"/>
      <c r="O31" s="1" t="s">
        <v>5995</v>
      </c>
      <c r="P31" s="1" t="s">
        <v>5996</v>
      </c>
      <c r="Q31" s="1"/>
      <c r="R31" s="1"/>
      <c r="S31" s="1"/>
      <c r="T31" s="1"/>
      <c r="U31" s="1"/>
      <c r="V31" s="1"/>
    </row>
    <row r="32" spans="1:22" customFormat="1" hidden="1" x14ac:dyDescent="0.25">
      <c r="A32" s="1">
        <v>131</v>
      </c>
      <c r="B32" s="1" t="s">
        <v>46</v>
      </c>
      <c r="C32" s="1" t="s">
        <v>657</v>
      </c>
      <c r="D32" s="1" t="s">
        <v>1254</v>
      </c>
      <c r="E32" s="1" t="s">
        <v>1530</v>
      </c>
      <c r="F32" s="1"/>
      <c r="G32" s="1"/>
      <c r="H32">
        <v>3</v>
      </c>
      <c r="I32" s="1"/>
      <c r="J32" s="1"/>
      <c r="K32" s="1" t="s">
        <v>1645</v>
      </c>
      <c r="L32" s="1" t="s">
        <v>1682</v>
      </c>
      <c r="M32" s="1" t="s">
        <v>1703</v>
      </c>
      <c r="N32" s="1"/>
      <c r="O32" s="1" t="s">
        <v>1645</v>
      </c>
      <c r="P32" s="1" t="s">
        <v>1682</v>
      </c>
      <c r="Q32" s="1" t="s">
        <v>1703</v>
      </c>
      <c r="R32" s="1"/>
      <c r="S32" s="1"/>
      <c r="T32" s="1" t="s">
        <v>1864</v>
      </c>
      <c r="U32" s="1" t="s">
        <v>2041</v>
      </c>
      <c r="V32" s="1" t="s">
        <v>1746</v>
      </c>
    </row>
    <row r="33" spans="1:22" customFormat="1" hidden="1" x14ac:dyDescent="0.25">
      <c r="A33" s="1">
        <v>18</v>
      </c>
      <c r="B33" s="1" t="s">
        <v>47</v>
      </c>
      <c r="C33" s="1" t="s">
        <v>658</v>
      </c>
      <c r="D33" s="1" t="s">
        <v>1255</v>
      </c>
      <c r="E33" s="1"/>
      <c r="F33" s="1"/>
      <c r="G33" s="1"/>
      <c r="H33">
        <v>2</v>
      </c>
      <c r="I33" s="1"/>
      <c r="J33" s="1"/>
      <c r="K33" s="1" t="s">
        <v>5995</v>
      </c>
      <c r="L33" s="1" t="s">
        <v>5996</v>
      </c>
      <c r="M33" s="1"/>
      <c r="N33" s="1"/>
      <c r="O33" s="1" t="s">
        <v>5995</v>
      </c>
      <c r="P33" s="1" t="s">
        <v>5996</v>
      </c>
      <c r="Q33" s="1"/>
      <c r="R33" s="1"/>
      <c r="S33" s="1"/>
      <c r="T33" s="1"/>
      <c r="U33" s="1"/>
      <c r="V33" s="1"/>
    </row>
    <row r="34" spans="1:22" customFormat="1" hidden="1" x14ac:dyDescent="0.25">
      <c r="A34" s="1">
        <v>181</v>
      </c>
      <c r="B34" s="1" t="s">
        <v>48</v>
      </c>
      <c r="C34" s="1" t="s">
        <v>659</v>
      </c>
      <c r="D34" s="1" t="s">
        <v>1256</v>
      </c>
      <c r="E34" s="1" t="s">
        <v>1530</v>
      </c>
      <c r="F34" s="1"/>
      <c r="G34" s="1"/>
      <c r="H34">
        <v>3</v>
      </c>
      <c r="I34" s="1"/>
      <c r="J34" s="1"/>
      <c r="K34" s="1" t="s">
        <v>1646</v>
      </c>
      <c r="L34" s="1" t="s">
        <v>1683</v>
      </c>
      <c r="M34" s="1" t="s">
        <v>1697</v>
      </c>
      <c r="N34" s="1"/>
      <c r="O34" s="1" t="s">
        <v>1646</v>
      </c>
      <c r="P34" s="1" t="s">
        <v>1683</v>
      </c>
      <c r="Q34" s="1" t="s">
        <v>1697</v>
      </c>
      <c r="R34" s="1"/>
      <c r="S34" s="1"/>
      <c r="T34" s="1" t="s">
        <v>1865</v>
      </c>
      <c r="U34" s="1" t="s">
        <v>2042</v>
      </c>
      <c r="V34" s="1" t="s">
        <v>1747</v>
      </c>
    </row>
    <row r="35" spans="1:22" customFormat="1" hidden="1" x14ac:dyDescent="0.25">
      <c r="A35" s="1">
        <v>182</v>
      </c>
      <c r="B35" s="1" t="s">
        <v>49</v>
      </c>
      <c r="C35" s="1" t="s">
        <v>660</v>
      </c>
      <c r="D35" s="1" t="s">
        <v>1257</v>
      </c>
      <c r="E35" s="1" t="s">
        <v>1530</v>
      </c>
      <c r="F35" s="1"/>
      <c r="G35" s="1"/>
      <c r="H35">
        <v>3</v>
      </c>
      <c r="I35" s="1"/>
      <c r="J35" s="1"/>
      <c r="K35" s="1" t="s">
        <v>1646</v>
      </c>
      <c r="L35" s="1" t="s">
        <v>1683</v>
      </c>
      <c r="M35" s="1" t="s">
        <v>1704</v>
      </c>
      <c r="N35" s="1"/>
      <c r="O35" s="1" t="s">
        <v>1646</v>
      </c>
      <c r="P35" s="1" t="s">
        <v>1683</v>
      </c>
      <c r="Q35" s="1" t="s">
        <v>1704</v>
      </c>
      <c r="R35" s="1"/>
      <c r="S35" s="1"/>
      <c r="T35" s="1" t="s">
        <v>1856</v>
      </c>
      <c r="U35" s="1" t="s">
        <v>2041</v>
      </c>
      <c r="V35" s="1" t="s">
        <v>1748</v>
      </c>
    </row>
    <row r="36" spans="1:22" customFormat="1" hidden="1" x14ac:dyDescent="0.25">
      <c r="A36" s="1">
        <v>2</v>
      </c>
      <c r="B36" s="1" t="s">
        <v>50</v>
      </c>
      <c r="C36" s="1" t="s">
        <v>661</v>
      </c>
      <c r="D36" s="1" t="s">
        <v>1258</v>
      </c>
      <c r="E36" s="1"/>
      <c r="F36" s="1"/>
      <c r="G36" s="1"/>
      <c r="H36">
        <v>1</v>
      </c>
      <c r="I36" s="1" t="s">
        <v>19</v>
      </c>
      <c r="J36" s="1"/>
      <c r="K36" s="1" t="s">
        <v>5997</v>
      </c>
      <c r="L36" s="1" t="s">
        <v>5998</v>
      </c>
      <c r="M36" s="1"/>
      <c r="N36" s="1"/>
      <c r="O36" s="1" t="s">
        <v>5997</v>
      </c>
      <c r="P36" s="1" t="s">
        <v>5998</v>
      </c>
      <c r="Q36" s="1"/>
      <c r="R36" s="1"/>
      <c r="S36" s="1"/>
      <c r="T36" s="1"/>
      <c r="U36" s="1"/>
      <c r="V36" s="1"/>
    </row>
    <row r="37" spans="1:22" customFormat="1" hidden="1" x14ac:dyDescent="0.25">
      <c r="A37" s="1">
        <v>20</v>
      </c>
      <c r="B37" s="1" t="s">
        <v>32</v>
      </c>
      <c r="C37" s="1" t="s">
        <v>662</v>
      </c>
      <c r="D37" s="1" t="s">
        <v>1240</v>
      </c>
      <c r="E37" s="1"/>
      <c r="F37" s="1"/>
      <c r="G37" s="1"/>
      <c r="H37">
        <v>2</v>
      </c>
      <c r="I37" s="1" t="s">
        <v>5969</v>
      </c>
      <c r="J37" s="1" t="s">
        <v>5961</v>
      </c>
      <c r="K37" s="1" t="s">
        <v>5995</v>
      </c>
      <c r="L37" s="1" t="s">
        <v>5996</v>
      </c>
      <c r="M37" s="1"/>
      <c r="N37" s="1"/>
      <c r="O37" s="1" t="s">
        <v>5995</v>
      </c>
      <c r="P37" s="1" t="s">
        <v>5996</v>
      </c>
      <c r="Q37" s="1"/>
      <c r="R37" s="1"/>
      <c r="S37" s="1"/>
      <c r="T37" s="1"/>
      <c r="U37" s="1"/>
      <c r="V37" s="1"/>
    </row>
    <row r="38" spans="1:22" customFormat="1" hidden="1" x14ac:dyDescent="0.25">
      <c r="A38" s="1">
        <v>201</v>
      </c>
      <c r="B38" s="1" t="s">
        <v>51</v>
      </c>
      <c r="C38" s="1" t="s">
        <v>663</v>
      </c>
      <c r="D38" s="1" t="s">
        <v>1259</v>
      </c>
      <c r="E38" s="1" t="s">
        <v>1534</v>
      </c>
      <c r="F38" s="1"/>
      <c r="G38" s="1"/>
      <c r="H38">
        <v>3</v>
      </c>
      <c r="I38" s="1" t="s">
        <v>5970</v>
      </c>
      <c r="J38" s="1"/>
      <c r="K38" s="1" t="s">
        <v>1647</v>
      </c>
      <c r="L38" s="1" t="s">
        <v>1684</v>
      </c>
      <c r="M38" s="1" t="s">
        <v>1705</v>
      </c>
      <c r="N38" s="1"/>
      <c r="O38" s="1" t="s">
        <v>1647</v>
      </c>
      <c r="P38" s="1" t="s">
        <v>1684</v>
      </c>
      <c r="Q38" s="1" t="s">
        <v>1697</v>
      </c>
      <c r="R38" s="1"/>
      <c r="S38" s="1"/>
      <c r="T38" s="1" t="s">
        <v>1866</v>
      </c>
      <c r="U38" s="1" t="s">
        <v>2043</v>
      </c>
      <c r="V38" s="1" t="s">
        <v>1749</v>
      </c>
    </row>
    <row r="39" spans="1:22" customFormat="1" hidden="1" x14ac:dyDescent="0.25">
      <c r="A39" s="1">
        <v>202</v>
      </c>
      <c r="B39" s="1" t="s">
        <v>52</v>
      </c>
      <c r="C39" s="1" t="s">
        <v>664</v>
      </c>
      <c r="D39" s="1" t="s">
        <v>1260</v>
      </c>
      <c r="E39" s="1" t="s">
        <v>1535</v>
      </c>
      <c r="F39" s="1"/>
      <c r="G39" s="1"/>
      <c r="H39">
        <v>3</v>
      </c>
      <c r="I39" s="1" t="s">
        <v>5970</v>
      </c>
      <c r="J39" s="1"/>
      <c r="K39" s="1" t="s">
        <v>1647</v>
      </c>
      <c r="L39" s="1" t="s">
        <v>1684</v>
      </c>
      <c r="M39" s="1" t="s">
        <v>1706</v>
      </c>
      <c r="N39" s="1"/>
      <c r="O39" s="1" t="s">
        <v>1647</v>
      </c>
      <c r="P39" s="1" t="s">
        <v>1684</v>
      </c>
      <c r="Q39" s="1" t="s">
        <v>1706</v>
      </c>
      <c r="R39" s="1"/>
      <c r="S39" s="1"/>
      <c r="T39" s="1" t="s">
        <v>1866</v>
      </c>
      <c r="U39" s="1" t="s">
        <v>2044</v>
      </c>
      <c r="V39" s="1" t="s">
        <v>1750</v>
      </c>
    </row>
    <row r="40" spans="1:22" customFormat="1" hidden="1" x14ac:dyDescent="0.25">
      <c r="A40" s="1">
        <v>203</v>
      </c>
      <c r="B40" s="1" t="s">
        <v>53</v>
      </c>
      <c r="C40" s="1" t="s">
        <v>665</v>
      </c>
      <c r="D40" s="1" t="s">
        <v>1261</v>
      </c>
      <c r="E40" s="1" t="s">
        <v>1530</v>
      </c>
      <c r="F40" s="1"/>
      <c r="G40" s="1"/>
      <c r="H40">
        <v>3</v>
      </c>
      <c r="I40" s="1" t="s">
        <v>5970</v>
      </c>
      <c r="J40" s="1"/>
      <c r="K40" s="1" t="s">
        <v>1653</v>
      </c>
      <c r="L40" s="1" t="s">
        <v>1691</v>
      </c>
      <c r="M40" s="1" t="s">
        <v>5895</v>
      </c>
      <c r="N40" s="1"/>
      <c r="O40" s="1" t="s">
        <v>1653</v>
      </c>
      <c r="P40" s="1"/>
      <c r="Q40" s="1" t="s">
        <v>5895</v>
      </c>
      <c r="R40" s="1"/>
      <c r="S40" s="1"/>
      <c r="T40" s="1" t="s">
        <v>1865</v>
      </c>
      <c r="U40" s="1" t="s">
        <v>2045</v>
      </c>
      <c r="V40" s="1" t="s">
        <v>1751</v>
      </c>
    </row>
    <row r="41" spans="1:22" customFormat="1" hidden="1" x14ac:dyDescent="0.25">
      <c r="A41" s="1">
        <v>204</v>
      </c>
      <c r="B41" s="1" t="s">
        <v>54</v>
      </c>
      <c r="C41" s="1" t="s">
        <v>666</v>
      </c>
      <c r="D41" s="1" t="s">
        <v>1262</v>
      </c>
      <c r="E41" s="1" t="s">
        <v>1536</v>
      </c>
      <c r="F41" s="1"/>
      <c r="G41" s="1"/>
      <c r="H41">
        <v>3</v>
      </c>
      <c r="I41" s="1" t="s">
        <v>5970</v>
      </c>
      <c r="J41" s="1"/>
      <c r="K41" s="1" t="s">
        <v>1653</v>
      </c>
      <c r="L41" s="1" t="s">
        <v>1691</v>
      </c>
      <c r="M41" s="1" t="s">
        <v>5895</v>
      </c>
      <c r="N41" s="1"/>
      <c r="O41" s="1" t="s">
        <v>1653</v>
      </c>
      <c r="P41" s="1"/>
      <c r="Q41" s="1" t="s">
        <v>5895</v>
      </c>
      <c r="R41" s="1"/>
      <c r="S41" s="1"/>
      <c r="T41" s="1" t="s">
        <v>1867</v>
      </c>
      <c r="U41" s="1" t="s">
        <v>2046</v>
      </c>
      <c r="V41" s="1" t="s">
        <v>1752</v>
      </c>
    </row>
    <row r="42" spans="1:22" customFormat="1" hidden="1" x14ac:dyDescent="0.25">
      <c r="A42" s="1">
        <v>205</v>
      </c>
      <c r="B42" s="1" t="s">
        <v>55</v>
      </c>
      <c r="C42" s="1" t="s">
        <v>667</v>
      </c>
      <c r="D42" s="1" t="s">
        <v>1263</v>
      </c>
      <c r="E42" s="1" t="s">
        <v>1537</v>
      </c>
      <c r="F42" s="1"/>
      <c r="G42" s="1"/>
      <c r="H42">
        <v>3</v>
      </c>
      <c r="I42" s="1" t="s">
        <v>5970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 t="s">
        <v>1868</v>
      </c>
      <c r="U42" s="1" t="s">
        <v>2047</v>
      </c>
      <c r="V42" s="1" t="s">
        <v>1753</v>
      </c>
    </row>
    <row r="43" spans="1:22" customFormat="1" hidden="1" x14ac:dyDescent="0.25">
      <c r="A43" s="1">
        <v>21</v>
      </c>
      <c r="B43" s="1" t="s">
        <v>56</v>
      </c>
      <c r="C43" s="1" t="s">
        <v>668</v>
      </c>
      <c r="D43" s="1" t="s">
        <v>1264</v>
      </c>
      <c r="E43" s="1"/>
      <c r="F43" s="1"/>
      <c r="G43" s="1"/>
      <c r="H43">
        <v>2</v>
      </c>
      <c r="I43" s="1" t="s">
        <v>5969</v>
      </c>
      <c r="J43" s="1" t="s">
        <v>5962</v>
      </c>
      <c r="K43" s="1" t="s">
        <v>5995</v>
      </c>
      <c r="L43" s="1" t="s">
        <v>5996</v>
      </c>
      <c r="M43" s="1"/>
      <c r="N43" s="1"/>
      <c r="O43" s="1" t="s">
        <v>5995</v>
      </c>
      <c r="P43" s="1" t="s">
        <v>5996</v>
      </c>
      <c r="Q43" s="1"/>
      <c r="R43" s="1"/>
      <c r="S43" s="1"/>
      <c r="T43" s="1"/>
      <c r="U43" s="1"/>
      <c r="V43" s="1"/>
    </row>
    <row r="44" spans="1:22" customFormat="1" hidden="1" x14ac:dyDescent="0.25">
      <c r="A44" s="1">
        <v>211</v>
      </c>
      <c r="B44" s="1" t="s">
        <v>57</v>
      </c>
      <c r="C44" s="1" t="s">
        <v>669</v>
      </c>
      <c r="D44" s="1" t="s">
        <v>1265</v>
      </c>
      <c r="E44" s="1" t="s">
        <v>5930</v>
      </c>
      <c r="F44" s="1"/>
      <c r="G44" s="1"/>
      <c r="H44">
        <v>3</v>
      </c>
      <c r="I44" s="1" t="s">
        <v>5971</v>
      </c>
      <c r="J44" s="1"/>
      <c r="K44" s="1" t="s">
        <v>1647</v>
      </c>
      <c r="L44" s="1" t="s">
        <v>1684</v>
      </c>
      <c r="M44" s="1" t="s">
        <v>1705</v>
      </c>
      <c r="N44" s="1"/>
      <c r="O44" s="1" t="s">
        <v>1647</v>
      </c>
      <c r="P44" s="1" t="s">
        <v>1684</v>
      </c>
      <c r="Q44" s="1" t="s">
        <v>1734</v>
      </c>
      <c r="R44" s="1"/>
      <c r="S44" s="1"/>
      <c r="T44" s="1" t="s">
        <v>1869</v>
      </c>
      <c r="U44" s="1" t="s">
        <v>2048</v>
      </c>
      <c r="V44" s="1" t="s">
        <v>1754</v>
      </c>
    </row>
    <row r="45" spans="1:22" customFormat="1" hidden="1" x14ac:dyDescent="0.25">
      <c r="A45" s="1">
        <v>212</v>
      </c>
      <c r="B45" s="1" t="s">
        <v>58</v>
      </c>
      <c r="C45" s="1" t="s">
        <v>670</v>
      </c>
      <c r="D45" s="1" t="s">
        <v>1266</v>
      </c>
      <c r="E45" s="1" t="s">
        <v>1530</v>
      </c>
      <c r="F45" s="1"/>
      <c r="G45" s="1"/>
      <c r="H45">
        <v>3</v>
      </c>
      <c r="I45" s="1" t="s">
        <v>5971</v>
      </c>
      <c r="J45" s="1"/>
      <c r="K45" s="1" t="s">
        <v>1647</v>
      </c>
      <c r="L45" s="1" t="s">
        <v>1684</v>
      </c>
      <c r="M45" s="1" t="s">
        <v>1705</v>
      </c>
      <c r="N45" s="1"/>
      <c r="O45" s="1" t="s">
        <v>1647</v>
      </c>
      <c r="P45" s="1" t="s">
        <v>1684</v>
      </c>
      <c r="Q45" s="1" t="s">
        <v>1734</v>
      </c>
      <c r="R45" s="1"/>
      <c r="S45" s="1"/>
      <c r="T45" s="1" t="s">
        <v>1870</v>
      </c>
      <c r="U45" s="1" t="s">
        <v>2048</v>
      </c>
      <c r="V45" s="1" t="s">
        <v>1754</v>
      </c>
    </row>
    <row r="46" spans="1:22" customFormat="1" hidden="1" x14ac:dyDescent="0.25">
      <c r="A46" s="1">
        <v>213</v>
      </c>
      <c r="B46" s="1" t="s">
        <v>59</v>
      </c>
      <c r="C46" s="1" t="s">
        <v>671</v>
      </c>
      <c r="D46" s="1" t="s">
        <v>1267</v>
      </c>
      <c r="E46" s="1" t="s">
        <v>1538</v>
      </c>
      <c r="F46" s="1"/>
      <c r="G46" s="1"/>
      <c r="H46">
        <v>3</v>
      </c>
      <c r="I46" s="1" t="s">
        <v>5971</v>
      </c>
      <c r="J46" s="1"/>
      <c r="K46" s="1" t="s">
        <v>1647</v>
      </c>
      <c r="L46" s="1" t="s">
        <v>1684</v>
      </c>
      <c r="M46" s="1" t="s">
        <v>1705</v>
      </c>
      <c r="N46" s="1"/>
      <c r="O46" s="1" t="s">
        <v>1647</v>
      </c>
      <c r="P46" s="1" t="s">
        <v>1684</v>
      </c>
      <c r="Q46" s="1" t="s">
        <v>1734</v>
      </c>
      <c r="R46" s="1"/>
      <c r="S46" s="1"/>
      <c r="T46" s="1" t="s">
        <v>1870</v>
      </c>
      <c r="U46" s="1" t="s">
        <v>2048</v>
      </c>
      <c r="V46" s="1" t="s">
        <v>1754</v>
      </c>
    </row>
    <row r="47" spans="1:22" customFormat="1" hidden="1" x14ac:dyDescent="0.25">
      <c r="A47" s="1">
        <v>214</v>
      </c>
      <c r="B47" s="1" t="s">
        <v>60</v>
      </c>
      <c r="C47" s="1" t="s">
        <v>672</v>
      </c>
      <c r="D47" s="1" t="s">
        <v>1268</v>
      </c>
      <c r="E47" s="1" t="s">
        <v>1539</v>
      </c>
      <c r="F47" s="1"/>
      <c r="G47" s="1"/>
      <c r="H47">
        <v>3</v>
      </c>
      <c r="I47" s="1" t="s">
        <v>5971</v>
      </c>
      <c r="J47" s="1"/>
      <c r="K47" s="1" t="s">
        <v>1647</v>
      </c>
      <c r="L47" s="1" t="s">
        <v>1684</v>
      </c>
      <c r="M47" s="1" t="s">
        <v>1707</v>
      </c>
      <c r="N47" s="1"/>
      <c r="O47" s="1" t="s">
        <v>1647</v>
      </c>
      <c r="P47" s="1" t="s">
        <v>1684</v>
      </c>
      <c r="Q47" s="1" t="s">
        <v>1734</v>
      </c>
      <c r="R47" s="1"/>
      <c r="S47" s="1"/>
      <c r="T47" s="1" t="s">
        <v>1866</v>
      </c>
      <c r="U47" s="1" t="s">
        <v>2048</v>
      </c>
      <c r="V47" s="1" t="s">
        <v>1754</v>
      </c>
    </row>
    <row r="48" spans="1:22" customFormat="1" hidden="1" x14ac:dyDescent="0.25">
      <c r="A48" s="1">
        <v>215</v>
      </c>
      <c r="B48" s="1" t="s">
        <v>61</v>
      </c>
      <c r="C48" s="1" t="s">
        <v>673</v>
      </c>
      <c r="D48" s="1" t="s">
        <v>1269</v>
      </c>
      <c r="E48" s="1" t="s">
        <v>1540</v>
      </c>
      <c r="F48" s="1"/>
      <c r="G48" s="1"/>
      <c r="H48">
        <v>3</v>
      </c>
      <c r="I48" s="1" t="s">
        <v>5971</v>
      </c>
      <c r="J48" s="1"/>
      <c r="K48" s="1" t="s">
        <v>1647</v>
      </c>
      <c r="L48" s="1" t="s">
        <v>1684</v>
      </c>
      <c r="M48" s="1" t="s">
        <v>1707</v>
      </c>
      <c r="N48" s="1"/>
      <c r="O48" s="1" t="s">
        <v>1647</v>
      </c>
      <c r="P48" s="1" t="s">
        <v>1684</v>
      </c>
      <c r="Q48" s="1" t="s">
        <v>1734</v>
      </c>
      <c r="R48" s="1"/>
      <c r="S48" s="1"/>
      <c r="T48" s="1" t="s">
        <v>1866</v>
      </c>
      <c r="U48" s="1" t="s">
        <v>2048</v>
      </c>
      <c r="V48" s="1" t="s">
        <v>1754</v>
      </c>
    </row>
    <row r="49" spans="1:22" customFormat="1" hidden="1" x14ac:dyDescent="0.25">
      <c r="A49" s="1">
        <v>216</v>
      </c>
      <c r="B49" s="1" t="s">
        <v>62</v>
      </c>
      <c r="C49" s="1" t="s">
        <v>674</v>
      </c>
      <c r="D49" s="1" t="s">
        <v>1270</v>
      </c>
      <c r="E49" s="1" t="s">
        <v>1541</v>
      </c>
      <c r="F49" s="1"/>
      <c r="G49" s="1"/>
      <c r="H49">
        <v>3</v>
      </c>
      <c r="I49" s="1" t="s">
        <v>5971</v>
      </c>
      <c r="J49" s="1"/>
      <c r="K49" s="1" t="s">
        <v>1648</v>
      </c>
      <c r="L49" s="1" t="s">
        <v>1685</v>
      </c>
      <c r="M49" s="1" t="s">
        <v>1697</v>
      </c>
      <c r="N49" s="1"/>
      <c r="O49" s="1" t="s">
        <v>1648</v>
      </c>
      <c r="P49" s="1" t="s">
        <v>1685</v>
      </c>
      <c r="Q49" s="1" t="s">
        <v>1697</v>
      </c>
      <c r="R49" s="1"/>
      <c r="S49" s="1"/>
      <c r="T49" s="1" t="s">
        <v>1866</v>
      </c>
      <c r="U49" s="1" t="s">
        <v>2048</v>
      </c>
      <c r="V49" s="1" t="s">
        <v>1754</v>
      </c>
    </row>
    <row r="50" spans="1:22" customFormat="1" hidden="1" x14ac:dyDescent="0.25">
      <c r="A50" s="1">
        <v>217</v>
      </c>
      <c r="B50" s="1" t="s">
        <v>63</v>
      </c>
      <c r="C50" s="1" t="s">
        <v>675</v>
      </c>
      <c r="D50" s="1" t="s">
        <v>1271</v>
      </c>
      <c r="E50" s="1" t="s">
        <v>1542</v>
      </c>
      <c r="F50" s="1"/>
      <c r="G50" s="1"/>
      <c r="H50">
        <v>3</v>
      </c>
      <c r="I50" s="1" t="s">
        <v>5971</v>
      </c>
      <c r="J50" s="1"/>
      <c r="K50" s="1" t="s">
        <v>1645</v>
      </c>
      <c r="L50" s="1" t="s">
        <v>1682</v>
      </c>
      <c r="M50" s="1" t="s">
        <v>1703</v>
      </c>
      <c r="N50" s="1"/>
      <c r="O50" s="1" t="s">
        <v>1645</v>
      </c>
      <c r="P50" s="1" t="s">
        <v>1682</v>
      </c>
      <c r="Q50" s="1" t="s">
        <v>1703</v>
      </c>
      <c r="R50" s="1"/>
      <c r="S50" s="1"/>
      <c r="T50" s="1" t="s">
        <v>1866</v>
      </c>
      <c r="U50" s="1" t="s">
        <v>2048</v>
      </c>
      <c r="V50" s="1" t="s">
        <v>1754</v>
      </c>
    </row>
    <row r="51" spans="1:22" customFormat="1" hidden="1" x14ac:dyDescent="0.25">
      <c r="A51" s="1">
        <v>218</v>
      </c>
      <c r="B51" s="1" t="s">
        <v>64</v>
      </c>
      <c r="C51" s="1" t="s">
        <v>676</v>
      </c>
      <c r="D51" s="1" t="s">
        <v>1272</v>
      </c>
      <c r="E51" s="1" t="s">
        <v>1543</v>
      </c>
      <c r="F51" s="1"/>
      <c r="G51" s="1"/>
      <c r="H51">
        <v>3</v>
      </c>
      <c r="I51" s="1" t="s">
        <v>5971</v>
      </c>
      <c r="J51" s="1"/>
      <c r="K51" s="1" t="s">
        <v>1642</v>
      </c>
      <c r="L51" s="1" t="s">
        <v>1679</v>
      </c>
      <c r="M51" s="1" t="s">
        <v>1697</v>
      </c>
      <c r="N51" s="1"/>
      <c r="O51" s="1" t="s">
        <v>1642</v>
      </c>
      <c r="P51" s="1" t="s">
        <v>1679</v>
      </c>
      <c r="Q51" s="1" t="s">
        <v>1697</v>
      </c>
      <c r="R51" s="1"/>
      <c r="S51" s="1"/>
      <c r="T51" s="1" t="s">
        <v>1866</v>
      </c>
      <c r="U51" s="1" t="s">
        <v>2049</v>
      </c>
      <c r="V51" s="1" t="s">
        <v>1755</v>
      </c>
    </row>
    <row r="52" spans="1:22" customFormat="1" hidden="1" x14ac:dyDescent="0.25">
      <c r="A52" s="1">
        <v>22</v>
      </c>
      <c r="B52" s="1" t="s">
        <v>65</v>
      </c>
      <c r="C52" s="1" t="s">
        <v>677</v>
      </c>
      <c r="D52" s="1" t="s">
        <v>1273</v>
      </c>
      <c r="E52" s="1"/>
      <c r="F52" s="1"/>
      <c r="G52" s="1"/>
      <c r="H52">
        <v>2</v>
      </c>
      <c r="I52" s="1" t="s">
        <v>5969</v>
      </c>
      <c r="J52" s="1" t="s">
        <v>5963</v>
      </c>
      <c r="K52" s="1" t="s">
        <v>5995</v>
      </c>
      <c r="L52" s="1" t="s">
        <v>5996</v>
      </c>
      <c r="M52" s="1"/>
      <c r="N52" s="1"/>
      <c r="O52" s="1" t="s">
        <v>5995</v>
      </c>
      <c r="P52" s="1" t="s">
        <v>5996</v>
      </c>
      <c r="Q52" s="1"/>
      <c r="R52" s="1"/>
      <c r="S52" s="1"/>
      <c r="T52" s="1"/>
      <c r="U52" s="1"/>
      <c r="V52" s="1"/>
    </row>
    <row r="53" spans="1:22" customFormat="1" hidden="1" x14ac:dyDescent="0.25">
      <c r="A53" s="1">
        <v>221</v>
      </c>
      <c r="B53" s="1" t="s">
        <v>57</v>
      </c>
      <c r="C53" s="1" t="s">
        <v>678</v>
      </c>
      <c r="D53" s="1" t="s">
        <v>1265</v>
      </c>
      <c r="E53" s="1" t="s">
        <v>1544</v>
      </c>
      <c r="F53" s="1"/>
      <c r="G53" s="1"/>
      <c r="H53">
        <v>3</v>
      </c>
      <c r="I53" s="1" t="s">
        <v>5972</v>
      </c>
      <c r="J53" s="1"/>
      <c r="K53" s="1" t="s">
        <v>1647</v>
      </c>
      <c r="L53" s="1" t="s">
        <v>1684</v>
      </c>
      <c r="M53" s="1" t="s">
        <v>1705</v>
      </c>
      <c r="N53" s="1"/>
      <c r="O53" s="1" t="s">
        <v>1647</v>
      </c>
      <c r="P53" s="1" t="s">
        <v>1684</v>
      </c>
      <c r="Q53" s="1" t="s">
        <v>1734</v>
      </c>
      <c r="R53" s="1"/>
      <c r="S53" s="1"/>
      <c r="T53" s="1" t="s">
        <v>1869</v>
      </c>
      <c r="U53" s="1" t="s">
        <v>2048</v>
      </c>
      <c r="V53" s="1" t="s">
        <v>1756</v>
      </c>
    </row>
    <row r="54" spans="1:22" customFormat="1" hidden="1" x14ac:dyDescent="0.25">
      <c r="A54" s="1">
        <v>222</v>
      </c>
      <c r="B54" s="1" t="s">
        <v>58</v>
      </c>
      <c r="C54" s="1" t="s">
        <v>679</v>
      </c>
      <c r="D54" s="1" t="s">
        <v>1266</v>
      </c>
      <c r="E54" s="1" t="s">
        <v>1530</v>
      </c>
      <c r="F54" s="1"/>
      <c r="G54" s="1"/>
      <c r="H54">
        <v>3</v>
      </c>
      <c r="I54" s="1" t="s">
        <v>5972</v>
      </c>
      <c r="J54" s="1"/>
      <c r="K54" s="1" t="s">
        <v>1647</v>
      </c>
      <c r="L54" s="1" t="s">
        <v>1684</v>
      </c>
      <c r="M54" s="1" t="s">
        <v>1705</v>
      </c>
      <c r="N54" s="1"/>
      <c r="O54" s="1" t="s">
        <v>1647</v>
      </c>
      <c r="P54" s="1" t="s">
        <v>1684</v>
      </c>
      <c r="Q54" s="1" t="s">
        <v>1734</v>
      </c>
      <c r="R54" s="1"/>
      <c r="S54" s="1"/>
      <c r="T54" s="1" t="s">
        <v>1870</v>
      </c>
      <c r="U54" s="1" t="s">
        <v>2048</v>
      </c>
      <c r="V54" s="1" t="s">
        <v>1756</v>
      </c>
    </row>
    <row r="55" spans="1:22" customFormat="1" hidden="1" x14ac:dyDescent="0.25">
      <c r="A55" s="1">
        <v>223</v>
      </c>
      <c r="B55" s="1" t="s">
        <v>59</v>
      </c>
      <c r="C55" s="1" t="s">
        <v>680</v>
      </c>
      <c r="D55" s="1" t="s">
        <v>1274</v>
      </c>
      <c r="E55" s="1" t="s">
        <v>1545</v>
      </c>
      <c r="F55" s="1"/>
      <c r="G55" s="1"/>
      <c r="H55">
        <v>3</v>
      </c>
      <c r="I55" s="1" t="s">
        <v>5972</v>
      </c>
      <c r="J55" s="1"/>
      <c r="K55" s="1" t="s">
        <v>1647</v>
      </c>
      <c r="L55" s="1" t="s">
        <v>1684</v>
      </c>
      <c r="M55" s="1" t="s">
        <v>1705</v>
      </c>
      <c r="N55" s="1"/>
      <c r="O55" s="1" t="s">
        <v>1647</v>
      </c>
      <c r="P55" s="1" t="s">
        <v>1684</v>
      </c>
      <c r="Q55" s="1" t="s">
        <v>1734</v>
      </c>
      <c r="R55" s="1"/>
      <c r="S55" s="1"/>
      <c r="T55" s="1" t="s">
        <v>1870</v>
      </c>
      <c r="U55" s="1" t="s">
        <v>2048</v>
      </c>
      <c r="V55" s="1" t="s">
        <v>1756</v>
      </c>
    </row>
    <row r="56" spans="1:22" customFormat="1" hidden="1" x14ac:dyDescent="0.25">
      <c r="A56" s="1">
        <v>224</v>
      </c>
      <c r="B56" s="1" t="s">
        <v>60</v>
      </c>
      <c r="C56" s="1" t="s">
        <v>681</v>
      </c>
      <c r="D56" s="1" t="s">
        <v>1268</v>
      </c>
      <c r="E56" s="1" t="s">
        <v>1546</v>
      </c>
      <c r="F56" s="1"/>
      <c r="G56" s="1"/>
      <c r="H56">
        <v>3</v>
      </c>
      <c r="I56" s="1" t="s">
        <v>5972</v>
      </c>
      <c r="J56" s="1"/>
      <c r="K56" s="1" t="s">
        <v>1647</v>
      </c>
      <c r="L56" s="1" t="s">
        <v>1684</v>
      </c>
      <c r="M56" s="1" t="s">
        <v>1707</v>
      </c>
      <c r="N56" s="1"/>
      <c r="O56" s="1" t="s">
        <v>1647</v>
      </c>
      <c r="P56" s="1" t="s">
        <v>1684</v>
      </c>
      <c r="Q56" s="1" t="s">
        <v>1734</v>
      </c>
      <c r="R56" s="1"/>
      <c r="S56" s="1"/>
      <c r="T56" s="1" t="s">
        <v>1866</v>
      </c>
      <c r="U56" s="1" t="s">
        <v>2048</v>
      </c>
      <c r="V56" s="1" t="s">
        <v>1756</v>
      </c>
    </row>
    <row r="57" spans="1:22" customFormat="1" hidden="1" x14ac:dyDescent="0.25">
      <c r="A57" s="1">
        <v>225</v>
      </c>
      <c r="B57" s="1" t="s">
        <v>61</v>
      </c>
      <c r="C57" s="1" t="s">
        <v>673</v>
      </c>
      <c r="D57" s="1" t="s">
        <v>1269</v>
      </c>
      <c r="E57" s="1" t="s">
        <v>1540</v>
      </c>
      <c r="F57" s="1"/>
      <c r="G57" s="1"/>
      <c r="H57">
        <v>3</v>
      </c>
      <c r="I57" s="1" t="s">
        <v>5972</v>
      </c>
      <c r="J57" s="1"/>
      <c r="K57" s="1" t="s">
        <v>1647</v>
      </c>
      <c r="L57" s="1" t="s">
        <v>1684</v>
      </c>
      <c r="M57" s="1" t="s">
        <v>1707</v>
      </c>
      <c r="N57" s="1"/>
      <c r="O57" s="1" t="s">
        <v>1647</v>
      </c>
      <c r="P57" s="1" t="s">
        <v>1684</v>
      </c>
      <c r="Q57" s="1" t="s">
        <v>1734</v>
      </c>
      <c r="R57" s="1"/>
      <c r="S57" s="1"/>
      <c r="T57" s="1" t="s">
        <v>1866</v>
      </c>
      <c r="U57" s="1" t="s">
        <v>2048</v>
      </c>
      <c r="V57" s="1" t="s">
        <v>1756</v>
      </c>
    </row>
    <row r="58" spans="1:22" customFormat="1" hidden="1" x14ac:dyDescent="0.25">
      <c r="A58" s="1">
        <v>226</v>
      </c>
      <c r="B58" s="1" t="s">
        <v>66</v>
      </c>
      <c r="C58" s="1" t="s">
        <v>682</v>
      </c>
      <c r="D58" s="1" t="s">
        <v>1270</v>
      </c>
      <c r="E58" s="1" t="s">
        <v>1547</v>
      </c>
      <c r="F58" s="1"/>
      <c r="G58" s="1"/>
      <c r="H58">
        <v>3</v>
      </c>
      <c r="I58" s="1" t="s">
        <v>5972</v>
      </c>
      <c r="J58" s="1"/>
      <c r="K58" s="1" t="s">
        <v>1648</v>
      </c>
      <c r="L58" s="1" t="s">
        <v>1685</v>
      </c>
      <c r="M58" s="1" t="s">
        <v>1697</v>
      </c>
      <c r="N58" s="1"/>
      <c r="O58" s="1" t="s">
        <v>1648</v>
      </c>
      <c r="P58" s="1" t="s">
        <v>1685</v>
      </c>
      <c r="Q58" s="1" t="s">
        <v>1697</v>
      </c>
      <c r="R58" s="1"/>
      <c r="S58" s="1"/>
      <c r="T58" s="1" t="s">
        <v>1866</v>
      </c>
      <c r="U58" s="1" t="s">
        <v>2048</v>
      </c>
      <c r="V58" s="1" t="s">
        <v>1756</v>
      </c>
    </row>
    <row r="59" spans="1:22" customFormat="1" hidden="1" x14ac:dyDescent="0.25">
      <c r="A59" s="1">
        <v>23</v>
      </c>
      <c r="B59" s="1" t="s">
        <v>67</v>
      </c>
      <c r="C59" s="1" t="s">
        <v>683</v>
      </c>
      <c r="D59" s="1" t="s">
        <v>1275</v>
      </c>
      <c r="E59" s="1"/>
      <c r="F59" s="1"/>
      <c r="G59" s="1"/>
      <c r="H59">
        <v>2</v>
      </c>
      <c r="I59" s="1" t="s">
        <v>5969</v>
      </c>
      <c r="J59" s="1" t="s">
        <v>5964</v>
      </c>
      <c r="K59" s="1" t="s">
        <v>5995</v>
      </c>
      <c r="L59" s="1" t="s">
        <v>5996</v>
      </c>
      <c r="M59" s="1"/>
      <c r="N59" s="1"/>
      <c r="O59" s="1" t="s">
        <v>5995</v>
      </c>
      <c r="P59" s="1" t="s">
        <v>5996</v>
      </c>
      <c r="Q59" s="1"/>
      <c r="R59" s="1"/>
      <c r="S59" s="1"/>
      <c r="T59" s="1"/>
      <c r="U59" s="1"/>
      <c r="V59" s="1"/>
    </row>
    <row r="60" spans="1:22" customFormat="1" hidden="1" x14ac:dyDescent="0.25">
      <c r="A60" s="1">
        <v>231</v>
      </c>
      <c r="B60" s="1" t="s">
        <v>68</v>
      </c>
      <c r="C60" s="1" t="s">
        <v>684</v>
      </c>
      <c r="D60" s="1" t="s">
        <v>1276</v>
      </c>
      <c r="E60" s="1" t="s">
        <v>1548</v>
      </c>
      <c r="F60" s="1"/>
      <c r="G60" s="1"/>
      <c r="H60">
        <v>3</v>
      </c>
      <c r="I60" s="1" t="s">
        <v>5973</v>
      </c>
      <c r="J60" s="1"/>
      <c r="K60" s="1" t="s">
        <v>1644</v>
      </c>
      <c r="L60" s="1" t="s">
        <v>1686</v>
      </c>
      <c r="M60" s="1" t="s">
        <v>1708</v>
      </c>
      <c r="N60" s="1"/>
      <c r="O60" s="1" t="s">
        <v>1644</v>
      </c>
      <c r="P60" s="1" t="s">
        <v>1686</v>
      </c>
      <c r="Q60" s="1" t="s">
        <v>1708</v>
      </c>
      <c r="R60" s="1"/>
      <c r="S60" s="1"/>
      <c r="T60" s="1" t="s">
        <v>1871</v>
      </c>
      <c r="U60" s="1" t="s">
        <v>2050</v>
      </c>
      <c r="V60" s="1" t="s">
        <v>1757</v>
      </c>
    </row>
    <row r="61" spans="1:22" customFormat="1" hidden="1" x14ac:dyDescent="0.25">
      <c r="A61" s="1">
        <v>232</v>
      </c>
      <c r="B61" s="1" t="s">
        <v>69</v>
      </c>
      <c r="C61" s="1" t="s">
        <v>685</v>
      </c>
      <c r="D61" s="1" t="s">
        <v>1277</v>
      </c>
      <c r="E61" s="1" t="s">
        <v>1530</v>
      </c>
      <c r="F61" s="1"/>
      <c r="G61" s="1"/>
      <c r="H61">
        <v>3</v>
      </c>
      <c r="I61" s="1" t="s">
        <v>5973</v>
      </c>
      <c r="J61" s="1"/>
      <c r="K61" s="1" t="s">
        <v>1644</v>
      </c>
      <c r="L61" s="1" t="s">
        <v>1686</v>
      </c>
      <c r="M61" s="1" t="s">
        <v>1708</v>
      </c>
      <c r="N61" s="1"/>
      <c r="O61" s="1" t="s">
        <v>1644</v>
      </c>
      <c r="P61" s="1" t="s">
        <v>1686</v>
      </c>
      <c r="Q61" s="1" t="s">
        <v>1708</v>
      </c>
      <c r="R61" s="1"/>
      <c r="S61" s="1"/>
      <c r="T61" s="1" t="s">
        <v>1864</v>
      </c>
      <c r="U61" s="1" t="s">
        <v>2050</v>
      </c>
      <c r="V61" s="1" t="s">
        <v>1757</v>
      </c>
    </row>
    <row r="62" spans="1:22" customFormat="1" hidden="1" x14ac:dyDescent="0.25">
      <c r="A62" s="1">
        <v>233</v>
      </c>
      <c r="B62" s="1" t="s">
        <v>70</v>
      </c>
      <c r="C62" s="1" t="s">
        <v>686</v>
      </c>
      <c r="D62" s="1" t="s">
        <v>1278</v>
      </c>
      <c r="E62" s="1" t="s">
        <v>1549</v>
      </c>
      <c r="F62" s="1"/>
      <c r="G62" s="1"/>
      <c r="H62">
        <v>3</v>
      </c>
      <c r="I62" s="1" t="s">
        <v>5973</v>
      </c>
      <c r="J62" s="1"/>
      <c r="K62" s="1" t="s">
        <v>1644</v>
      </c>
      <c r="L62" s="1" t="s">
        <v>1686</v>
      </c>
      <c r="M62" s="1" t="s">
        <v>1708</v>
      </c>
      <c r="N62" s="1"/>
      <c r="O62" s="1" t="s">
        <v>1644</v>
      </c>
      <c r="P62" s="1" t="s">
        <v>1686</v>
      </c>
      <c r="Q62" s="1" t="s">
        <v>1708</v>
      </c>
      <c r="R62" s="1"/>
      <c r="S62" s="1"/>
      <c r="T62" s="1" t="s">
        <v>1872</v>
      </c>
      <c r="U62" s="1" t="s">
        <v>2050</v>
      </c>
      <c r="V62" s="1" t="s">
        <v>1757</v>
      </c>
    </row>
    <row r="63" spans="1:22" customFormat="1" hidden="1" x14ac:dyDescent="0.25">
      <c r="A63" s="1">
        <v>234</v>
      </c>
      <c r="B63" s="1" t="s">
        <v>71</v>
      </c>
      <c r="C63" s="1" t="s">
        <v>687</v>
      </c>
      <c r="D63" s="1" t="s">
        <v>1279</v>
      </c>
      <c r="E63" s="1" t="s">
        <v>1550</v>
      </c>
      <c r="F63" s="1"/>
      <c r="G63" s="1"/>
      <c r="H63">
        <v>3</v>
      </c>
      <c r="I63" s="1" t="s">
        <v>5973</v>
      </c>
      <c r="J63" s="1"/>
      <c r="K63" s="1" t="s">
        <v>1645</v>
      </c>
      <c r="L63" s="1" t="s">
        <v>1682</v>
      </c>
      <c r="M63" s="1" t="s">
        <v>1697</v>
      </c>
      <c r="N63" s="1"/>
      <c r="O63" s="1" t="s">
        <v>1645</v>
      </c>
      <c r="P63" s="1" t="s">
        <v>1682</v>
      </c>
      <c r="Q63" s="1" t="s">
        <v>1697</v>
      </c>
      <c r="R63" s="1"/>
      <c r="S63" s="1"/>
      <c r="T63" s="1" t="s">
        <v>1873</v>
      </c>
      <c r="U63" s="1" t="s">
        <v>2050</v>
      </c>
      <c r="V63" s="1" t="s">
        <v>1757</v>
      </c>
    </row>
    <row r="64" spans="1:22" customFormat="1" hidden="1" x14ac:dyDescent="0.25">
      <c r="A64" s="1">
        <v>239</v>
      </c>
      <c r="B64" s="1" t="s">
        <v>72</v>
      </c>
      <c r="C64" s="1" t="s">
        <v>688</v>
      </c>
      <c r="D64" s="1" t="s">
        <v>1280</v>
      </c>
      <c r="E64" s="1" t="s">
        <v>1551</v>
      </c>
      <c r="F64" s="1"/>
      <c r="G64" s="1"/>
      <c r="H64">
        <v>3</v>
      </c>
      <c r="I64" s="1" t="s">
        <v>5973</v>
      </c>
      <c r="J64" s="1"/>
      <c r="K64" s="1" t="s">
        <v>1644</v>
      </c>
      <c r="L64" s="1" t="s">
        <v>1686</v>
      </c>
      <c r="M64" s="1" t="s">
        <v>1697</v>
      </c>
      <c r="N64" s="1"/>
      <c r="O64" s="1" t="s">
        <v>1644</v>
      </c>
      <c r="P64" s="1" t="s">
        <v>1686</v>
      </c>
      <c r="Q64" s="1" t="s">
        <v>1697</v>
      </c>
      <c r="R64" s="1"/>
      <c r="S64" s="1"/>
      <c r="T64" s="1" t="s">
        <v>1872</v>
      </c>
      <c r="U64" s="1" t="s">
        <v>2050</v>
      </c>
      <c r="V64" s="1" t="s">
        <v>1757</v>
      </c>
    </row>
    <row r="65" spans="1:22" customFormat="1" hidden="1" x14ac:dyDescent="0.25">
      <c r="A65" s="1">
        <v>24</v>
      </c>
      <c r="B65" s="1" t="s">
        <v>73</v>
      </c>
      <c r="C65" s="1" t="s">
        <v>689</v>
      </c>
      <c r="D65" s="1" t="s">
        <v>1281</v>
      </c>
      <c r="E65" s="1"/>
      <c r="F65" s="1"/>
      <c r="G65" s="1"/>
      <c r="H65">
        <v>2</v>
      </c>
      <c r="I65" s="1" t="s">
        <v>5969</v>
      </c>
      <c r="J65" s="1" t="s">
        <v>5965</v>
      </c>
      <c r="K65" s="1" t="s">
        <v>5995</v>
      </c>
      <c r="L65" s="1" t="s">
        <v>5996</v>
      </c>
      <c r="M65" s="1"/>
      <c r="N65" s="1"/>
      <c r="O65" s="1" t="s">
        <v>5995</v>
      </c>
      <c r="P65" s="1" t="s">
        <v>5996</v>
      </c>
      <c r="Q65" s="1"/>
      <c r="R65" s="1"/>
      <c r="S65" s="1"/>
      <c r="T65" s="1"/>
      <c r="U65" s="1"/>
      <c r="V65" s="1"/>
    </row>
    <row r="66" spans="1:22" customFormat="1" hidden="1" x14ac:dyDescent="0.25">
      <c r="A66" s="1">
        <v>241</v>
      </c>
      <c r="B66" s="1" t="s">
        <v>74</v>
      </c>
      <c r="C66" s="1" t="s">
        <v>690</v>
      </c>
      <c r="D66" s="1" t="s">
        <v>1282</v>
      </c>
      <c r="E66" s="1" t="s">
        <v>1552</v>
      </c>
      <c r="F66" s="1"/>
      <c r="G66" s="1"/>
      <c r="H66">
        <v>3</v>
      </c>
      <c r="I66" s="1" t="s">
        <v>5974</v>
      </c>
      <c r="J66" s="1"/>
      <c r="K66" s="1" t="s">
        <v>1649</v>
      </c>
      <c r="L66" s="1" t="s">
        <v>1687</v>
      </c>
      <c r="M66" s="1" t="s">
        <v>1697</v>
      </c>
      <c r="N66" s="1"/>
      <c r="O66" s="1" t="s">
        <v>1649</v>
      </c>
      <c r="P66" s="1"/>
      <c r="Q66" s="1" t="s">
        <v>1697</v>
      </c>
      <c r="R66" s="1"/>
      <c r="S66" s="1"/>
      <c r="T66" s="1" t="s">
        <v>1868</v>
      </c>
      <c r="U66" s="1" t="s">
        <v>2051</v>
      </c>
      <c r="V66" s="1" t="s">
        <v>1758</v>
      </c>
    </row>
    <row r="67" spans="1:22" customFormat="1" hidden="1" x14ac:dyDescent="0.25">
      <c r="A67" s="1">
        <v>242</v>
      </c>
      <c r="B67" s="1" t="s">
        <v>75</v>
      </c>
      <c r="C67" s="1" t="s">
        <v>691</v>
      </c>
      <c r="D67" s="1" t="s">
        <v>1283</v>
      </c>
      <c r="E67" s="1" t="s">
        <v>1553</v>
      </c>
      <c r="F67" s="1"/>
      <c r="G67" s="1"/>
      <c r="H67">
        <v>3</v>
      </c>
      <c r="I67" s="1" t="s">
        <v>5974</v>
      </c>
      <c r="J67" s="1"/>
      <c r="K67" s="1" t="s">
        <v>1649</v>
      </c>
      <c r="L67" s="1" t="s">
        <v>1687</v>
      </c>
      <c r="M67" s="1" t="s">
        <v>1697</v>
      </c>
      <c r="N67" s="1"/>
      <c r="O67" s="1" t="s">
        <v>1649</v>
      </c>
      <c r="P67" s="1"/>
      <c r="Q67" s="1" t="s">
        <v>1697</v>
      </c>
      <c r="R67" s="1"/>
      <c r="S67" s="1"/>
      <c r="T67" s="1" t="s">
        <v>1868</v>
      </c>
      <c r="U67" s="1" t="s">
        <v>2051</v>
      </c>
      <c r="V67" s="1" t="s">
        <v>1758</v>
      </c>
    </row>
    <row r="68" spans="1:22" customFormat="1" hidden="1" x14ac:dyDescent="0.25">
      <c r="A68" s="1">
        <v>243</v>
      </c>
      <c r="B68" s="1" t="s">
        <v>76</v>
      </c>
      <c r="C68" s="1" t="s">
        <v>692</v>
      </c>
      <c r="D68" s="1" t="s">
        <v>1284</v>
      </c>
      <c r="E68" s="1" t="s">
        <v>1554</v>
      </c>
      <c r="F68" s="1"/>
      <c r="G68" s="1"/>
      <c r="H68">
        <v>3</v>
      </c>
      <c r="I68" s="1" t="s">
        <v>5974</v>
      </c>
      <c r="J68" s="1"/>
      <c r="K68" s="1" t="s">
        <v>1649</v>
      </c>
      <c r="L68" s="1" t="s">
        <v>1687</v>
      </c>
      <c r="M68" s="1" t="s">
        <v>1697</v>
      </c>
      <c r="N68" s="1"/>
      <c r="O68" s="1" t="s">
        <v>1649</v>
      </c>
      <c r="P68" s="1"/>
      <c r="Q68" s="1" t="s">
        <v>1697</v>
      </c>
      <c r="R68" s="1"/>
      <c r="S68" s="1"/>
      <c r="T68" s="1" t="s">
        <v>1868</v>
      </c>
      <c r="U68" s="1" t="s">
        <v>2051</v>
      </c>
      <c r="V68" s="1" t="s">
        <v>1758</v>
      </c>
    </row>
    <row r="69" spans="1:22" customFormat="1" hidden="1" x14ac:dyDescent="0.25">
      <c r="A69" s="1">
        <v>244</v>
      </c>
      <c r="B69" s="1" t="s">
        <v>77</v>
      </c>
      <c r="C69" s="1" t="s">
        <v>693</v>
      </c>
      <c r="D69" s="1" t="s">
        <v>1285</v>
      </c>
      <c r="E69" s="1" t="s">
        <v>1530</v>
      </c>
      <c r="F69" s="1"/>
      <c r="G69" s="1"/>
      <c r="H69">
        <v>3</v>
      </c>
      <c r="I69" s="1" t="s">
        <v>5974</v>
      </c>
      <c r="J69" s="1"/>
      <c r="K69" s="1" t="s">
        <v>1650</v>
      </c>
      <c r="L69" s="1" t="s">
        <v>1688</v>
      </c>
      <c r="M69" s="1" t="s">
        <v>1697</v>
      </c>
      <c r="N69" s="1"/>
      <c r="O69" s="1" t="s">
        <v>1650</v>
      </c>
      <c r="P69" s="1"/>
      <c r="Q69" s="1" t="s">
        <v>1697</v>
      </c>
      <c r="R69" s="1"/>
      <c r="S69" s="1"/>
      <c r="T69" s="1" t="s">
        <v>1874</v>
      </c>
      <c r="U69" s="1" t="s">
        <v>2052</v>
      </c>
      <c r="V69" s="1" t="s">
        <v>1758</v>
      </c>
    </row>
    <row r="70" spans="1:22" customFormat="1" hidden="1" x14ac:dyDescent="0.25">
      <c r="A70" s="1">
        <v>245</v>
      </c>
      <c r="B70" s="1" t="s">
        <v>78</v>
      </c>
      <c r="C70" s="1" t="s">
        <v>694</v>
      </c>
      <c r="D70" s="1" t="s">
        <v>1286</v>
      </c>
      <c r="E70" s="1" t="s">
        <v>1530</v>
      </c>
      <c r="F70" s="1"/>
      <c r="G70" s="1"/>
      <c r="H70">
        <v>3</v>
      </c>
      <c r="I70" s="1" t="s">
        <v>5974</v>
      </c>
      <c r="J70" s="1"/>
      <c r="K70" s="1" t="s">
        <v>1650</v>
      </c>
      <c r="L70" s="1" t="s">
        <v>1688</v>
      </c>
      <c r="M70" s="1" t="s">
        <v>1697</v>
      </c>
      <c r="N70" s="1"/>
      <c r="O70" s="1" t="s">
        <v>1650</v>
      </c>
      <c r="P70" s="1"/>
      <c r="Q70" s="1" t="s">
        <v>1697</v>
      </c>
      <c r="R70" s="1"/>
      <c r="S70" s="1"/>
      <c r="T70" s="1" t="s">
        <v>1874</v>
      </c>
      <c r="U70" s="1" t="s">
        <v>2052</v>
      </c>
      <c r="V70" s="1" t="s">
        <v>1758</v>
      </c>
    </row>
    <row r="71" spans="1:22" customFormat="1" hidden="1" x14ac:dyDescent="0.25">
      <c r="A71" s="1">
        <v>246</v>
      </c>
      <c r="B71" s="1" t="s">
        <v>79</v>
      </c>
      <c r="C71" s="1" t="s">
        <v>695</v>
      </c>
      <c r="D71" s="1" t="s">
        <v>1287</v>
      </c>
      <c r="E71" s="1" t="s">
        <v>1555</v>
      </c>
      <c r="F71" s="1"/>
      <c r="G71" s="1"/>
      <c r="H71">
        <v>3</v>
      </c>
      <c r="I71" s="1" t="s">
        <v>5974</v>
      </c>
      <c r="J71" s="1"/>
      <c r="K71" s="1" t="s">
        <v>1650</v>
      </c>
      <c r="L71" s="1" t="s">
        <v>1688</v>
      </c>
      <c r="M71" s="1" t="s">
        <v>1697</v>
      </c>
      <c r="N71" s="1"/>
      <c r="O71" s="1" t="s">
        <v>1650</v>
      </c>
      <c r="P71" s="1"/>
      <c r="Q71" s="1" t="s">
        <v>1697</v>
      </c>
      <c r="R71" s="1"/>
      <c r="S71" s="1"/>
      <c r="T71" s="1" t="s">
        <v>1874</v>
      </c>
      <c r="U71" s="1" t="s">
        <v>2052</v>
      </c>
      <c r="V71" s="1" t="s">
        <v>1758</v>
      </c>
    </row>
    <row r="72" spans="1:22" customFormat="1" hidden="1" x14ac:dyDescent="0.25">
      <c r="A72" s="1">
        <v>247</v>
      </c>
      <c r="B72" s="1" t="s">
        <v>80</v>
      </c>
      <c r="C72" s="1" t="s">
        <v>696</v>
      </c>
      <c r="D72" s="1" t="s">
        <v>1288</v>
      </c>
      <c r="E72" s="1" t="s">
        <v>1556</v>
      </c>
      <c r="F72" s="1"/>
      <c r="G72" s="1"/>
      <c r="H72">
        <v>3</v>
      </c>
      <c r="I72" s="1" t="s">
        <v>5974</v>
      </c>
      <c r="J72" s="1"/>
      <c r="K72" s="1" t="s">
        <v>1642</v>
      </c>
      <c r="L72" s="1" t="s">
        <v>1679</v>
      </c>
      <c r="M72" s="1" t="s">
        <v>1697</v>
      </c>
      <c r="N72" s="1"/>
      <c r="O72" s="1" t="s">
        <v>1642</v>
      </c>
      <c r="P72" s="1" t="s">
        <v>1679</v>
      </c>
      <c r="Q72" s="1" t="s">
        <v>1697</v>
      </c>
      <c r="R72" s="1"/>
      <c r="S72" s="1"/>
      <c r="T72" s="1" t="s">
        <v>1875</v>
      </c>
      <c r="U72" s="1" t="s">
        <v>2041</v>
      </c>
      <c r="V72" s="1" t="s">
        <v>1759</v>
      </c>
    </row>
    <row r="73" spans="1:22" customFormat="1" hidden="1" x14ac:dyDescent="0.25">
      <c r="A73" s="1">
        <v>25</v>
      </c>
      <c r="B73" s="1" t="s">
        <v>81</v>
      </c>
      <c r="C73" s="1" t="s">
        <v>697</v>
      </c>
      <c r="D73" s="1" t="s">
        <v>1289</v>
      </c>
      <c r="E73" s="1"/>
      <c r="F73" s="1"/>
      <c r="G73" s="1"/>
      <c r="H73">
        <v>2</v>
      </c>
      <c r="I73" s="1" t="s">
        <v>5969</v>
      </c>
      <c r="J73" s="1" t="s">
        <v>5966</v>
      </c>
      <c r="K73" s="1" t="s">
        <v>5995</v>
      </c>
      <c r="L73" s="1" t="s">
        <v>5996</v>
      </c>
      <c r="M73" s="1"/>
      <c r="N73" s="1"/>
      <c r="O73" s="1" t="s">
        <v>5995</v>
      </c>
      <c r="P73" s="1" t="s">
        <v>5996</v>
      </c>
      <c r="Q73" s="1"/>
      <c r="R73" s="1"/>
      <c r="S73" s="1"/>
      <c r="T73" s="1"/>
      <c r="U73" s="1"/>
      <c r="V73" s="1"/>
    </row>
    <row r="74" spans="1:22" customFormat="1" hidden="1" x14ac:dyDescent="0.25">
      <c r="A74" s="1">
        <v>251</v>
      </c>
      <c r="B74" s="1" t="s">
        <v>82</v>
      </c>
      <c r="C74" s="1" t="s">
        <v>698</v>
      </c>
      <c r="D74" s="1" t="s">
        <v>1290</v>
      </c>
      <c r="E74" s="1" t="s">
        <v>1557</v>
      </c>
      <c r="F74" s="1"/>
      <c r="G74" s="1"/>
      <c r="H74">
        <v>3</v>
      </c>
      <c r="I74" s="1" t="s">
        <v>5975</v>
      </c>
      <c r="J74" s="1"/>
      <c r="K74" s="1" t="s">
        <v>1651</v>
      </c>
      <c r="L74" s="1" t="s">
        <v>1689</v>
      </c>
      <c r="M74" s="1" t="s">
        <v>1709</v>
      </c>
      <c r="N74" s="1"/>
      <c r="O74" s="1" t="s">
        <v>1651</v>
      </c>
      <c r="P74" s="1" t="s">
        <v>1689</v>
      </c>
      <c r="Q74" s="1" t="s">
        <v>1709</v>
      </c>
      <c r="R74" s="1"/>
      <c r="S74" s="1"/>
      <c r="T74" s="1" t="s">
        <v>1876</v>
      </c>
      <c r="U74" s="1" t="s">
        <v>2041</v>
      </c>
      <c r="V74" s="1" t="s">
        <v>1760</v>
      </c>
    </row>
    <row r="75" spans="1:22" customFormat="1" hidden="1" x14ac:dyDescent="0.25">
      <c r="A75" s="1">
        <v>252</v>
      </c>
      <c r="B75" s="1" t="s">
        <v>83</v>
      </c>
      <c r="C75" s="1" t="s">
        <v>699</v>
      </c>
      <c r="D75" s="1" t="s">
        <v>1291</v>
      </c>
      <c r="E75" s="1" t="s">
        <v>1530</v>
      </c>
      <c r="F75" s="1"/>
      <c r="G75" s="1"/>
      <c r="H75">
        <v>3</v>
      </c>
      <c r="I75" s="1" t="s">
        <v>5975</v>
      </c>
      <c r="J75" s="1"/>
      <c r="K75" s="1" t="s">
        <v>1651</v>
      </c>
      <c r="L75" s="1" t="s">
        <v>1689</v>
      </c>
      <c r="M75" s="1" t="s">
        <v>1709</v>
      </c>
      <c r="N75" s="1"/>
      <c r="O75" s="1" t="s">
        <v>1651</v>
      </c>
      <c r="P75" s="1" t="s">
        <v>1689</v>
      </c>
      <c r="Q75" s="1" t="s">
        <v>1709</v>
      </c>
      <c r="R75" s="1"/>
      <c r="S75" s="1"/>
      <c r="T75" s="1" t="s">
        <v>1876</v>
      </c>
      <c r="U75" s="1" t="s">
        <v>2041</v>
      </c>
      <c r="V75" s="1" t="s">
        <v>1760</v>
      </c>
    </row>
    <row r="76" spans="1:22" customFormat="1" hidden="1" x14ac:dyDescent="0.25">
      <c r="A76" s="1">
        <v>253</v>
      </c>
      <c r="B76" s="1" t="s">
        <v>84</v>
      </c>
      <c r="C76" s="1" t="s">
        <v>700</v>
      </c>
      <c r="D76" s="1" t="s">
        <v>1292</v>
      </c>
      <c r="E76" s="1" t="s">
        <v>1530</v>
      </c>
      <c r="F76" s="1"/>
      <c r="G76" s="1"/>
      <c r="H76">
        <v>3</v>
      </c>
      <c r="I76" s="1" t="s">
        <v>5975</v>
      </c>
      <c r="J76" s="1"/>
      <c r="K76" s="1" t="s">
        <v>1651</v>
      </c>
      <c r="L76" s="1" t="s">
        <v>1689</v>
      </c>
      <c r="M76" s="1" t="s">
        <v>1709</v>
      </c>
      <c r="N76" s="1"/>
      <c r="O76" s="1" t="s">
        <v>1651</v>
      </c>
      <c r="P76" s="1" t="s">
        <v>1689</v>
      </c>
      <c r="Q76" s="1" t="s">
        <v>1709</v>
      </c>
      <c r="R76" s="1"/>
      <c r="S76" s="1"/>
      <c r="T76" s="1" t="s">
        <v>1876</v>
      </c>
      <c r="U76" s="1" t="s">
        <v>2041</v>
      </c>
      <c r="V76" s="1" t="s">
        <v>1760</v>
      </c>
    </row>
    <row r="77" spans="1:22" customFormat="1" hidden="1" x14ac:dyDescent="0.25">
      <c r="A77" s="1">
        <v>254</v>
      </c>
      <c r="B77" s="1" t="s">
        <v>85</v>
      </c>
      <c r="C77" s="1" t="s">
        <v>701</v>
      </c>
      <c r="D77" s="1" t="s">
        <v>1293</v>
      </c>
      <c r="E77" s="1" t="s">
        <v>1558</v>
      </c>
      <c r="F77" s="1"/>
      <c r="G77" s="1"/>
      <c r="H77">
        <v>3</v>
      </c>
      <c r="I77" s="1" t="s">
        <v>5975</v>
      </c>
      <c r="J77" s="1"/>
      <c r="K77" s="1" t="s">
        <v>1651</v>
      </c>
      <c r="L77" s="1" t="s">
        <v>1689</v>
      </c>
      <c r="M77" s="1" t="s">
        <v>1697</v>
      </c>
      <c r="N77" s="1"/>
      <c r="O77" s="1" t="s">
        <v>1651</v>
      </c>
      <c r="P77" s="1" t="s">
        <v>1689</v>
      </c>
      <c r="Q77" s="1" t="s">
        <v>1697</v>
      </c>
      <c r="R77" s="1"/>
      <c r="S77" s="1"/>
      <c r="T77" s="1" t="s">
        <v>1876</v>
      </c>
      <c r="U77" s="1" t="s">
        <v>2041</v>
      </c>
      <c r="V77" s="1" t="s">
        <v>1760</v>
      </c>
    </row>
    <row r="78" spans="1:22" customFormat="1" hidden="1" x14ac:dyDescent="0.25">
      <c r="A78" s="1">
        <v>255</v>
      </c>
      <c r="B78" s="1" t="s">
        <v>86</v>
      </c>
      <c r="C78" s="1" t="s">
        <v>702</v>
      </c>
      <c r="D78" s="1" t="s">
        <v>1294</v>
      </c>
      <c r="E78" s="1" t="s">
        <v>1559</v>
      </c>
      <c r="F78" s="1"/>
      <c r="G78" s="1"/>
      <c r="H78">
        <v>3</v>
      </c>
      <c r="I78" s="1" t="s">
        <v>5975</v>
      </c>
      <c r="J78" s="1"/>
      <c r="K78" s="1" t="s">
        <v>1652</v>
      </c>
      <c r="L78" s="1" t="s">
        <v>1690</v>
      </c>
      <c r="M78" s="1" t="s">
        <v>1710</v>
      </c>
      <c r="N78" s="1"/>
      <c r="O78" s="1" t="s">
        <v>1652</v>
      </c>
      <c r="P78" s="1" t="s">
        <v>1690</v>
      </c>
      <c r="Q78" s="1" t="s">
        <v>1710</v>
      </c>
      <c r="R78" s="1"/>
      <c r="S78" s="1"/>
      <c r="T78" s="1" t="s">
        <v>1877</v>
      </c>
      <c r="U78" s="1" t="s">
        <v>2041</v>
      </c>
      <c r="V78" s="1" t="s">
        <v>1760</v>
      </c>
    </row>
    <row r="79" spans="1:22" customFormat="1" hidden="1" x14ac:dyDescent="0.25">
      <c r="A79" s="1">
        <v>256</v>
      </c>
      <c r="B79" s="1" t="s">
        <v>87</v>
      </c>
      <c r="C79" s="1" t="s">
        <v>703</v>
      </c>
      <c r="D79" s="1" t="s">
        <v>1295</v>
      </c>
      <c r="E79" s="1" t="s">
        <v>1530</v>
      </c>
      <c r="F79" s="1"/>
      <c r="G79" s="1"/>
      <c r="H79">
        <v>3</v>
      </c>
      <c r="I79" s="1" t="s">
        <v>5975</v>
      </c>
      <c r="J79" s="1"/>
      <c r="K79" s="1" t="s">
        <v>1652</v>
      </c>
      <c r="L79" s="1" t="s">
        <v>1690</v>
      </c>
      <c r="M79" s="1" t="s">
        <v>1710</v>
      </c>
      <c r="N79" s="1"/>
      <c r="O79" s="1" t="s">
        <v>1652</v>
      </c>
      <c r="P79" s="1" t="s">
        <v>1690</v>
      </c>
      <c r="Q79" s="1" t="s">
        <v>1710</v>
      </c>
      <c r="R79" s="1"/>
      <c r="S79" s="1"/>
      <c r="T79" s="1" t="s">
        <v>1877</v>
      </c>
      <c r="U79" s="1" t="s">
        <v>2041</v>
      </c>
      <c r="V79" s="1" t="s">
        <v>1760</v>
      </c>
    </row>
    <row r="80" spans="1:22" customFormat="1" hidden="1" x14ac:dyDescent="0.25">
      <c r="A80" s="1">
        <v>257</v>
      </c>
      <c r="B80" s="1" t="s">
        <v>88</v>
      </c>
      <c r="C80" s="1" t="s">
        <v>704</v>
      </c>
      <c r="D80" s="1" t="s">
        <v>1296</v>
      </c>
      <c r="E80" s="1" t="s">
        <v>1530</v>
      </c>
      <c r="F80" s="1"/>
      <c r="G80" s="1"/>
      <c r="H80">
        <v>3</v>
      </c>
      <c r="I80" s="1" t="s">
        <v>5975</v>
      </c>
      <c r="J80" s="1"/>
      <c r="K80" s="1" t="s">
        <v>1652</v>
      </c>
      <c r="L80" s="1" t="s">
        <v>1690</v>
      </c>
      <c r="M80" s="1" t="s">
        <v>1710</v>
      </c>
      <c r="N80" s="1"/>
      <c r="O80" s="1" t="s">
        <v>1652</v>
      </c>
      <c r="P80" s="1" t="s">
        <v>1690</v>
      </c>
      <c r="Q80" s="1" t="s">
        <v>1710</v>
      </c>
      <c r="R80" s="1"/>
      <c r="S80" s="1"/>
      <c r="T80" s="1" t="s">
        <v>1877</v>
      </c>
      <c r="U80" s="1" t="s">
        <v>2041</v>
      </c>
      <c r="V80" s="1" t="s">
        <v>1760</v>
      </c>
    </row>
    <row r="81" spans="1:22" customFormat="1" hidden="1" x14ac:dyDescent="0.25">
      <c r="A81" s="1">
        <v>259</v>
      </c>
      <c r="B81" s="1" t="s">
        <v>89</v>
      </c>
      <c r="C81" s="1" t="s">
        <v>705</v>
      </c>
      <c r="D81" s="1" t="s">
        <v>1297</v>
      </c>
      <c r="E81" s="1" t="s">
        <v>1560</v>
      </c>
      <c r="F81" s="1"/>
      <c r="G81" s="1"/>
      <c r="H81">
        <v>3</v>
      </c>
      <c r="I81" s="1" t="s">
        <v>5975</v>
      </c>
      <c r="J81" s="1"/>
      <c r="K81" s="1" t="s">
        <v>1652</v>
      </c>
      <c r="L81" s="1" t="s">
        <v>1690</v>
      </c>
      <c r="M81" s="1" t="s">
        <v>1697</v>
      </c>
      <c r="N81" s="1"/>
      <c r="O81" s="1" t="s">
        <v>1652</v>
      </c>
      <c r="P81" s="1" t="s">
        <v>1690</v>
      </c>
      <c r="Q81" s="1" t="s">
        <v>1697</v>
      </c>
      <c r="R81" s="1"/>
      <c r="S81" s="1"/>
      <c r="T81" s="1" t="s">
        <v>1877</v>
      </c>
      <c r="U81" s="1" t="s">
        <v>2041</v>
      </c>
      <c r="V81" s="1" t="s">
        <v>1760</v>
      </c>
    </row>
    <row r="82" spans="1:22" customFormat="1" hidden="1" x14ac:dyDescent="0.25">
      <c r="A82" s="1">
        <v>26</v>
      </c>
      <c r="B82" s="1" t="s">
        <v>90</v>
      </c>
      <c r="C82" s="1" t="s">
        <v>706</v>
      </c>
      <c r="D82" s="1" t="s">
        <v>1298</v>
      </c>
      <c r="E82" s="1"/>
      <c r="F82" s="1"/>
      <c r="G82" s="1"/>
      <c r="H82">
        <v>2</v>
      </c>
      <c r="I82" s="1" t="s">
        <v>5969</v>
      </c>
      <c r="J82" s="1" t="s">
        <v>5967</v>
      </c>
      <c r="K82" s="1" t="s">
        <v>5995</v>
      </c>
      <c r="L82" s="1" t="s">
        <v>5996</v>
      </c>
      <c r="M82" s="1"/>
      <c r="N82" s="1"/>
      <c r="O82" s="1" t="s">
        <v>5995</v>
      </c>
      <c r="P82" s="1" t="s">
        <v>5996</v>
      </c>
      <c r="Q82" s="1"/>
      <c r="R82" s="1"/>
      <c r="S82" s="1"/>
      <c r="T82" s="1"/>
      <c r="U82" s="1"/>
      <c r="V82" s="1"/>
    </row>
    <row r="83" spans="1:22" customFormat="1" hidden="1" x14ac:dyDescent="0.25">
      <c r="A83" s="1">
        <v>261</v>
      </c>
      <c r="B83" s="1" t="s">
        <v>91</v>
      </c>
      <c r="C83" s="1" t="s">
        <v>707</v>
      </c>
      <c r="D83" s="1" t="s">
        <v>1299</v>
      </c>
      <c r="E83" s="1" t="s">
        <v>1561</v>
      </c>
      <c r="F83" s="1"/>
      <c r="G83" s="1"/>
      <c r="H83">
        <v>3</v>
      </c>
      <c r="I83" s="1" t="s">
        <v>5976</v>
      </c>
      <c r="J83" s="1"/>
      <c r="K83" s="1" t="s">
        <v>1653</v>
      </c>
      <c r="L83" s="1" t="s">
        <v>1691</v>
      </c>
      <c r="M83" s="1" t="s">
        <v>5895</v>
      </c>
      <c r="N83" s="1"/>
      <c r="O83" s="1" t="s">
        <v>1653</v>
      </c>
      <c r="P83" s="1"/>
      <c r="Q83" s="1" t="s">
        <v>5895</v>
      </c>
      <c r="R83" s="1"/>
      <c r="S83" s="1"/>
      <c r="T83" s="1" t="s">
        <v>1872</v>
      </c>
      <c r="U83" s="1" t="s">
        <v>2041</v>
      </c>
      <c r="V83" s="1" t="s">
        <v>1761</v>
      </c>
    </row>
    <row r="84" spans="1:22" customFormat="1" hidden="1" x14ac:dyDescent="0.25">
      <c r="A84" s="1">
        <v>262</v>
      </c>
      <c r="B84" s="1" t="s">
        <v>92</v>
      </c>
      <c r="C84" s="1" t="s">
        <v>708</v>
      </c>
      <c r="D84" s="1" t="s">
        <v>1300</v>
      </c>
      <c r="E84" s="1" t="s">
        <v>1530</v>
      </c>
      <c r="F84" s="1"/>
      <c r="G84" s="1"/>
      <c r="H84">
        <v>3</v>
      </c>
      <c r="I84" s="1" t="s">
        <v>5976</v>
      </c>
      <c r="J84" s="1"/>
      <c r="K84" s="1" t="s">
        <v>1653</v>
      </c>
      <c r="L84" s="1" t="s">
        <v>1691</v>
      </c>
      <c r="M84" s="1" t="s">
        <v>5895</v>
      </c>
      <c r="N84" s="1"/>
      <c r="O84" s="1" t="s">
        <v>1653</v>
      </c>
      <c r="P84" s="1"/>
      <c r="Q84" s="1" t="s">
        <v>5895</v>
      </c>
      <c r="R84" s="1"/>
      <c r="S84" s="1"/>
      <c r="T84" s="1" t="s">
        <v>1872</v>
      </c>
      <c r="U84" s="1" t="s">
        <v>2041</v>
      </c>
      <c r="V84" s="1" t="s">
        <v>1761</v>
      </c>
    </row>
    <row r="85" spans="1:22" customFormat="1" hidden="1" x14ac:dyDescent="0.25">
      <c r="A85" s="1">
        <v>263</v>
      </c>
      <c r="B85" s="1" t="s">
        <v>93</v>
      </c>
      <c r="C85" s="1" t="s">
        <v>709</v>
      </c>
      <c r="D85" s="1" t="s">
        <v>1301</v>
      </c>
      <c r="E85" s="1" t="s">
        <v>1562</v>
      </c>
      <c r="F85" s="1"/>
      <c r="G85" s="1"/>
      <c r="H85">
        <v>3</v>
      </c>
      <c r="I85" s="1" t="s">
        <v>5976</v>
      </c>
      <c r="J85" s="1"/>
      <c r="K85" s="1" t="s">
        <v>1653</v>
      </c>
      <c r="L85" s="1" t="s">
        <v>1691</v>
      </c>
      <c r="M85" s="1" t="s">
        <v>5895</v>
      </c>
      <c r="N85" s="1"/>
      <c r="O85" s="1" t="s">
        <v>1653</v>
      </c>
      <c r="P85" s="1"/>
      <c r="Q85" s="1" t="s">
        <v>5895</v>
      </c>
      <c r="R85" s="1"/>
      <c r="S85" s="1"/>
      <c r="T85" s="1" t="s">
        <v>1872</v>
      </c>
      <c r="U85" s="1" t="s">
        <v>2041</v>
      </c>
      <c r="V85" s="1" t="s">
        <v>1761</v>
      </c>
    </row>
    <row r="86" spans="1:22" customFormat="1" hidden="1" x14ac:dyDescent="0.25">
      <c r="A86" s="1">
        <v>27</v>
      </c>
      <c r="B86" s="1" t="s">
        <v>94</v>
      </c>
      <c r="C86" s="1" t="s">
        <v>710</v>
      </c>
      <c r="D86" s="1" t="s">
        <v>1302</v>
      </c>
      <c r="E86" s="1"/>
      <c r="F86" s="1"/>
      <c r="G86" s="1"/>
      <c r="H86">
        <v>2</v>
      </c>
      <c r="I86" s="1" t="s">
        <v>5969</v>
      </c>
      <c r="J86" s="1" t="s">
        <v>5968</v>
      </c>
      <c r="K86" s="1" t="s">
        <v>5995</v>
      </c>
      <c r="L86" s="1" t="s">
        <v>5996</v>
      </c>
      <c r="M86" s="1"/>
      <c r="N86" s="1"/>
      <c r="O86" s="1" t="s">
        <v>5995</v>
      </c>
      <c r="P86" s="1" t="s">
        <v>5996</v>
      </c>
      <c r="Q86" s="1"/>
      <c r="R86" s="1"/>
      <c r="S86" s="1"/>
      <c r="T86" s="1"/>
      <c r="U86" s="1"/>
      <c r="V86" s="1"/>
    </row>
    <row r="87" spans="1:22" customFormat="1" hidden="1" x14ac:dyDescent="0.25">
      <c r="A87" s="1">
        <v>271</v>
      </c>
      <c r="B87" s="1" t="s">
        <v>95</v>
      </c>
      <c r="C87" s="1" t="s">
        <v>711</v>
      </c>
      <c r="D87" s="1" t="s">
        <v>1303</v>
      </c>
      <c r="E87" s="1" t="s">
        <v>1563</v>
      </c>
      <c r="F87" s="1"/>
      <c r="G87" s="1"/>
      <c r="H87">
        <v>3</v>
      </c>
      <c r="I87" s="1" t="s">
        <v>5977</v>
      </c>
      <c r="J87" s="1"/>
      <c r="K87" s="1" t="s">
        <v>1654</v>
      </c>
      <c r="L87" s="1" t="s">
        <v>1692</v>
      </c>
      <c r="M87" s="1"/>
      <c r="N87" s="1"/>
      <c r="O87" s="1" t="s">
        <v>1654</v>
      </c>
      <c r="P87" s="1"/>
      <c r="Q87" s="1"/>
      <c r="R87" s="1"/>
      <c r="S87" s="1"/>
      <c r="T87" s="1" t="s">
        <v>1878</v>
      </c>
      <c r="U87" s="1" t="s">
        <v>2053</v>
      </c>
      <c r="V87" s="1" t="s">
        <v>1762</v>
      </c>
    </row>
    <row r="88" spans="1:22" customFormat="1" hidden="1" x14ac:dyDescent="0.25">
      <c r="A88" s="1">
        <v>272</v>
      </c>
      <c r="B88" s="1" t="s">
        <v>96</v>
      </c>
      <c r="C88" s="1" t="s">
        <v>712</v>
      </c>
      <c r="D88" s="1" t="s">
        <v>1304</v>
      </c>
      <c r="E88" s="1" t="s">
        <v>1564</v>
      </c>
      <c r="F88" s="1"/>
      <c r="G88" s="1"/>
      <c r="H88">
        <v>3</v>
      </c>
      <c r="I88" s="1" t="s">
        <v>5977</v>
      </c>
      <c r="J88" s="1"/>
      <c r="K88" s="1" t="s">
        <v>1654</v>
      </c>
      <c r="L88" s="1" t="s">
        <v>1692</v>
      </c>
      <c r="M88" s="1"/>
      <c r="N88" s="1"/>
      <c r="O88" s="1" t="s">
        <v>1654</v>
      </c>
      <c r="P88" s="1"/>
      <c r="Q88" s="1"/>
      <c r="R88" s="1"/>
      <c r="S88" s="1"/>
      <c r="T88" s="1" t="s">
        <v>1879</v>
      </c>
      <c r="U88" s="1" t="s">
        <v>2053</v>
      </c>
      <c r="V88" s="1" t="s">
        <v>1762</v>
      </c>
    </row>
    <row r="89" spans="1:22" customFormat="1" hidden="1" x14ac:dyDescent="0.25">
      <c r="A89" s="1">
        <v>273</v>
      </c>
      <c r="B89" s="1" t="s">
        <v>97</v>
      </c>
      <c r="C89" s="1" t="s">
        <v>713</v>
      </c>
      <c r="D89" s="1" t="s">
        <v>1305</v>
      </c>
      <c r="E89" s="1" t="s">
        <v>1565</v>
      </c>
      <c r="F89" s="1"/>
      <c r="G89" s="1"/>
      <c r="H89">
        <v>3</v>
      </c>
      <c r="I89" s="1" t="s">
        <v>5977</v>
      </c>
      <c r="J89" s="1"/>
      <c r="K89" s="1" t="s">
        <v>1654</v>
      </c>
      <c r="L89" s="1" t="s">
        <v>1692</v>
      </c>
      <c r="M89" s="1"/>
      <c r="N89" s="1"/>
      <c r="O89" s="1" t="s">
        <v>1654</v>
      </c>
      <c r="P89" s="1"/>
      <c r="Q89" s="1"/>
      <c r="R89" s="1"/>
      <c r="S89" s="1"/>
      <c r="T89" s="1" t="s">
        <v>1879</v>
      </c>
      <c r="U89" s="1" t="s">
        <v>2053</v>
      </c>
      <c r="V89" s="1" t="s">
        <v>1762</v>
      </c>
    </row>
    <row r="90" spans="1:22" customFormat="1" hidden="1" x14ac:dyDescent="0.25">
      <c r="A90" s="1">
        <v>274</v>
      </c>
      <c r="B90" s="1" t="s">
        <v>98</v>
      </c>
      <c r="C90" s="1" t="s">
        <v>714</v>
      </c>
      <c r="D90" s="1" t="s">
        <v>1306</v>
      </c>
      <c r="E90" s="1" t="s">
        <v>1566</v>
      </c>
      <c r="F90" s="1"/>
      <c r="G90" s="1"/>
      <c r="H90">
        <v>3</v>
      </c>
      <c r="I90" s="1" t="s">
        <v>5977</v>
      </c>
      <c r="J90" s="1"/>
      <c r="K90" s="1" t="s">
        <v>1654</v>
      </c>
      <c r="L90" s="1" t="s">
        <v>1692</v>
      </c>
      <c r="M90" s="1"/>
      <c r="N90" s="1"/>
      <c r="O90" s="1" t="s">
        <v>1654</v>
      </c>
      <c r="P90" s="1"/>
      <c r="Q90" s="1"/>
      <c r="R90" s="1"/>
      <c r="S90" s="1"/>
      <c r="T90" s="1" t="s">
        <v>1879</v>
      </c>
      <c r="U90" s="1" t="s">
        <v>2053</v>
      </c>
      <c r="V90" s="1" t="s">
        <v>1762</v>
      </c>
    </row>
    <row r="91" spans="1:22" customFormat="1" hidden="1" x14ac:dyDescent="0.25">
      <c r="A91" s="1">
        <v>275</v>
      </c>
      <c r="B91" s="1" t="s">
        <v>99</v>
      </c>
      <c r="C91" s="1" t="s">
        <v>715</v>
      </c>
      <c r="D91" s="1" t="s">
        <v>1307</v>
      </c>
      <c r="E91" s="1" t="s">
        <v>1567</v>
      </c>
      <c r="F91" s="1"/>
      <c r="G91" s="1"/>
      <c r="H91">
        <v>3</v>
      </c>
      <c r="I91" s="1" t="s">
        <v>5977</v>
      </c>
      <c r="J91" s="1"/>
      <c r="K91" s="1" t="s">
        <v>1654</v>
      </c>
      <c r="L91" s="1" t="s">
        <v>1692</v>
      </c>
      <c r="M91" s="1"/>
      <c r="N91" s="1"/>
      <c r="O91" s="1" t="s">
        <v>1654</v>
      </c>
      <c r="P91" s="1"/>
      <c r="Q91" s="1"/>
      <c r="R91" s="1"/>
      <c r="S91" s="1"/>
      <c r="T91" s="1" t="s">
        <v>1879</v>
      </c>
      <c r="U91" s="1" t="s">
        <v>2053</v>
      </c>
      <c r="V91" s="1" t="s">
        <v>1762</v>
      </c>
    </row>
    <row r="92" spans="1:22" customFormat="1" hidden="1" x14ac:dyDescent="0.25">
      <c r="A92" s="1">
        <v>276</v>
      </c>
      <c r="B92" s="1" t="s">
        <v>100</v>
      </c>
      <c r="C92" s="1" t="s">
        <v>716</v>
      </c>
      <c r="D92" s="1" t="s">
        <v>1308</v>
      </c>
      <c r="E92" s="1" t="s">
        <v>1568</v>
      </c>
      <c r="F92" s="1"/>
      <c r="G92" s="1"/>
      <c r="H92">
        <v>3</v>
      </c>
      <c r="I92" s="1" t="s">
        <v>5977</v>
      </c>
      <c r="J92" s="1"/>
      <c r="K92" s="1" t="s">
        <v>1655</v>
      </c>
      <c r="L92" s="1" t="s">
        <v>1693</v>
      </c>
      <c r="M92" s="1" t="s">
        <v>1711</v>
      </c>
      <c r="N92" s="1"/>
      <c r="O92" s="1" t="s">
        <v>1642</v>
      </c>
      <c r="P92" s="1" t="s">
        <v>1679</v>
      </c>
      <c r="Q92" s="1" t="s">
        <v>1697</v>
      </c>
      <c r="R92" s="1"/>
      <c r="S92" s="1"/>
      <c r="T92" s="1" t="s">
        <v>1880</v>
      </c>
      <c r="U92" s="1" t="s">
        <v>2053</v>
      </c>
      <c r="V92" s="1" t="s">
        <v>1763</v>
      </c>
    </row>
    <row r="93" spans="1:22" customFormat="1" hidden="1" x14ac:dyDescent="0.25">
      <c r="A93" s="1">
        <v>279</v>
      </c>
      <c r="B93" s="1" t="s">
        <v>101</v>
      </c>
      <c r="C93" s="1" t="s">
        <v>717</v>
      </c>
      <c r="D93" s="1" t="s">
        <v>1309</v>
      </c>
      <c r="E93" s="1" t="s">
        <v>1569</v>
      </c>
      <c r="F93" s="1"/>
      <c r="G93" s="1"/>
      <c r="H93">
        <v>3</v>
      </c>
      <c r="I93" s="1" t="s">
        <v>5977</v>
      </c>
      <c r="J93" s="1"/>
      <c r="K93" s="1" t="s">
        <v>1654</v>
      </c>
      <c r="L93" s="1" t="s">
        <v>1692</v>
      </c>
      <c r="M93" s="1" t="s">
        <v>1697</v>
      </c>
      <c r="N93" s="1"/>
      <c r="O93" s="1" t="s">
        <v>1654</v>
      </c>
      <c r="P93" s="1"/>
      <c r="Q93" s="1"/>
      <c r="R93" s="1"/>
      <c r="S93" s="1"/>
      <c r="T93" s="1" t="s">
        <v>1879</v>
      </c>
      <c r="U93" s="1" t="s">
        <v>2053</v>
      </c>
      <c r="V93" s="1" t="s">
        <v>1762</v>
      </c>
    </row>
    <row r="94" spans="1:22" customFormat="1" hidden="1" x14ac:dyDescent="0.25">
      <c r="A94" s="1">
        <v>28</v>
      </c>
      <c r="B94" s="1" t="s">
        <v>102</v>
      </c>
      <c r="C94" s="1" t="s">
        <v>718</v>
      </c>
      <c r="D94" s="1" t="s">
        <v>1310</v>
      </c>
      <c r="E94" s="1"/>
      <c r="F94" s="1"/>
      <c r="G94" s="1"/>
      <c r="H94">
        <v>2</v>
      </c>
      <c r="I94" s="1" t="s">
        <v>5969</v>
      </c>
      <c r="J94" s="1"/>
      <c r="K94" s="1" t="s">
        <v>5995</v>
      </c>
      <c r="L94" s="1" t="s">
        <v>5996</v>
      </c>
      <c r="M94" s="1"/>
      <c r="N94" s="1"/>
      <c r="O94" s="1" t="s">
        <v>5995</v>
      </c>
      <c r="P94" s="1" t="s">
        <v>5996</v>
      </c>
      <c r="Q94" s="1"/>
      <c r="R94" s="1"/>
      <c r="S94" s="1"/>
      <c r="T94" s="1"/>
      <c r="U94" s="1"/>
      <c r="V94" s="1"/>
    </row>
    <row r="95" spans="1:22" customFormat="1" hidden="1" x14ac:dyDescent="0.25">
      <c r="A95" s="1">
        <v>3</v>
      </c>
      <c r="B95" s="1" t="s">
        <v>103</v>
      </c>
      <c r="C95" s="1" t="s">
        <v>719</v>
      </c>
      <c r="D95" s="1" t="s">
        <v>1311</v>
      </c>
      <c r="E95" s="1"/>
      <c r="F95" s="1"/>
      <c r="G95" s="1"/>
      <c r="H95">
        <v>1</v>
      </c>
      <c r="I95" s="1"/>
      <c r="J95" s="1"/>
      <c r="K95" s="1" t="s">
        <v>5995</v>
      </c>
      <c r="L95" s="1" t="s">
        <v>5996</v>
      </c>
      <c r="M95" s="1"/>
      <c r="N95" s="1"/>
      <c r="O95" s="1" t="s">
        <v>5995</v>
      </c>
      <c r="P95" s="1" t="s">
        <v>5996</v>
      </c>
      <c r="Q95" s="1"/>
      <c r="R95" s="1"/>
      <c r="S95" s="1"/>
      <c r="T95" s="1"/>
      <c r="U95" s="1"/>
      <c r="V95" s="1"/>
    </row>
    <row r="96" spans="1:22" customFormat="1" hidden="1" x14ac:dyDescent="0.25">
      <c r="A96" s="1">
        <v>30</v>
      </c>
      <c r="B96" s="1" t="s">
        <v>32</v>
      </c>
      <c r="C96" s="1" t="s">
        <v>662</v>
      </c>
      <c r="D96" s="1" t="s">
        <v>1240</v>
      </c>
      <c r="E96" s="1"/>
      <c r="F96" s="1"/>
      <c r="G96" s="1"/>
      <c r="H96">
        <v>2</v>
      </c>
      <c r="I96" s="1"/>
      <c r="J96" s="1"/>
      <c r="K96" s="1" t="s">
        <v>5995</v>
      </c>
      <c r="L96" s="1" t="s">
        <v>5996</v>
      </c>
      <c r="M96" s="1"/>
      <c r="N96" s="1"/>
      <c r="O96" s="1" t="s">
        <v>5995</v>
      </c>
      <c r="P96" s="1" t="s">
        <v>5996</v>
      </c>
      <c r="Q96" s="1"/>
      <c r="R96" s="1"/>
      <c r="S96" s="1"/>
      <c r="T96" s="1"/>
      <c r="U96" s="1"/>
      <c r="V96" s="1"/>
    </row>
    <row r="97" spans="1:22" customFormat="1" hidden="1" x14ac:dyDescent="0.25">
      <c r="A97" s="1">
        <v>301</v>
      </c>
      <c r="B97" s="1" t="s">
        <v>104</v>
      </c>
      <c r="C97" s="1" t="s">
        <v>720</v>
      </c>
      <c r="D97" s="1" t="s">
        <v>1312</v>
      </c>
      <c r="E97" s="1" t="s">
        <v>1570</v>
      </c>
      <c r="F97" s="1"/>
      <c r="G97" s="1"/>
      <c r="H97">
        <v>3</v>
      </c>
      <c r="I97" s="1"/>
      <c r="J97" s="1"/>
      <c r="K97" s="1" t="s">
        <v>1656</v>
      </c>
      <c r="L97" s="1" t="s">
        <v>1694</v>
      </c>
      <c r="M97" s="1" t="s">
        <v>1697</v>
      </c>
      <c r="N97" s="1"/>
      <c r="O97" s="1" t="s">
        <v>1656</v>
      </c>
      <c r="P97" s="1" t="s">
        <v>1694</v>
      </c>
      <c r="Q97" s="1" t="s">
        <v>1697</v>
      </c>
      <c r="R97" s="1"/>
      <c r="S97" s="1"/>
      <c r="T97" s="1" t="s">
        <v>1881</v>
      </c>
      <c r="U97" s="1" t="s">
        <v>2045</v>
      </c>
      <c r="V97" s="1" t="s">
        <v>1764</v>
      </c>
    </row>
    <row r="98" spans="1:22" customFormat="1" hidden="1" x14ac:dyDescent="0.25">
      <c r="A98" s="1">
        <v>302</v>
      </c>
      <c r="B98" s="1" t="s">
        <v>73</v>
      </c>
      <c r="C98" s="1" t="s">
        <v>689</v>
      </c>
      <c r="D98" s="1" t="s">
        <v>1313</v>
      </c>
      <c r="E98" s="1" t="s">
        <v>1571</v>
      </c>
      <c r="F98" s="1"/>
      <c r="G98" s="1"/>
      <c r="H98">
        <v>3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 t="s">
        <v>2047</v>
      </c>
      <c r="V98" s="1" t="s">
        <v>1765</v>
      </c>
    </row>
    <row r="99" spans="1:22" customFormat="1" hidden="1" x14ac:dyDescent="0.25">
      <c r="A99" s="1">
        <v>303</v>
      </c>
      <c r="B99" s="1" t="s">
        <v>105</v>
      </c>
      <c r="C99" s="1" t="s">
        <v>721</v>
      </c>
      <c r="D99" s="1" t="s">
        <v>1314</v>
      </c>
      <c r="E99" s="1" t="s">
        <v>1572</v>
      </c>
      <c r="F99" s="1"/>
      <c r="G99" s="1"/>
      <c r="H99">
        <v>3</v>
      </c>
      <c r="I99" s="1"/>
      <c r="J99" s="1"/>
      <c r="K99" s="1" t="s">
        <v>1642</v>
      </c>
      <c r="L99" s="1" t="s">
        <v>1679</v>
      </c>
      <c r="M99" s="1" t="s">
        <v>1697</v>
      </c>
      <c r="N99" s="1"/>
      <c r="O99" s="1" t="s">
        <v>1642</v>
      </c>
      <c r="P99" s="1" t="s">
        <v>1679</v>
      </c>
      <c r="Q99" s="1" t="s">
        <v>1697</v>
      </c>
      <c r="R99" s="1"/>
      <c r="S99" s="1"/>
      <c r="T99" s="1" t="s">
        <v>1882</v>
      </c>
      <c r="U99" s="1" t="s">
        <v>2045</v>
      </c>
      <c r="V99" s="1" t="s">
        <v>1765</v>
      </c>
    </row>
    <row r="100" spans="1:22" customFormat="1" hidden="1" x14ac:dyDescent="0.25">
      <c r="A100" s="1">
        <v>31</v>
      </c>
      <c r="B100" s="1" t="s">
        <v>56</v>
      </c>
      <c r="C100" s="1" t="s">
        <v>722</v>
      </c>
      <c r="D100" s="1" t="s">
        <v>1315</v>
      </c>
      <c r="E100" s="1"/>
      <c r="F100" s="1"/>
      <c r="G100" s="1"/>
      <c r="H100">
        <v>2</v>
      </c>
      <c r="I100" s="1"/>
      <c r="J100" s="1"/>
      <c r="K100" s="1" t="s">
        <v>5995</v>
      </c>
      <c r="L100" s="1" t="s">
        <v>5996</v>
      </c>
      <c r="M100" s="1"/>
      <c r="N100" s="1"/>
      <c r="O100" s="1" t="s">
        <v>5995</v>
      </c>
      <c r="P100" s="1" t="s">
        <v>5996</v>
      </c>
      <c r="Q100" s="1"/>
      <c r="R100" s="1"/>
      <c r="S100" s="1"/>
      <c r="T100" s="1"/>
      <c r="U100" s="1"/>
      <c r="V100" s="1"/>
    </row>
    <row r="101" spans="1:22" customFormat="1" hidden="1" x14ac:dyDescent="0.25">
      <c r="A101" s="1">
        <v>311</v>
      </c>
      <c r="B101" s="1" t="s">
        <v>106</v>
      </c>
      <c r="C101" s="1" t="s">
        <v>723</v>
      </c>
      <c r="D101" s="1" t="s">
        <v>1316</v>
      </c>
      <c r="E101" s="1" t="s">
        <v>1530</v>
      </c>
      <c r="F101" s="1"/>
      <c r="G101" s="1"/>
      <c r="H101">
        <v>3</v>
      </c>
      <c r="I101" s="1"/>
      <c r="J101" s="1"/>
      <c r="K101" s="1" t="s">
        <v>1657</v>
      </c>
      <c r="L101" s="1" t="s">
        <v>5885</v>
      </c>
      <c r="M101" s="1" t="s">
        <v>1712</v>
      </c>
      <c r="N101" s="1"/>
      <c r="O101" s="1" t="s">
        <v>1657</v>
      </c>
      <c r="P101" s="1"/>
      <c r="Q101" s="1"/>
      <c r="R101" s="1"/>
      <c r="S101" s="1"/>
      <c r="T101" s="1" t="s">
        <v>1883</v>
      </c>
      <c r="U101" s="1" t="s">
        <v>2054</v>
      </c>
      <c r="V101" s="1" t="s">
        <v>1766</v>
      </c>
    </row>
    <row r="102" spans="1:22" customFormat="1" hidden="1" x14ac:dyDescent="0.25">
      <c r="A102" s="1">
        <v>312</v>
      </c>
      <c r="B102" s="1" t="s">
        <v>107</v>
      </c>
      <c r="C102" s="1" t="s">
        <v>724</v>
      </c>
      <c r="D102" s="1" t="s">
        <v>1317</v>
      </c>
      <c r="E102" s="1" t="s">
        <v>1530</v>
      </c>
      <c r="F102" s="1"/>
      <c r="G102" s="1"/>
      <c r="H102">
        <v>3</v>
      </c>
      <c r="I102" s="1"/>
      <c r="J102" s="1"/>
      <c r="K102" s="1" t="s">
        <v>1658</v>
      </c>
      <c r="L102" s="1" t="s">
        <v>5886</v>
      </c>
      <c r="M102" s="1" t="s">
        <v>1713</v>
      </c>
      <c r="N102" s="1"/>
      <c r="O102" s="1" t="s">
        <v>1658</v>
      </c>
      <c r="P102" s="1"/>
      <c r="Q102" s="1"/>
      <c r="R102" s="1"/>
      <c r="S102" s="1"/>
      <c r="T102" s="1" t="s">
        <v>1884</v>
      </c>
      <c r="U102" s="1" t="s">
        <v>2055</v>
      </c>
      <c r="V102" s="1" t="s">
        <v>1767</v>
      </c>
    </row>
    <row r="103" spans="1:22" customFormat="1" hidden="1" x14ac:dyDescent="0.25">
      <c r="A103" s="1">
        <v>313</v>
      </c>
      <c r="B103" s="1" t="s">
        <v>108</v>
      </c>
      <c r="C103" s="1" t="s">
        <v>725</v>
      </c>
      <c r="D103" s="1" t="s">
        <v>1318</v>
      </c>
      <c r="E103" s="1" t="s">
        <v>1573</v>
      </c>
      <c r="F103" s="1"/>
      <c r="G103" s="1"/>
      <c r="H103">
        <v>3</v>
      </c>
      <c r="I103" s="1"/>
      <c r="J103" s="1"/>
      <c r="K103" s="1" t="s">
        <v>1657</v>
      </c>
      <c r="L103" s="1" t="s">
        <v>5885</v>
      </c>
      <c r="M103" s="1" t="s">
        <v>1712</v>
      </c>
      <c r="N103" s="1"/>
      <c r="O103" s="1" t="s">
        <v>1657</v>
      </c>
      <c r="P103" s="1"/>
      <c r="Q103" s="1"/>
      <c r="R103" s="1"/>
      <c r="S103" s="1"/>
      <c r="T103" s="1" t="s">
        <v>1883</v>
      </c>
      <c r="U103" s="1" t="s">
        <v>2054</v>
      </c>
      <c r="V103" s="1" t="s">
        <v>1766</v>
      </c>
    </row>
    <row r="104" spans="1:22" customFormat="1" hidden="1" x14ac:dyDescent="0.25">
      <c r="A104" s="1">
        <v>314</v>
      </c>
      <c r="B104" s="1" t="s">
        <v>109</v>
      </c>
      <c r="C104" s="1" t="s">
        <v>726</v>
      </c>
      <c r="D104" s="1" t="s">
        <v>1319</v>
      </c>
      <c r="E104" s="1" t="s">
        <v>1574</v>
      </c>
      <c r="F104" s="1"/>
      <c r="G104" s="1"/>
      <c r="H104">
        <v>3</v>
      </c>
      <c r="I104" s="1"/>
      <c r="J104" s="1"/>
      <c r="K104" s="1" t="s">
        <v>1658</v>
      </c>
      <c r="L104" s="1" t="s">
        <v>5886</v>
      </c>
      <c r="M104" s="1" t="s">
        <v>1713</v>
      </c>
      <c r="N104" s="1"/>
      <c r="O104" s="1" t="s">
        <v>1658</v>
      </c>
      <c r="P104" s="1"/>
      <c r="Q104" s="1"/>
      <c r="R104" s="1"/>
      <c r="S104" s="1"/>
      <c r="T104" s="1" t="s">
        <v>1884</v>
      </c>
      <c r="U104" s="1" t="s">
        <v>2055</v>
      </c>
      <c r="V104" s="1" t="s">
        <v>1767</v>
      </c>
    </row>
    <row r="105" spans="1:22" customFormat="1" hidden="1" x14ac:dyDescent="0.25">
      <c r="A105" s="1">
        <v>315</v>
      </c>
      <c r="B105" s="1" t="s">
        <v>110</v>
      </c>
      <c r="C105" s="1" t="s">
        <v>727</v>
      </c>
      <c r="D105" s="1" t="s">
        <v>1320</v>
      </c>
      <c r="E105" s="1" t="s">
        <v>1575</v>
      </c>
      <c r="F105" s="1"/>
      <c r="G105" s="1"/>
      <c r="H105">
        <v>3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 t="s">
        <v>1885</v>
      </c>
      <c r="U105" s="1" t="s">
        <v>2041</v>
      </c>
      <c r="V105" s="1" t="s">
        <v>1768</v>
      </c>
    </row>
    <row r="106" spans="1:22" customFormat="1" hidden="1" x14ac:dyDescent="0.25">
      <c r="A106" s="1">
        <v>316</v>
      </c>
      <c r="B106" s="1" t="s">
        <v>111</v>
      </c>
      <c r="C106" s="1" t="s">
        <v>728</v>
      </c>
      <c r="D106" s="1" t="s">
        <v>1321</v>
      </c>
      <c r="E106" s="1" t="s">
        <v>1530</v>
      </c>
      <c r="F106" s="1"/>
      <c r="G106" s="1"/>
      <c r="H106">
        <v>3</v>
      </c>
      <c r="I106" s="1"/>
      <c r="J106" s="1"/>
      <c r="K106" s="1" t="s">
        <v>1657</v>
      </c>
      <c r="L106" s="1" t="s">
        <v>5885</v>
      </c>
      <c r="M106" s="1"/>
      <c r="N106" s="1"/>
      <c r="O106" s="1" t="s">
        <v>1657</v>
      </c>
      <c r="P106" s="1"/>
      <c r="Q106" s="1"/>
      <c r="R106" s="1"/>
      <c r="S106" s="1"/>
      <c r="T106" s="1" t="s">
        <v>1886</v>
      </c>
      <c r="U106" s="1" t="s">
        <v>2041</v>
      </c>
      <c r="V106" s="1" t="s">
        <v>1769</v>
      </c>
    </row>
    <row r="107" spans="1:22" customFormat="1" hidden="1" x14ac:dyDescent="0.25">
      <c r="A107" s="1">
        <v>317</v>
      </c>
      <c r="B107" s="1" t="s">
        <v>112</v>
      </c>
      <c r="C107" s="1" t="s">
        <v>729</v>
      </c>
      <c r="D107" s="1" t="s">
        <v>1322</v>
      </c>
      <c r="E107" s="1" t="s">
        <v>1576</v>
      </c>
      <c r="F107" s="1"/>
      <c r="G107" s="1"/>
      <c r="H107">
        <v>3</v>
      </c>
      <c r="I107" s="1"/>
      <c r="J107" s="1"/>
      <c r="K107" s="1" t="s">
        <v>1645</v>
      </c>
      <c r="L107" s="1" t="s">
        <v>1682</v>
      </c>
      <c r="M107" s="1"/>
      <c r="N107" s="1"/>
      <c r="O107" s="1" t="s">
        <v>1645</v>
      </c>
      <c r="P107" s="1" t="s">
        <v>1682</v>
      </c>
      <c r="Q107" s="1"/>
      <c r="R107" s="1"/>
      <c r="S107" s="1"/>
      <c r="T107" s="1" t="s">
        <v>1880</v>
      </c>
      <c r="U107" s="1" t="s">
        <v>2041</v>
      </c>
      <c r="V107" s="1" t="s">
        <v>1770</v>
      </c>
    </row>
    <row r="108" spans="1:22" customFormat="1" hidden="1" x14ac:dyDescent="0.25">
      <c r="A108" s="1">
        <v>319</v>
      </c>
      <c r="B108" s="1" t="s">
        <v>113</v>
      </c>
      <c r="C108" s="1" t="s">
        <v>730</v>
      </c>
      <c r="D108" s="1" t="s">
        <v>1323</v>
      </c>
      <c r="E108" s="1" t="s">
        <v>1577</v>
      </c>
      <c r="F108" s="1"/>
      <c r="G108" s="1"/>
      <c r="H108">
        <v>3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 t="s">
        <v>2041</v>
      </c>
      <c r="V108" s="1" t="s">
        <v>1771</v>
      </c>
    </row>
    <row r="109" spans="1:22" customFormat="1" hidden="1" x14ac:dyDescent="0.25">
      <c r="A109" s="1">
        <v>32</v>
      </c>
      <c r="B109" s="1" t="s">
        <v>65</v>
      </c>
      <c r="C109" s="1" t="s">
        <v>677</v>
      </c>
      <c r="D109" s="1" t="s">
        <v>1324</v>
      </c>
      <c r="E109" s="1"/>
      <c r="F109" s="1"/>
      <c r="G109" s="1"/>
      <c r="H109">
        <v>2</v>
      </c>
      <c r="I109" s="1"/>
      <c r="J109" s="1"/>
      <c r="K109" s="1" t="s">
        <v>5995</v>
      </c>
      <c r="L109" s="1" t="s">
        <v>5996</v>
      </c>
      <c r="M109" s="1"/>
      <c r="N109" s="1"/>
      <c r="O109" s="1" t="s">
        <v>5995</v>
      </c>
      <c r="P109" s="1" t="s">
        <v>5996</v>
      </c>
      <c r="Q109" s="1"/>
      <c r="R109" s="1"/>
      <c r="S109" s="1"/>
      <c r="T109" s="1"/>
      <c r="U109" s="1"/>
      <c r="V109" s="1"/>
    </row>
    <row r="110" spans="1:22" customFormat="1" hidden="1" x14ac:dyDescent="0.25">
      <c r="A110" s="1">
        <v>321</v>
      </c>
      <c r="B110" s="1" t="s">
        <v>106</v>
      </c>
      <c r="C110" s="1" t="s">
        <v>731</v>
      </c>
      <c r="D110" s="1" t="s">
        <v>1316</v>
      </c>
      <c r="E110" s="1" t="s">
        <v>1530</v>
      </c>
      <c r="F110" s="1"/>
      <c r="G110" s="1"/>
      <c r="H110">
        <v>3</v>
      </c>
      <c r="I110" s="1"/>
      <c r="J110" s="1"/>
      <c r="K110" s="1" t="s">
        <v>1657</v>
      </c>
      <c r="L110" s="1" t="s">
        <v>5885</v>
      </c>
      <c r="M110" s="1" t="s">
        <v>1712</v>
      </c>
      <c r="N110" s="1"/>
      <c r="O110" s="1" t="s">
        <v>1657</v>
      </c>
      <c r="P110" s="1"/>
      <c r="Q110" s="1"/>
      <c r="R110" s="1"/>
      <c r="S110" s="1"/>
      <c r="T110" s="1" t="s">
        <v>1883</v>
      </c>
      <c r="U110" s="1" t="s">
        <v>2054</v>
      </c>
      <c r="V110" s="1" t="s">
        <v>1772</v>
      </c>
    </row>
    <row r="111" spans="1:22" customFormat="1" hidden="1" x14ac:dyDescent="0.25">
      <c r="A111" s="1">
        <v>322</v>
      </c>
      <c r="B111" s="1" t="s">
        <v>114</v>
      </c>
      <c r="C111" s="1" t="s">
        <v>732</v>
      </c>
      <c r="D111" s="1" t="s">
        <v>1325</v>
      </c>
      <c r="E111" s="1" t="s">
        <v>1530</v>
      </c>
      <c r="F111" s="1"/>
      <c r="G111" s="1"/>
      <c r="H111">
        <v>3</v>
      </c>
      <c r="I111" s="1"/>
      <c r="J111" s="1"/>
      <c r="K111" s="1" t="s">
        <v>1658</v>
      </c>
      <c r="L111" s="1" t="s">
        <v>5886</v>
      </c>
      <c r="M111" s="1" t="s">
        <v>1713</v>
      </c>
      <c r="N111" s="1"/>
      <c r="O111" s="1" t="s">
        <v>1658</v>
      </c>
      <c r="P111" s="1"/>
      <c r="Q111" s="1"/>
      <c r="R111" s="1"/>
      <c r="S111" s="1"/>
      <c r="T111" s="1" t="s">
        <v>1884</v>
      </c>
      <c r="U111" s="1" t="s">
        <v>2055</v>
      </c>
      <c r="V111" s="1" t="s">
        <v>1767</v>
      </c>
    </row>
    <row r="112" spans="1:22" customFormat="1" hidden="1" x14ac:dyDescent="0.25">
      <c r="A112" s="1">
        <v>323</v>
      </c>
      <c r="B112" s="1" t="s">
        <v>115</v>
      </c>
      <c r="C112" s="1" t="s">
        <v>733</v>
      </c>
      <c r="D112" s="1" t="s">
        <v>1318</v>
      </c>
      <c r="E112" s="1" t="s">
        <v>1578</v>
      </c>
      <c r="F112" s="1"/>
      <c r="G112" s="1"/>
      <c r="H112">
        <v>3</v>
      </c>
      <c r="I112" s="1"/>
      <c r="J112" s="1"/>
      <c r="K112" s="1" t="s">
        <v>1657</v>
      </c>
      <c r="L112" s="1" t="s">
        <v>5885</v>
      </c>
      <c r="M112" s="1" t="s">
        <v>1712</v>
      </c>
      <c r="N112" s="1"/>
      <c r="O112" s="1" t="s">
        <v>1657</v>
      </c>
      <c r="P112" s="1"/>
      <c r="Q112" s="1"/>
      <c r="R112" s="1"/>
      <c r="S112" s="1"/>
      <c r="T112" s="1" t="s">
        <v>1883</v>
      </c>
      <c r="U112" s="1" t="s">
        <v>2054</v>
      </c>
      <c r="V112" s="1" t="s">
        <v>1772</v>
      </c>
    </row>
    <row r="113" spans="1:22" customFormat="1" hidden="1" x14ac:dyDescent="0.25">
      <c r="A113" s="1">
        <v>324</v>
      </c>
      <c r="B113" s="1" t="s">
        <v>116</v>
      </c>
      <c r="C113" s="1" t="s">
        <v>734</v>
      </c>
      <c r="D113" s="1" t="s">
        <v>1319</v>
      </c>
      <c r="E113" s="1" t="s">
        <v>1579</v>
      </c>
      <c r="F113" s="1"/>
      <c r="G113" s="1"/>
      <c r="H113">
        <v>3</v>
      </c>
      <c r="I113" s="1"/>
      <c r="J113" s="1"/>
      <c r="K113" s="1" t="s">
        <v>1658</v>
      </c>
      <c r="L113" s="1" t="s">
        <v>5886</v>
      </c>
      <c r="M113" s="1" t="s">
        <v>1713</v>
      </c>
      <c r="N113" s="1"/>
      <c r="O113" s="1" t="s">
        <v>1658</v>
      </c>
      <c r="P113" s="1"/>
      <c r="Q113" s="1"/>
      <c r="R113" s="1"/>
      <c r="S113" s="1"/>
      <c r="T113" s="1" t="s">
        <v>1884</v>
      </c>
      <c r="U113" s="1" t="s">
        <v>2055</v>
      </c>
      <c r="V113" s="1" t="s">
        <v>1767</v>
      </c>
    </row>
    <row r="114" spans="1:22" customFormat="1" hidden="1" x14ac:dyDescent="0.25">
      <c r="A114" s="1">
        <v>325</v>
      </c>
      <c r="B114" s="1" t="s">
        <v>117</v>
      </c>
      <c r="C114" s="1" t="s">
        <v>735</v>
      </c>
      <c r="D114" s="1" t="s">
        <v>1326</v>
      </c>
      <c r="E114" s="1" t="s">
        <v>1580</v>
      </c>
      <c r="F114" s="1"/>
      <c r="G114" s="1"/>
      <c r="H114">
        <v>3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 t="s">
        <v>1885</v>
      </c>
      <c r="U114" s="1" t="s">
        <v>2041</v>
      </c>
      <c r="V114" s="1" t="s">
        <v>1773</v>
      </c>
    </row>
    <row r="115" spans="1:22" customFormat="1" hidden="1" x14ac:dyDescent="0.25">
      <c r="A115" s="1">
        <v>326</v>
      </c>
      <c r="B115" s="1" t="s">
        <v>118</v>
      </c>
      <c r="C115" s="1" t="s">
        <v>736</v>
      </c>
      <c r="D115" s="1" t="s">
        <v>1327</v>
      </c>
      <c r="E115" s="1" t="s">
        <v>1530</v>
      </c>
      <c r="F115" s="1"/>
      <c r="G115" s="1"/>
      <c r="H115">
        <v>3</v>
      </c>
      <c r="I115" s="1"/>
      <c r="J115" s="1"/>
      <c r="K115" s="1" t="s">
        <v>1657</v>
      </c>
      <c r="L115" s="1" t="s">
        <v>5885</v>
      </c>
      <c r="M115" s="1"/>
      <c r="N115" s="1"/>
      <c r="O115" s="1" t="s">
        <v>1657</v>
      </c>
      <c r="P115" s="1"/>
      <c r="Q115" s="1"/>
      <c r="R115" s="1"/>
      <c r="S115" s="1"/>
      <c r="T115" s="1" t="s">
        <v>1886</v>
      </c>
      <c r="U115" s="1" t="s">
        <v>2041</v>
      </c>
      <c r="V115" s="1" t="s">
        <v>1773</v>
      </c>
    </row>
    <row r="116" spans="1:22" customFormat="1" hidden="1" x14ac:dyDescent="0.25">
      <c r="A116" s="1">
        <v>327</v>
      </c>
      <c r="B116" s="1" t="s">
        <v>119</v>
      </c>
      <c r="C116" s="1" t="s">
        <v>737</v>
      </c>
      <c r="D116" s="1" t="s">
        <v>1328</v>
      </c>
      <c r="E116" s="1" t="s">
        <v>1581</v>
      </c>
      <c r="F116" s="1"/>
      <c r="G116" s="1"/>
      <c r="H116">
        <v>3</v>
      </c>
      <c r="I116" s="1"/>
      <c r="J116" s="1"/>
      <c r="K116" s="1" t="s">
        <v>1657</v>
      </c>
      <c r="L116" s="1" t="s">
        <v>5885</v>
      </c>
      <c r="M116" s="1"/>
      <c r="N116" s="1"/>
      <c r="O116" s="1" t="s">
        <v>1657</v>
      </c>
      <c r="P116" s="1"/>
      <c r="Q116" s="1"/>
      <c r="R116" s="1"/>
      <c r="S116" s="1"/>
      <c r="T116" s="1" t="s">
        <v>1866</v>
      </c>
      <c r="U116" s="1" t="s">
        <v>2041</v>
      </c>
      <c r="V116" s="1" t="s">
        <v>1774</v>
      </c>
    </row>
    <row r="117" spans="1:22" customFormat="1" hidden="1" x14ac:dyDescent="0.25">
      <c r="A117" s="1">
        <v>328</v>
      </c>
      <c r="B117" s="1" t="s">
        <v>120</v>
      </c>
      <c r="C117" s="1" t="s">
        <v>738</v>
      </c>
      <c r="D117" s="1" t="s">
        <v>1322</v>
      </c>
      <c r="E117" s="1" t="s">
        <v>1582</v>
      </c>
      <c r="F117" s="1"/>
      <c r="G117" s="1"/>
      <c r="H117">
        <v>3</v>
      </c>
      <c r="I117" s="1"/>
      <c r="J117" s="1"/>
      <c r="K117" s="1" t="s">
        <v>1645</v>
      </c>
      <c r="L117" s="1" t="s">
        <v>1682</v>
      </c>
      <c r="M117" s="1" t="s">
        <v>1697</v>
      </c>
      <c r="N117" s="1"/>
      <c r="O117" s="1" t="s">
        <v>1645</v>
      </c>
      <c r="P117" s="1" t="s">
        <v>1682</v>
      </c>
      <c r="Q117" s="1"/>
      <c r="R117" s="1"/>
      <c r="S117" s="1"/>
      <c r="T117" s="1" t="s">
        <v>1880</v>
      </c>
      <c r="U117" s="1" t="s">
        <v>2041</v>
      </c>
      <c r="V117" s="1" t="s">
        <v>1773</v>
      </c>
    </row>
    <row r="118" spans="1:22" customFormat="1" hidden="1" x14ac:dyDescent="0.25">
      <c r="A118" s="1">
        <v>329</v>
      </c>
      <c r="B118" s="1" t="s">
        <v>121</v>
      </c>
      <c r="C118" s="1" t="s">
        <v>739</v>
      </c>
      <c r="D118" s="1" t="s">
        <v>1329</v>
      </c>
      <c r="E118" s="1" t="s">
        <v>1583</v>
      </c>
      <c r="F118" s="1"/>
      <c r="G118" s="1"/>
      <c r="H118">
        <v>3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 t="s">
        <v>2041</v>
      </c>
      <c r="V118" s="1" t="s">
        <v>1775</v>
      </c>
    </row>
    <row r="119" spans="1:22" customFormat="1" hidden="1" x14ac:dyDescent="0.25">
      <c r="A119" s="1">
        <v>33</v>
      </c>
      <c r="B119" s="1" t="s">
        <v>67</v>
      </c>
      <c r="C119" s="1" t="s">
        <v>740</v>
      </c>
      <c r="D119" s="1" t="s">
        <v>1275</v>
      </c>
      <c r="E119" s="1"/>
      <c r="F119" s="1"/>
      <c r="G119" s="1"/>
      <c r="H119">
        <v>2</v>
      </c>
      <c r="I119" s="1"/>
      <c r="J119" s="1"/>
      <c r="K119" s="1" t="s">
        <v>5995</v>
      </c>
      <c r="L119" s="1" t="s">
        <v>5996</v>
      </c>
      <c r="M119" s="1"/>
      <c r="N119" s="1"/>
      <c r="O119" s="1" t="s">
        <v>5995</v>
      </c>
      <c r="P119" s="1" t="s">
        <v>5996</v>
      </c>
      <c r="Q119" s="1"/>
      <c r="R119" s="1"/>
      <c r="S119" s="1"/>
      <c r="T119" s="1"/>
      <c r="U119" s="1"/>
      <c r="V119" s="1"/>
    </row>
    <row r="120" spans="1:22" customFormat="1" hidden="1" x14ac:dyDescent="0.25">
      <c r="A120" s="1">
        <v>331</v>
      </c>
      <c r="B120" s="1" t="s">
        <v>122</v>
      </c>
      <c r="C120" s="1" t="s">
        <v>741</v>
      </c>
      <c r="D120" s="1" t="s">
        <v>1330</v>
      </c>
      <c r="E120" s="1" t="s">
        <v>5881</v>
      </c>
      <c r="F120" s="1"/>
      <c r="G120" s="1"/>
      <c r="H120">
        <v>3</v>
      </c>
      <c r="I120" s="1"/>
      <c r="J120" s="1"/>
      <c r="K120" s="1" t="s">
        <v>1645</v>
      </c>
      <c r="L120" s="1" t="s">
        <v>1682</v>
      </c>
      <c r="M120" s="1" t="s">
        <v>1697</v>
      </c>
      <c r="N120" s="1"/>
      <c r="O120" s="1" t="s">
        <v>1645</v>
      </c>
      <c r="P120" s="1" t="s">
        <v>1682</v>
      </c>
      <c r="Q120" s="1" t="s">
        <v>1697</v>
      </c>
      <c r="R120" s="1"/>
      <c r="S120" s="1"/>
      <c r="T120" s="1" t="s">
        <v>1887</v>
      </c>
      <c r="U120" s="1" t="s">
        <v>2050</v>
      </c>
      <c r="V120" s="1" t="s">
        <v>1776</v>
      </c>
    </row>
    <row r="121" spans="1:22" customFormat="1" hidden="1" x14ac:dyDescent="0.25">
      <c r="A121" s="1">
        <v>332</v>
      </c>
      <c r="B121" s="1" t="s">
        <v>123</v>
      </c>
      <c r="C121" s="1" t="s">
        <v>742</v>
      </c>
      <c r="D121" s="1" t="s">
        <v>1331</v>
      </c>
      <c r="E121" s="1" t="s">
        <v>1584</v>
      </c>
      <c r="F121" s="1"/>
      <c r="G121" s="1"/>
      <c r="H121">
        <v>3</v>
      </c>
      <c r="I121" s="1"/>
      <c r="J121" s="1"/>
      <c r="K121" s="1" t="s">
        <v>1645</v>
      </c>
      <c r="L121" s="1" t="s">
        <v>1682</v>
      </c>
      <c r="M121" s="1" t="s">
        <v>1697</v>
      </c>
      <c r="N121" s="1"/>
      <c r="O121" s="1" t="s">
        <v>1645</v>
      </c>
      <c r="P121" s="1" t="s">
        <v>1682</v>
      </c>
      <c r="Q121" s="1" t="s">
        <v>1697</v>
      </c>
      <c r="R121" s="1"/>
      <c r="S121" s="1"/>
      <c r="T121" s="1" t="s">
        <v>1887</v>
      </c>
      <c r="U121" s="1" t="s">
        <v>2050</v>
      </c>
      <c r="V121" s="1" t="s">
        <v>1777</v>
      </c>
    </row>
    <row r="122" spans="1:22" customFormat="1" hidden="1" x14ac:dyDescent="0.25">
      <c r="A122" s="1">
        <v>333</v>
      </c>
      <c r="B122" s="1" t="s">
        <v>124</v>
      </c>
      <c r="C122" s="1" t="s">
        <v>743</v>
      </c>
      <c r="D122" s="1" t="s">
        <v>1332</v>
      </c>
      <c r="E122" s="1" t="s">
        <v>1585</v>
      </c>
      <c r="F122" s="1"/>
      <c r="G122" s="1"/>
      <c r="H122">
        <v>3</v>
      </c>
      <c r="I122" s="1"/>
      <c r="J122" s="1"/>
      <c r="K122" s="1" t="s">
        <v>1645</v>
      </c>
      <c r="L122" s="1" t="s">
        <v>1682</v>
      </c>
      <c r="M122" s="1" t="s">
        <v>1716</v>
      </c>
      <c r="N122" s="1"/>
      <c r="O122" s="1" t="s">
        <v>1645</v>
      </c>
      <c r="P122" s="1" t="s">
        <v>1682</v>
      </c>
      <c r="Q122" s="1" t="s">
        <v>1716</v>
      </c>
      <c r="R122" s="1"/>
      <c r="S122" s="1"/>
      <c r="T122" s="1" t="s">
        <v>1888</v>
      </c>
      <c r="U122" s="1" t="s">
        <v>2050</v>
      </c>
      <c r="V122" s="1" t="s">
        <v>1778</v>
      </c>
    </row>
    <row r="123" spans="1:22" customFormat="1" hidden="1" x14ac:dyDescent="0.25">
      <c r="A123" s="1">
        <v>334</v>
      </c>
      <c r="B123" s="1" t="s">
        <v>125</v>
      </c>
      <c r="C123" s="1" t="s">
        <v>744</v>
      </c>
      <c r="D123" s="1" t="s">
        <v>1333</v>
      </c>
      <c r="E123" s="1" t="s">
        <v>1586</v>
      </c>
      <c r="F123" s="1"/>
      <c r="G123" s="1"/>
      <c r="H123">
        <v>3</v>
      </c>
      <c r="I123" s="1"/>
      <c r="J123" s="1"/>
      <c r="K123" s="1" t="s">
        <v>1645</v>
      </c>
      <c r="L123" s="1" t="s">
        <v>1682</v>
      </c>
      <c r="M123" s="1" t="s">
        <v>1697</v>
      </c>
      <c r="N123" s="1"/>
      <c r="O123" s="1" t="s">
        <v>1645</v>
      </c>
      <c r="P123" s="1" t="s">
        <v>1682</v>
      </c>
      <c r="Q123" s="1" t="s">
        <v>1697</v>
      </c>
      <c r="R123" s="1"/>
      <c r="S123" s="1"/>
      <c r="T123" s="1" t="s">
        <v>1887</v>
      </c>
      <c r="U123" s="1" t="s">
        <v>2050</v>
      </c>
      <c r="V123" s="1" t="s">
        <v>1779</v>
      </c>
    </row>
    <row r="124" spans="1:22" customFormat="1" hidden="1" x14ac:dyDescent="0.25">
      <c r="A124" s="1">
        <v>335</v>
      </c>
      <c r="B124" s="1" t="s">
        <v>126</v>
      </c>
      <c r="C124" s="1" t="s">
        <v>745</v>
      </c>
      <c r="D124" s="1" t="s">
        <v>1334</v>
      </c>
      <c r="E124" s="1" t="s">
        <v>1587</v>
      </c>
      <c r="F124" s="1"/>
      <c r="G124" s="1"/>
      <c r="H124">
        <v>3</v>
      </c>
      <c r="I124" s="1"/>
      <c r="J124" s="1"/>
      <c r="K124" s="1" t="s">
        <v>1645</v>
      </c>
      <c r="L124" s="1" t="s">
        <v>1682</v>
      </c>
      <c r="M124" s="1" t="s">
        <v>1697</v>
      </c>
      <c r="N124" s="1"/>
      <c r="O124" s="1" t="s">
        <v>1645</v>
      </c>
      <c r="P124" s="1" t="s">
        <v>1682</v>
      </c>
      <c r="Q124" s="1" t="s">
        <v>1697</v>
      </c>
      <c r="R124" s="1"/>
      <c r="S124" s="1"/>
      <c r="T124" s="1" t="s">
        <v>1889</v>
      </c>
      <c r="U124" s="1" t="s">
        <v>2050</v>
      </c>
      <c r="V124" s="1" t="s">
        <v>1779</v>
      </c>
    </row>
    <row r="125" spans="1:22" customFormat="1" hidden="1" x14ac:dyDescent="0.25">
      <c r="A125" s="1">
        <v>336</v>
      </c>
      <c r="B125" s="1" t="s">
        <v>127</v>
      </c>
      <c r="C125" s="1" t="s">
        <v>746</v>
      </c>
      <c r="D125" s="1" t="s">
        <v>1335</v>
      </c>
      <c r="E125" s="1" t="s">
        <v>1588</v>
      </c>
      <c r="F125" s="1"/>
      <c r="G125" s="1"/>
      <c r="H125">
        <v>3</v>
      </c>
      <c r="I125" s="1"/>
      <c r="J125" s="1"/>
      <c r="K125" s="1" t="s">
        <v>1645</v>
      </c>
      <c r="L125" s="1" t="s">
        <v>1682</v>
      </c>
      <c r="M125" s="1" t="s">
        <v>1697</v>
      </c>
      <c r="N125" s="1"/>
      <c r="O125" s="1" t="s">
        <v>1645</v>
      </c>
      <c r="P125" s="1" t="s">
        <v>1682</v>
      </c>
      <c r="Q125" s="1" t="s">
        <v>1697</v>
      </c>
      <c r="R125" s="1"/>
      <c r="S125" s="1"/>
      <c r="T125" s="1" t="s">
        <v>1890</v>
      </c>
      <c r="U125" s="1" t="s">
        <v>2050</v>
      </c>
      <c r="V125" s="1" t="s">
        <v>1779</v>
      </c>
    </row>
    <row r="126" spans="1:22" customFormat="1" hidden="1" x14ac:dyDescent="0.25">
      <c r="A126" s="1">
        <v>339</v>
      </c>
      <c r="B126" s="1" t="s">
        <v>128</v>
      </c>
      <c r="C126" s="1" t="s">
        <v>747</v>
      </c>
      <c r="D126" s="1" t="s">
        <v>1336</v>
      </c>
      <c r="E126" s="1" t="s">
        <v>1530</v>
      </c>
      <c r="F126" s="1"/>
      <c r="G126" s="1"/>
      <c r="H126">
        <v>3</v>
      </c>
      <c r="I126" s="1"/>
      <c r="J126" s="1"/>
      <c r="K126" s="1" t="s">
        <v>1645</v>
      </c>
      <c r="L126" s="1" t="s">
        <v>1682</v>
      </c>
      <c r="M126" s="1" t="s">
        <v>1697</v>
      </c>
      <c r="N126" s="1"/>
      <c r="O126" s="1" t="s">
        <v>1645</v>
      </c>
      <c r="P126" s="1" t="s">
        <v>1682</v>
      </c>
      <c r="Q126" s="1" t="s">
        <v>1697</v>
      </c>
      <c r="R126" s="1"/>
      <c r="S126" s="1"/>
      <c r="T126" s="1"/>
      <c r="U126" s="1" t="s">
        <v>2050</v>
      </c>
      <c r="V126" s="1" t="s">
        <v>1779</v>
      </c>
    </row>
    <row r="127" spans="1:22" customFormat="1" hidden="1" x14ac:dyDescent="0.25">
      <c r="A127" s="1">
        <v>34</v>
      </c>
      <c r="B127" s="1" t="s">
        <v>73</v>
      </c>
      <c r="C127" s="1" t="s">
        <v>689</v>
      </c>
      <c r="D127" s="1" t="s">
        <v>1281</v>
      </c>
      <c r="E127" s="1"/>
      <c r="F127" s="1"/>
      <c r="G127" s="1"/>
      <c r="H127">
        <v>2</v>
      </c>
      <c r="I127" s="1"/>
      <c r="J127" s="1"/>
      <c r="K127" s="1" t="s">
        <v>5995</v>
      </c>
      <c r="L127" s="1" t="s">
        <v>5996</v>
      </c>
      <c r="M127" s="1"/>
      <c r="N127" s="1"/>
      <c r="O127" s="1" t="s">
        <v>5995</v>
      </c>
      <c r="P127" s="1" t="s">
        <v>5996</v>
      </c>
      <c r="Q127" s="1"/>
      <c r="R127" s="1"/>
      <c r="S127" s="1"/>
      <c r="T127" s="1"/>
      <c r="U127" s="1"/>
      <c r="V127" s="1"/>
    </row>
    <row r="128" spans="1:22" customFormat="1" hidden="1" x14ac:dyDescent="0.25">
      <c r="A128" s="1">
        <v>341</v>
      </c>
      <c r="B128" s="1" t="s">
        <v>129</v>
      </c>
      <c r="C128" s="1" t="s">
        <v>748</v>
      </c>
      <c r="D128" s="1" t="s">
        <v>1337</v>
      </c>
      <c r="E128" s="1" t="s">
        <v>1530</v>
      </c>
      <c r="F128" s="1"/>
      <c r="G128" s="1"/>
      <c r="H128">
        <v>3</v>
      </c>
      <c r="I128" s="1"/>
      <c r="J128" s="1"/>
      <c r="K128" s="1" t="s">
        <v>1656</v>
      </c>
      <c r="L128" s="1" t="s">
        <v>1694</v>
      </c>
      <c r="M128" s="1"/>
      <c r="N128" s="1"/>
      <c r="O128" s="1" t="s">
        <v>1656</v>
      </c>
      <c r="P128" s="1" t="s">
        <v>1694</v>
      </c>
      <c r="Q128" s="1"/>
      <c r="R128" s="1"/>
      <c r="S128" s="1"/>
      <c r="T128" s="1" t="s">
        <v>1891</v>
      </c>
      <c r="U128" s="1" t="s">
        <v>2041</v>
      </c>
      <c r="V128" s="1" t="s">
        <v>1780</v>
      </c>
    </row>
    <row r="129" spans="1:22" customFormat="1" hidden="1" x14ac:dyDescent="0.25">
      <c r="A129" s="1">
        <v>342</v>
      </c>
      <c r="B129" s="1" t="s">
        <v>130</v>
      </c>
      <c r="C129" s="1" t="s">
        <v>749</v>
      </c>
      <c r="D129" s="1" t="s">
        <v>1338</v>
      </c>
      <c r="E129" s="1" t="s">
        <v>1530</v>
      </c>
      <c r="F129" s="1"/>
      <c r="G129" s="1"/>
      <c r="H129">
        <v>3</v>
      </c>
      <c r="I129" s="1"/>
      <c r="J129" s="1"/>
      <c r="K129" s="1" t="s">
        <v>1656</v>
      </c>
      <c r="L129" s="1" t="s">
        <v>1694</v>
      </c>
      <c r="M129" s="1"/>
      <c r="N129" s="1"/>
      <c r="O129" s="1" t="s">
        <v>1656</v>
      </c>
      <c r="P129" s="1" t="s">
        <v>1694</v>
      </c>
      <c r="Q129" s="1"/>
      <c r="R129" s="1"/>
      <c r="S129" s="1"/>
      <c r="T129" s="1" t="s">
        <v>1891</v>
      </c>
      <c r="U129" s="1" t="s">
        <v>2041</v>
      </c>
      <c r="V129" s="1" t="s">
        <v>1781</v>
      </c>
    </row>
    <row r="130" spans="1:22" customFormat="1" hidden="1" x14ac:dyDescent="0.25">
      <c r="A130" s="1">
        <v>343</v>
      </c>
      <c r="B130" s="1" t="s">
        <v>131</v>
      </c>
      <c r="C130" s="1" t="s">
        <v>750</v>
      </c>
      <c r="D130" s="1" t="s">
        <v>1339</v>
      </c>
      <c r="E130" s="1" t="s">
        <v>1530</v>
      </c>
      <c r="F130" s="1"/>
      <c r="G130" s="1"/>
      <c r="H130">
        <v>3</v>
      </c>
      <c r="I130" s="1"/>
      <c r="J130" s="1"/>
      <c r="K130" s="1" t="s">
        <v>1645</v>
      </c>
      <c r="L130" s="1" t="s">
        <v>1682</v>
      </c>
      <c r="M130" s="1"/>
      <c r="N130" s="1"/>
      <c r="O130" s="1" t="s">
        <v>1645</v>
      </c>
      <c r="P130" s="1" t="s">
        <v>1682</v>
      </c>
      <c r="Q130" s="1"/>
      <c r="R130" s="1"/>
      <c r="S130" s="1"/>
      <c r="T130" s="1" t="s">
        <v>1888</v>
      </c>
      <c r="U130" s="1" t="s">
        <v>2041</v>
      </c>
      <c r="V130" s="1" t="s">
        <v>1782</v>
      </c>
    </row>
    <row r="131" spans="1:22" customFormat="1" hidden="1" x14ac:dyDescent="0.25">
      <c r="A131" s="1">
        <v>349</v>
      </c>
      <c r="B131" s="1" t="s">
        <v>132</v>
      </c>
      <c r="C131" s="1" t="s">
        <v>751</v>
      </c>
      <c r="D131" s="1" t="s">
        <v>1340</v>
      </c>
      <c r="E131" s="1" t="s">
        <v>1530</v>
      </c>
      <c r="F131" s="1"/>
      <c r="G131" s="1"/>
      <c r="H131">
        <v>3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 t="s">
        <v>2041</v>
      </c>
      <c r="V131" s="1" t="s">
        <v>1783</v>
      </c>
    </row>
    <row r="132" spans="1:22" customFormat="1" hidden="1" x14ac:dyDescent="0.25">
      <c r="A132" s="1">
        <v>35</v>
      </c>
      <c r="B132" s="1" t="s">
        <v>133</v>
      </c>
      <c r="C132" s="1" t="s">
        <v>752</v>
      </c>
      <c r="D132" s="1" t="s">
        <v>1341</v>
      </c>
      <c r="E132" s="1"/>
      <c r="F132" s="1"/>
      <c r="G132" s="1"/>
      <c r="H132">
        <v>2</v>
      </c>
      <c r="I132" s="1"/>
      <c r="J132" s="1"/>
      <c r="K132" s="1" t="s">
        <v>5995</v>
      </c>
      <c r="L132" s="1" t="s">
        <v>5996</v>
      </c>
      <c r="M132" s="1"/>
      <c r="N132" s="1"/>
      <c r="O132" s="1" t="s">
        <v>5995</v>
      </c>
      <c r="P132" s="1" t="s">
        <v>5996</v>
      </c>
      <c r="Q132" s="1"/>
      <c r="R132" s="1"/>
      <c r="S132" s="1"/>
      <c r="T132" s="1"/>
      <c r="U132" s="1"/>
      <c r="V132" s="1"/>
    </row>
    <row r="133" spans="1:22" customFormat="1" hidden="1" x14ac:dyDescent="0.25">
      <c r="A133" s="1">
        <v>351</v>
      </c>
      <c r="B133" s="1" t="s">
        <v>134</v>
      </c>
      <c r="C133" s="1" t="s">
        <v>753</v>
      </c>
      <c r="D133" s="1" t="s">
        <v>1342</v>
      </c>
      <c r="E133" s="1" t="s">
        <v>1589</v>
      </c>
      <c r="F133" s="1"/>
      <c r="G133" s="1"/>
      <c r="H133">
        <v>3</v>
      </c>
      <c r="I133" s="1"/>
      <c r="J133" s="1"/>
      <c r="K133" s="1" t="s">
        <v>1645</v>
      </c>
      <c r="L133" s="1" t="s">
        <v>1682</v>
      </c>
      <c r="M133" s="1" t="s">
        <v>1717</v>
      </c>
      <c r="N133" s="1"/>
      <c r="O133" s="1" t="s">
        <v>1645</v>
      </c>
      <c r="P133" s="1" t="s">
        <v>1682</v>
      </c>
      <c r="Q133" s="1" t="s">
        <v>1717</v>
      </c>
      <c r="R133" s="1"/>
      <c r="S133" s="1"/>
      <c r="T133" s="1" t="s">
        <v>1892</v>
      </c>
      <c r="U133" s="1" t="s">
        <v>2056</v>
      </c>
      <c r="V133" s="1" t="s">
        <v>1784</v>
      </c>
    </row>
    <row r="134" spans="1:22" customFormat="1" hidden="1" x14ac:dyDescent="0.25">
      <c r="A134" s="1">
        <v>352</v>
      </c>
      <c r="B134" s="1" t="s">
        <v>135</v>
      </c>
      <c r="C134" s="1" t="s">
        <v>754</v>
      </c>
      <c r="D134" s="1" t="s">
        <v>1343</v>
      </c>
      <c r="E134" s="1" t="s">
        <v>1590</v>
      </c>
      <c r="F134" s="1"/>
      <c r="G134" s="1"/>
      <c r="H134">
        <v>3</v>
      </c>
      <c r="I134" s="1"/>
      <c r="J134" s="1"/>
      <c r="K134" s="1" t="s">
        <v>1645</v>
      </c>
      <c r="L134" s="1" t="s">
        <v>1682</v>
      </c>
      <c r="M134" s="1" t="s">
        <v>1717</v>
      </c>
      <c r="N134" s="1"/>
      <c r="O134" s="1" t="s">
        <v>1645</v>
      </c>
      <c r="P134" s="1" t="s">
        <v>1682</v>
      </c>
      <c r="Q134" s="1" t="s">
        <v>1717</v>
      </c>
      <c r="R134" s="1"/>
      <c r="S134" s="1"/>
      <c r="T134" s="1" t="s">
        <v>1892</v>
      </c>
      <c r="U134" s="1" t="s">
        <v>2056</v>
      </c>
      <c r="V134" s="1" t="s">
        <v>1784</v>
      </c>
    </row>
    <row r="135" spans="1:22" customFormat="1" hidden="1" x14ac:dyDescent="0.25">
      <c r="A135" s="1">
        <v>353</v>
      </c>
      <c r="B135" s="1" t="s">
        <v>136</v>
      </c>
      <c r="C135" s="1" t="s">
        <v>755</v>
      </c>
      <c r="D135" s="1" t="s">
        <v>1344</v>
      </c>
      <c r="E135" s="1" t="s">
        <v>1591</v>
      </c>
      <c r="F135" s="1"/>
      <c r="G135" s="1"/>
      <c r="H135">
        <v>3</v>
      </c>
      <c r="I135" s="1"/>
      <c r="J135" s="1"/>
      <c r="K135" s="1" t="s">
        <v>1645</v>
      </c>
      <c r="L135" s="1" t="s">
        <v>1682</v>
      </c>
      <c r="M135" s="1" t="s">
        <v>1717</v>
      </c>
      <c r="N135" s="1"/>
      <c r="O135" s="1" t="s">
        <v>1645</v>
      </c>
      <c r="P135" s="1" t="s">
        <v>1682</v>
      </c>
      <c r="Q135" s="1" t="s">
        <v>1717</v>
      </c>
      <c r="R135" s="1"/>
      <c r="S135" s="1"/>
      <c r="T135" s="1" t="s">
        <v>1892</v>
      </c>
      <c r="U135" s="1" t="s">
        <v>2056</v>
      </c>
      <c r="V135" s="1" t="s">
        <v>1785</v>
      </c>
    </row>
    <row r="136" spans="1:22" customFormat="1" hidden="1" x14ac:dyDescent="0.25">
      <c r="A136" s="1">
        <v>354</v>
      </c>
      <c r="B136" s="1" t="s">
        <v>137</v>
      </c>
      <c r="C136" s="1" t="s">
        <v>756</v>
      </c>
      <c r="D136" s="1" t="s">
        <v>1345</v>
      </c>
      <c r="E136" s="1" t="s">
        <v>1592</v>
      </c>
      <c r="F136" s="1"/>
      <c r="G136" s="1"/>
      <c r="H136">
        <v>3</v>
      </c>
      <c r="I136" s="1"/>
      <c r="J136" s="1"/>
      <c r="K136" s="1" t="s">
        <v>1645</v>
      </c>
      <c r="L136" s="1" t="s">
        <v>1682</v>
      </c>
      <c r="M136" s="1" t="s">
        <v>1717</v>
      </c>
      <c r="N136" s="1"/>
      <c r="O136" s="1" t="s">
        <v>1645</v>
      </c>
      <c r="P136" s="1" t="s">
        <v>1682</v>
      </c>
      <c r="Q136" s="1" t="s">
        <v>1717</v>
      </c>
      <c r="R136" s="1"/>
      <c r="S136" s="1"/>
      <c r="T136" s="1" t="s">
        <v>1892</v>
      </c>
      <c r="U136" s="1" t="s">
        <v>2056</v>
      </c>
      <c r="V136" s="1" t="s">
        <v>1785</v>
      </c>
    </row>
    <row r="137" spans="1:22" customFormat="1" hidden="1" x14ac:dyDescent="0.25">
      <c r="A137" s="1">
        <v>355</v>
      </c>
      <c r="B137" s="1" t="s">
        <v>138</v>
      </c>
      <c r="C137" s="1" t="s">
        <v>757</v>
      </c>
      <c r="D137" s="1" t="s">
        <v>1346</v>
      </c>
      <c r="E137" s="1" t="s">
        <v>1593</v>
      </c>
      <c r="F137" s="1"/>
      <c r="G137" s="1"/>
      <c r="H137">
        <v>3</v>
      </c>
      <c r="I137" s="1"/>
      <c r="J137" s="1"/>
      <c r="K137" s="1" t="s">
        <v>1645</v>
      </c>
      <c r="L137" s="1" t="s">
        <v>1682</v>
      </c>
      <c r="M137" s="1" t="s">
        <v>1717</v>
      </c>
      <c r="N137" s="1"/>
      <c r="O137" s="1" t="s">
        <v>1645</v>
      </c>
      <c r="P137" s="1" t="s">
        <v>1682</v>
      </c>
      <c r="Q137" s="1" t="s">
        <v>1717</v>
      </c>
      <c r="R137" s="1"/>
      <c r="S137" s="1"/>
      <c r="T137" s="1" t="s">
        <v>1892</v>
      </c>
      <c r="U137" s="1" t="s">
        <v>2056</v>
      </c>
      <c r="V137" s="1" t="s">
        <v>1786</v>
      </c>
    </row>
    <row r="138" spans="1:22" customFormat="1" hidden="1" x14ac:dyDescent="0.25">
      <c r="A138" s="1">
        <v>356</v>
      </c>
      <c r="B138" s="1" t="s">
        <v>139</v>
      </c>
      <c r="C138" s="1" t="s">
        <v>758</v>
      </c>
      <c r="D138" s="1" t="s">
        <v>1347</v>
      </c>
      <c r="E138" s="1" t="s">
        <v>1594</v>
      </c>
      <c r="F138" s="1"/>
      <c r="G138" s="1"/>
      <c r="H138">
        <v>3</v>
      </c>
      <c r="I138" s="1"/>
      <c r="J138" s="1"/>
      <c r="K138" s="1" t="s">
        <v>1645</v>
      </c>
      <c r="L138" s="1" t="s">
        <v>1682</v>
      </c>
      <c r="M138" s="1" t="s">
        <v>1717</v>
      </c>
      <c r="N138" s="1"/>
      <c r="O138" s="1" t="s">
        <v>1645</v>
      </c>
      <c r="P138" s="1" t="s">
        <v>1682</v>
      </c>
      <c r="Q138" s="1" t="s">
        <v>1717</v>
      </c>
      <c r="R138" s="1"/>
      <c r="S138" s="1"/>
      <c r="T138" s="1" t="s">
        <v>1892</v>
      </c>
      <c r="U138" s="1" t="s">
        <v>2056</v>
      </c>
      <c r="V138" s="1" t="s">
        <v>1786</v>
      </c>
    </row>
    <row r="139" spans="1:22" customFormat="1" hidden="1" x14ac:dyDescent="0.25">
      <c r="A139" s="1">
        <v>357</v>
      </c>
      <c r="B139" s="1" t="s">
        <v>127</v>
      </c>
      <c r="C139" s="1" t="s">
        <v>759</v>
      </c>
      <c r="D139" s="1" t="s">
        <v>1335</v>
      </c>
      <c r="E139" s="1" t="s">
        <v>1595</v>
      </c>
      <c r="F139" s="1"/>
      <c r="G139" s="1"/>
      <c r="H139">
        <v>3</v>
      </c>
      <c r="I139" s="1"/>
      <c r="J139" s="1"/>
      <c r="K139" s="1" t="s">
        <v>1645</v>
      </c>
      <c r="L139" s="1" t="s">
        <v>1682</v>
      </c>
      <c r="M139" s="1" t="s">
        <v>1717</v>
      </c>
      <c r="N139" s="1"/>
      <c r="O139" s="1" t="s">
        <v>1645</v>
      </c>
      <c r="P139" s="1" t="s">
        <v>1682</v>
      </c>
      <c r="Q139" s="1" t="s">
        <v>1717</v>
      </c>
      <c r="R139" s="1"/>
      <c r="S139" s="1"/>
      <c r="T139" s="1" t="s">
        <v>1890</v>
      </c>
      <c r="U139" s="1" t="s">
        <v>2056</v>
      </c>
      <c r="V139" s="1" t="s">
        <v>1786</v>
      </c>
    </row>
    <row r="140" spans="1:22" customFormat="1" hidden="1" x14ac:dyDescent="0.25">
      <c r="A140" s="1">
        <v>36</v>
      </c>
      <c r="B140" s="1" t="s">
        <v>140</v>
      </c>
      <c r="C140" s="1" t="s">
        <v>760</v>
      </c>
      <c r="D140" s="1" t="s">
        <v>1348</v>
      </c>
      <c r="E140" s="1"/>
      <c r="F140" s="1"/>
      <c r="G140" s="1"/>
      <c r="H140">
        <v>2</v>
      </c>
      <c r="I140" s="1"/>
      <c r="J140" s="1"/>
      <c r="K140" s="1" t="s">
        <v>5995</v>
      </c>
      <c r="L140" s="1" t="s">
        <v>5996</v>
      </c>
      <c r="M140" s="1"/>
      <c r="N140" s="1"/>
      <c r="O140" s="1" t="s">
        <v>5995</v>
      </c>
      <c r="P140" s="1" t="s">
        <v>5996</v>
      </c>
      <c r="Q140" s="1"/>
      <c r="R140" s="1"/>
      <c r="S140" s="1"/>
      <c r="T140" s="1"/>
      <c r="U140" s="1"/>
      <c r="V140" s="1"/>
    </row>
    <row r="141" spans="1:22" customFormat="1" hidden="1" x14ac:dyDescent="0.25">
      <c r="A141" s="1">
        <v>361</v>
      </c>
      <c r="B141" s="1" t="s">
        <v>141</v>
      </c>
      <c r="C141" s="1" t="s">
        <v>761</v>
      </c>
      <c r="D141" s="1" t="s">
        <v>1349</v>
      </c>
      <c r="E141" s="1" t="s">
        <v>1530</v>
      </c>
      <c r="F141" s="1"/>
      <c r="G141" s="1"/>
      <c r="H141">
        <v>3</v>
      </c>
      <c r="I141" s="1"/>
      <c r="J141" s="1"/>
      <c r="K141" s="1" t="s">
        <v>1656</v>
      </c>
      <c r="L141" s="1" t="s">
        <v>1694</v>
      </c>
      <c r="M141" s="1"/>
      <c r="N141" s="1"/>
      <c r="O141" s="1" t="s">
        <v>1656</v>
      </c>
      <c r="P141" s="1" t="s">
        <v>1694</v>
      </c>
      <c r="Q141" s="1"/>
      <c r="R141" s="1"/>
      <c r="S141" s="1"/>
      <c r="T141" s="1" t="s">
        <v>1891</v>
      </c>
      <c r="U141" s="1" t="s">
        <v>2041</v>
      </c>
      <c r="V141" s="1" t="s">
        <v>1787</v>
      </c>
    </row>
    <row r="142" spans="1:22" customFormat="1" hidden="1" x14ac:dyDescent="0.25">
      <c r="A142" s="1">
        <v>37</v>
      </c>
      <c r="B142" s="1" t="s">
        <v>94</v>
      </c>
      <c r="C142" s="1" t="s">
        <v>710</v>
      </c>
      <c r="D142" s="1" t="s">
        <v>1350</v>
      </c>
      <c r="E142" s="1"/>
      <c r="F142" s="1"/>
      <c r="G142" s="1"/>
      <c r="H142">
        <v>2</v>
      </c>
      <c r="I142" s="1"/>
      <c r="J142" s="1"/>
      <c r="K142" s="1" t="s">
        <v>5995</v>
      </c>
      <c r="L142" s="1" t="s">
        <v>5996</v>
      </c>
      <c r="M142" s="1"/>
      <c r="N142" s="1"/>
      <c r="O142" s="1" t="s">
        <v>5995</v>
      </c>
      <c r="P142" s="1" t="s">
        <v>5996</v>
      </c>
      <c r="Q142" s="1"/>
      <c r="R142" s="1"/>
      <c r="S142" s="1"/>
      <c r="T142" s="1"/>
      <c r="U142" s="1"/>
      <c r="V142" s="1"/>
    </row>
    <row r="143" spans="1:22" customFormat="1" hidden="1" x14ac:dyDescent="0.25">
      <c r="A143" s="1">
        <v>371</v>
      </c>
      <c r="B143" s="1" t="s">
        <v>142</v>
      </c>
      <c r="C143" s="1" t="s">
        <v>762</v>
      </c>
      <c r="D143" s="1" t="s">
        <v>1351</v>
      </c>
      <c r="E143" s="1" t="s">
        <v>1596</v>
      </c>
      <c r="F143" s="1"/>
      <c r="G143" s="1"/>
      <c r="H143">
        <v>3</v>
      </c>
      <c r="I143" s="1"/>
      <c r="J143" s="1"/>
      <c r="K143" s="1" t="s">
        <v>1654</v>
      </c>
      <c r="L143" s="1"/>
      <c r="M143" s="1"/>
      <c r="N143" s="1"/>
      <c r="O143" s="1" t="s">
        <v>1654</v>
      </c>
      <c r="P143" s="1"/>
      <c r="Q143" s="1"/>
      <c r="R143" s="1"/>
      <c r="S143" s="1"/>
      <c r="T143" s="1" t="s">
        <v>1879</v>
      </c>
      <c r="U143" s="1" t="s">
        <v>2057</v>
      </c>
      <c r="V143" s="1" t="s">
        <v>1788</v>
      </c>
    </row>
    <row r="144" spans="1:22" customFormat="1" hidden="1" x14ac:dyDescent="0.25">
      <c r="A144" s="1">
        <v>372</v>
      </c>
      <c r="B144" s="1" t="s">
        <v>143</v>
      </c>
      <c r="C144" s="1" t="s">
        <v>763</v>
      </c>
      <c r="D144" s="1" t="s">
        <v>1352</v>
      </c>
      <c r="E144" s="1" t="s">
        <v>1597</v>
      </c>
      <c r="F144" s="1"/>
      <c r="G144" s="1"/>
      <c r="H144">
        <v>3</v>
      </c>
      <c r="I144" s="1"/>
      <c r="J144" s="1"/>
      <c r="K144" s="1" t="s">
        <v>1658</v>
      </c>
      <c r="L144" s="1" t="s">
        <v>5886</v>
      </c>
      <c r="M144" s="1" t="s">
        <v>1714</v>
      </c>
      <c r="N144" s="1"/>
      <c r="O144" s="1" t="s">
        <v>1658</v>
      </c>
      <c r="P144" s="1"/>
      <c r="Q144" s="1"/>
      <c r="R144" s="1"/>
      <c r="S144" s="1"/>
      <c r="T144" s="1" t="s">
        <v>1884</v>
      </c>
      <c r="U144" s="1" t="s">
        <v>2055</v>
      </c>
      <c r="V144" s="1" t="s">
        <v>1789</v>
      </c>
    </row>
    <row r="145" spans="1:22" customFormat="1" hidden="1" x14ac:dyDescent="0.25">
      <c r="A145" s="1">
        <v>373</v>
      </c>
      <c r="B145" s="1" t="s">
        <v>144</v>
      </c>
      <c r="C145" s="1" t="s">
        <v>764</v>
      </c>
      <c r="D145" s="1" t="s">
        <v>1353</v>
      </c>
      <c r="E145" s="1" t="s">
        <v>1598</v>
      </c>
      <c r="F145" s="1"/>
      <c r="G145" s="1"/>
      <c r="H145">
        <v>3</v>
      </c>
      <c r="I145" s="1"/>
      <c r="J145" s="1"/>
      <c r="K145" s="1" t="s">
        <v>1655</v>
      </c>
      <c r="L145" s="1" t="s">
        <v>1693</v>
      </c>
      <c r="M145" s="1"/>
      <c r="N145" s="1"/>
      <c r="O145" s="1" t="s">
        <v>1659</v>
      </c>
      <c r="P145" s="1" t="s">
        <v>5915</v>
      </c>
      <c r="Q145" s="1"/>
      <c r="R145" s="1"/>
      <c r="S145" s="1"/>
      <c r="T145" s="1" t="s">
        <v>1880</v>
      </c>
      <c r="U145" s="1" t="s">
        <v>2058</v>
      </c>
      <c r="V145" s="1" t="s">
        <v>1790</v>
      </c>
    </row>
    <row r="146" spans="1:22" customFormat="1" hidden="1" x14ac:dyDescent="0.25">
      <c r="A146" s="1">
        <v>374</v>
      </c>
      <c r="B146" s="1" t="s">
        <v>145</v>
      </c>
      <c r="C146" s="1" t="s">
        <v>765</v>
      </c>
      <c r="D146" s="1" t="s">
        <v>1354</v>
      </c>
      <c r="E146" s="1" t="s">
        <v>1599</v>
      </c>
      <c r="F146" s="1"/>
      <c r="G146" s="1"/>
      <c r="H146">
        <v>3</v>
      </c>
      <c r="I146" s="1"/>
      <c r="J146" s="1"/>
      <c r="K146" s="1" t="s">
        <v>1642</v>
      </c>
      <c r="L146" s="1" t="s">
        <v>1679</v>
      </c>
      <c r="M146" s="1"/>
      <c r="N146" s="1"/>
      <c r="O146" s="1" t="s">
        <v>1642</v>
      </c>
      <c r="P146" s="1" t="s">
        <v>1679</v>
      </c>
      <c r="Q146" s="1"/>
      <c r="R146" s="1"/>
      <c r="S146" s="1"/>
      <c r="T146" s="1" t="s">
        <v>1891</v>
      </c>
      <c r="U146" s="1" t="s">
        <v>2041</v>
      </c>
      <c r="V146" s="1" t="s">
        <v>1791</v>
      </c>
    </row>
    <row r="147" spans="1:22" customFormat="1" hidden="1" x14ac:dyDescent="0.25">
      <c r="A147" s="1">
        <v>375</v>
      </c>
      <c r="B147" s="1" t="s">
        <v>146</v>
      </c>
      <c r="C147" s="1" t="s">
        <v>766</v>
      </c>
      <c r="D147" s="1" t="s">
        <v>1355</v>
      </c>
      <c r="E147" s="1" t="s">
        <v>1530</v>
      </c>
      <c r="F147" s="1"/>
      <c r="G147" s="1"/>
      <c r="H147">
        <v>3</v>
      </c>
      <c r="I147" s="1"/>
      <c r="J147" s="1"/>
      <c r="K147" s="1" t="s">
        <v>1654</v>
      </c>
      <c r="L147" s="1"/>
      <c r="M147" s="1"/>
      <c r="N147" s="1"/>
      <c r="O147" s="1" t="s">
        <v>1654</v>
      </c>
      <c r="P147" s="1"/>
      <c r="Q147" s="1"/>
      <c r="R147" s="1"/>
      <c r="S147" s="1"/>
      <c r="T147" s="1" t="s">
        <v>1893</v>
      </c>
      <c r="U147" s="1" t="s">
        <v>2058</v>
      </c>
      <c r="V147" s="1" t="s">
        <v>1792</v>
      </c>
    </row>
    <row r="148" spans="1:22" customFormat="1" hidden="1" x14ac:dyDescent="0.25">
      <c r="A148" s="1">
        <v>376</v>
      </c>
      <c r="B148" s="1" t="s">
        <v>147</v>
      </c>
      <c r="C148" s="1" t="s">
        <v>767</v>
      </c>
      <c r="D148" s="1" t="s">
        <v>1356</v>
      </c>
      <c r="E148" s="1" t="s">
        <v>1600</v>
      </c>
      <c r="F148" s="1"/>
      <c r="G148" s="1"/>
      <c r="H148">
        <v>3</v>
      </c>
      <c r="I148" s="1"/>
      <c r="J148" s="1"/>
      <c r="K148" s="1" t="s">
        <v>1645</v>
      </c>
      <c r="L148" s="1" t="s">
        <v>1682</v>
      </c>
      <c r="M148" s="1"/>
      <c r="N148" s="1"/>
      <c r="O148" s="1" t="s">
        <v>1645</v>
      </c>
      <c r="P148" s="1" t="s">
        <v>1682</v>
      </c>
      <c r="Q148" s="1"/>
      <c r="R148" s="1"/>
      <c r="S148" s="1"/>
      <c r="T148" s="1" t="s">
        <v>1894</v>
      </c>
      <c r="U148" s="1" t="s">
        <v>2058</v>
      </c>
      <c r="V148" s="1" t="s">
        <v>1793</v>
      </c>
    </row>
    <row r="149" spans="1:22" customFormat="1" hidden="1" x14ac:dyDescent="0.25">
      <c r="A149" s="1">
        <v>377</v>
      </c>
      <c r="B149" s="1" t="s">
        <v>148</v>
      </c>
      <c r="C149" s="1" t="s">
        <v>768</v>
      </c>
      <c r="D149" s="1" t="s">
        <v>1357</v>
      </c>
      <c r="E149" s="1" t="s">
        <v>1601</v>
      </c>
      <c r="F149" s="1"/>
      <c r="G149" s="1"/>
      <c r="H149">
        <v>3</v>
      </c>
      <c r="I149" s="1"/>
      <c r="J149" s="1"/>
      <c r="K149" s="1" t="s">
        <v>1645</v>
      </c>
      <c r="L149" s="1" t="s">
        <v>1682</v>
      </c>
      <c r="M149" s="1" t="s">
        <v>1718</v>
      </c>
      <c r="N149" s="1"/>
      <c r="O149" s="1" t="s">
        <v>1645</v>
      </c>
      <c r="P149" s="1" t="s">
        <v>1682</v>
      </c>
      <c r="Q149" s="1"/>
      <c r="R149" s="1"/>
      <c r="S149" s="1"/>
      <c r="T149" s="1" t="s">
        <v>1895</v>
      </c>
      <c r="U149" s="1" t="s">
        <v>2058</v>
      </c>
      <c r="V149" s="1" t="s">
        <v>1793</v>
      </c>
    </row>
    <row r="150" spans="1:22" customFormat="1" hidden="1" x14ac:dyDescent="0.25">
      <c r="A150" s="1">
        <v>38</v>
      </c>
      <c r="B150" s="1" t="s">
        <v>149</v>
      </c>
      <c r="C150" s="1" t="s">
        <v>769</v>
      </c>
      <c r="D150" s="1" t="s">
        <v>1358</v>
      </c>
      <c r="E150" s="1"/>
      <c r="F150" s="1"/>
      <c r="G150" s="1"/>
      <c r="H150">
        <v>2</v>
      </c>
      <c r="I150" s="1"/>
      <c r="J150" s="1"/>
      <c r="K150" s="1" t="s">
        <v>5995</v>
      </c>
      <c r="L150" s="1" t="s">
        <v>5996</v>
      </c>
      <c r="M150" s="1"/>
      <c r="N150" s="1"/>
      <c r="O150" s="1" t="s">
        <v>5995</v>
      </c>
      <c r="P150" s="1" t="s">
        <v>5996</v>
      </c>
      <c r="Q150" s="1"/>
      <c r="R150" s="1"/>
      <c r="S150" s="1"/>
      <c r="T150" s="1"/>
      <c r="U150" s="1"/>
      <c r="V150" s="1"/>
    </row>
    <row r="151" spans="1:22" customFormat="1" hidden="1" x14ac:dyDescent="0.25">
      <c r="A151" s="1">
        <v>4</v>
      </c>
      <c r="B151" s="1" t="s">
        <v>150</v>
      </c>
      <c r="C151" s="1" t="s">
        <v>770</v>
      </c>
      <c r="D151" s="1" t="s">
        <v>1359</v>
      </c>
      <c r="E151" s="1"/>
      <c r="F151" s="1"/>
      <c r="G151" s="1"/>
      <c r="H151">
        <v>1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customFormat="1" hidden="1" x14ac:dyDescent="0.25">
      <c r="A152" s="1">
        <v>41</v>
      </c>
      <c r="B152" s="1" t="s">
        <v>151</v>
      </c>
      <c r="C152" s="1" t="s">
        <v>668</v>
      </c>
      <c r="D152" s="1" t="s">
        <v>1264</v>
      </c>
      <c r="E152" s="1"/>
      <c r="F152" s="1"/>
      <c r="G152" s="1"/>
      <c r="H152">
        <v>2</v>
      </c>
      <c r="I152" s="1"/>
      <c r="J152" s="1"/>
      <c r="K152" s="1" t="s">
        <v>5995</v>
      </c>
      <c r="L152" s="1" t="s">
        <v>5996</v>
      </c>
      <c r="M152" s="1"/>
      <c r="N152" s="1"/>
      <c r="O152" s="1" t="s">
        <v>5995</v>
      </c>
      <c r="P152" s="1" t="s">
        <v>5996</v>
      </c>
      <c r="Q152" s="1"/>
      <c r="R152" s="1"/>
      <c r="S152" s="1"/>
      <c r="T152" s="1"/>
      <c r="U152" s="1"/>
      <c r="V152" s="1"/>
    </row>
    <row r="153" spans="1:22" customFormat="1" hidden="1" x14ac:dyDescent="0.25">
      <c r="A153" s="1">
        <v>411</v>
      </c>
      <c r="B153" s="1" t="s">
        <v>152</v>
      </c>
      <c r="C153" s="1" t="s">
        <v>771</v>
      </c>
      <c r="D153" s="1" t="s">
        <v>1360</v>
      </c>
      <c r="E153" s="1" t="s">
        <v>1602</v>
      </c>
      <c r="F153" s="1"/>
      <c r="G153" s="1"/>
      <c r="H153">
        <v>3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 t="s">
        <v>1896</v>
      </c>
      <c r="U153" s="1" t="s">
        <v>2059</v>
      </c>
      <c r="V153" s="1" t="s">
        <v>1794</v>
      </c>
    </row>
    <row r="154" spans="1:22" customFormat="1" hidden="1" x14ac:dyDescent="0.25">
      <c r="A154" s="1">
        <v>412</v>
      </c>
      <c r="B154" s="1" t="s">
        <v>153</v>
      </c>
      <c r="C154" s="1" t="s">
        <v>772</v>
      </c>
      <c r="D154" s="1" t="s">
        <v>1361</v>
      </c>
      <c r="E154" s="1" t="s">
        <v>1603</v>
      </c>
      <c r="F154" s="1"/>
      <c r="G154" s="1"/>
      <c r="H154">
        <v>3</v>
      </c>
      <c r="I154" s="1"/>
      <c r="J154" s="1"/>
      <c r="K154" s="1" t="s">
        <v>1645</v>
      </c>
      <c r="L154" s="1" t="s">
        <v>1682</v>
      </c>
      <c r="M154" s="1" t="s">
        <v>1715</v>
      </c>
      <c r="N154" s="1"/>
      <c r="O154" s="1" t="s">
        <v>1645</v>
      </c>
      <c r="P154" s="1" t="s">
        <v>1682</v>
      </c>
      <c r="Q154" s="1"/>
      <c r="R154" s="1"/>
      <c r="S154" s="1"/>
      <c r="T154" s="1" t="s">
        <v>1897</v>
      </c>
      <c r="U154" s="1" t="s">
        <v>2059</v>
      </c>
      <c r="V154" s="1" t="s">
        <v>1794</v>
      </c>
    </row>
    <row r="155" spans="1:22" customFormat="1" hidden="1" x14ac:dyDescent="0.25">
      <c r="A155" s="1">
        <v>413</v>
      </c>
      <c r="B155" s="1" t="s">
        <v>154</v>
      </c>
      <c r="C155" s="1" t="s">
        <v>773</v>
      </c>
      <c r="D155" s="1" t="s">
        <v>1362</v>
      </c>
      <c r="E155" s="1" t="s">
        <v>1604</v>
      </c>
      <c r="F155" s="1"/>
      <c r="G155" s="1"/>
      <c r="H155">
        <v>3</v>
      </c>
      <c r="I155" s="1"/>
      <c r="J155" s="1"/>
      <c r="K155" s="1" t="s">
        <v>1645</v>
      </c>
      <c r="L155" s="1" t="s">
        <v>1682</v>
      </c>
      <c r="M155" s="1" t="s">
        <v>1715</v>
      </c>
      <c r="N155" s="1"/>
      <c r="O155" s="1" t="s">
        <v>1645</v>
      </c>
      <c r="P155" s="1" t="s">
        <v>1682</v>
      </c>
      <c r="Q155" s="1"/>
      <c r="R155" s="1"/>
      <c r="S155" s="1"/>
      <c r="T155" s="1" t="s">
        <v>1897</v>
      </c>
      <c r="U155" s="1" t="s">
        <v>2059</v>
      </c>
      <c r="V155" s="1" t="s">
        <v>1794</v>
      </c>
    </row>
    <row r="156" spans="1:22" customFormat="1" hidden="1" x14ac:dyDescent="0.25">
      <c r="A156" s="1">
        <v>42</v>
      </c>
      <c r="B156" s="1" t="s">
        <v>155</v>
      </c>
      <c r="C156" s="1" t="s">
        <v>677</v>
      </c>
      <c r="D156" s="1" t="s">
        <v>1324</v>
      </c>
      <c r="E156" s="1"/>
      <c r="F156" s="1"/>
      <c r="G156" s="1"/>
      <c r="H156">
        <v>2</v>
      </c>
      <c r="I156" s="1"/>
      <c r="J156" s="1"/>
      <c r="K156" s="1" t="s">
        <v>5995</v>
      </c>
      <c r="L156" s="1" t="s">
        <v>5996</v>
      </c>
      <c r="M156" s="1"/>
      <c r="N156" s="1"/>
      <c r="O156" s="1" t="s">
        <v>5995</v>
      </c>
      <c r="P156" s="1" t="s">
        <v>5996</v>
      </c>
      <c r="Q156" s="1"/>
      <c r="R156" s="1"/>
      <c r="S156" s="1"/>
      <c r="T156" s="1"/>
      <c r="U156" s="1"/>
      <c r="V156" s="1"/>
    </row>
    <row r="157" spans="1:22" customFormat="1" hidden="1" x14ac:dyDescent="0.25">
      <c r="A157" s="1">
        <v>421</v>
      </c>
      <c r="B157" s="1" t="s">
        <v>152</v>
      </c>
      <c r="C157" s="1" t="s">
        <v>771</v>
      </c>
      <c r="D157" s="1" t="s">
        <v>1360</v>
      </c>
      <c r="E157" s="1" t="s">
        <v>1602</v>
      </c>
      <c r="F157" s="1"/>
      <c r="G157" s="1"/>
      <c r="H157">
        <v>3</v>
      </c>
      <c r="I157" s="1"/>
      <c r="J157" s="1"/>
      <c r="K157" s="1" t="s">
        <v>5931</v>
      </c>
      <c r="L157" s="1" t="s">
        <v>5935</v>
      </c>
      <c r="M157" s="1" t="s">
        <v>5936</v>
      </c>
      <c r="N157" s="1" t="s">
        <v>5932</v>
      </c>
      <c r="O157" s="1" t="s">
        <v>5931</v>
      </c>
      <c r="P157" s="1" t="s">
        <v>5935</v>
      </c>
      <c r="Q157" s="1" t="s">
        <v>1697</v>
      </c>
      <c r="R157" s="1" t="s">
        <v>5932</v>
      </c>
      <c r="S157" s="1"/>
      <c r="T157" s="1" t="s">
        <v>1896</v>
      </c>
      <c r="U157" s="1" t="s">
        <v>2059</v>
      </c>
      <c r="V157" s="1" t="s">
        <v>1795</v>
      </c>
    </row>
    <row r="158" spans="1:22" customFormat="1" hidden="1" x14ac:dyDescent="0.25">
      <c r="A158" s="1">
        <v>422</v>
      </c>
      <c r="B158" s="1" t="s">
        <v>153</v>
      </c>
      <c r="C158" s="1" t="s">
        <v>772</v>
      </c>
      <c r="D158" s="1" t="s">
        <v>1361</v>
      </c>
      <c r="E158" s="1" t="s">
        <v>1605</v>
      </c>
      <c r="F158" s="1"/>
      <c r="G158" s="1"/>
      <c r="H158">
        <v>3</v>
      </c>
      <c r="I158" s="1"/>
      <c r="J158" s="1"/>
      <c r="K158" s="1" t="s">
        <v>1645</v>
      </c>
      <c r="L158" s="1" t="s">
        <v>1682</v>
      </c>
      <c r="M158" s="1" t="s">
        <v>1715</v>
      </c>
      <c r="N158" s="1"/>
      <c r="O158" s="1" t="s">
        <v>1645</v>
      </c>
      <c r="P158" s="1" t="s">
        <v>1682</v>
      </c>
      <c r="Q158" s="1"/>
      <c r="R158" s="1"/>
      <c r="S158" s="1"/>
      <c r="T158" s="1" t="s">
        <v>1897</v>
      </c>
      <c r="U158" s="1" t="s">
        <v>2059</v>
      </c>
      <c r="V158" s="1" t="s">
        <v>1795</v>
      </c>
    </row>
    <row r="159" spans="1:22" customFormat="1" hidden="1" x14ac:dyDescent="0.25">
      <c r="A159" s="1">
        <v>423</v>
      </c>
      <c r="B159" s="1" t="s">
        <v>154</v>
      </c>
      <c r="C159" s="1" t="s">
        <v>773</v>
      </c>
      <c r="D159" s="1" t="s">
        <v>1362</v>
      </c>
      <c r="E159" s="1" t="s">
        <v>1606</v>
      </c>
      <c r="F159" s="1"/>
      <c r="G159" s="1"/>
      <c r="H159">
        <v>3</v>
      </c>
      <c r="I159" s="1"/>
      <c r="J159" s="1"/>
      <c r="K159" s="1" t="s">
        <v>1645</v>
      </c>
      <c r="L159" s="1" t="s">
        <v>1682</v>
      </c>
      <c r="M159" s="1" t="s">
        <v>1715</v>
      </c>
      <c r="N159" s="1"/>
      <c r="O159" s="1" t="s">
        <v>1645</v>
      </c>
      <c r="P159" s="1" t="s">
        <v>1682</v>
      </c>
      <c r="Q159" s="1"/>
      <c r="R159" s="1"/>
      <c r="S159" s="1"/>
      <c r="T159" s="1" t="s">
        <v>1897</v>
      </c>
      <c r="U159" s="1" t="s">
        <v>2059</v>
      </c>
      <c r="V159" s="1" t="s">
        <v>1795</v>
      </c>
    </row>
    <row r="160" spans="1:22" customFormat="1" hidden="1" x14ac:dyDescent="0.25">
      <c r="A160" s="1">
        <v>43</v>
      </c>
      <c r="B160" s="1" t="s">
        <v>156</v>
      </c>
      <c r="C160" s="1" t="s">
        <v>774</v>
      </c>
      <c r="D160" s="1" t="s">
        <v>1363</v>
      </c>
      <c r="E160" s="1"/>
      <c r="F160" s="1"/>
      <c r="G160" s="1"/>
      <c r="H160">
        <v>2</v>
      </c>
      <c r="I160" s="1"/>
      <c r="J160" s="1"/>
      <c r="K160" s="1" t="s">
        <v>5995</v>
      </c>
      <c r="L160" s="1" t="s">
        <v>5996</v>
      </c>
      <c r="M160" s="1"/>
      <c r="N160" s="1"/>
      <c r="O160" s="1" t="s">
        <v>5995</v>
      </c>
      <c r="P160" s="1" t="s">
        <v>5996</v>
      </c>
      <c r="Q160" s="1"/>
      <c r="R160" s="1"/>
      <c r="S160" s="1"/>
      <c r="T160" s="1"/>
      <c r="U160" s="1"/>
      <c r="V160" s="1"/>
    </row>
    <row r="161" spans="1:22" customFormat="1" hidden="1" x14ac:dyDescent="0.25">
      <c r="A161" s="1">
        <v>431</v>
      </c>
      <c r="B161" s="1" t="s">
        <v>152</v>
      </c>
      <c r="C161" s="1" t="s">
        <v>771</v>
      </c>
      <c r="D161" s="1" t="s">
        <v>1360</v>
      </c>
      <c r="E161" s="1" t="s">
        <v>1607</v>
      </c>
      <c r="F161" s="1"/>
      <c r="G161" s="1"/>
      <c r="H161">
        <v>3</v>
      </c>
      <c r="I161" s="1"/>
      <c r="J161" s="1"/>
      <c r="K161" s="1" t="s">
        <v>5931</v>
      </c>
      <c r="L161" s="1" t="s">
        <v>5935</v>
      </c>
      <c r="M161" s="1" t="s">
        <v>5936</v>
      </c>
      <c r="N161" s="1" t="s">
        <v>5933</v>
      </c>
      <c r="O161" s="1" t="s">
        <v>5931</v>
      </c>
      <c r="P161" s="1" t="s">
        <v>5935</v>
      </c>
      <c r="Q161" s="1" t="s">
        <v>1697</v>
      </c>
      <c r="R161" s="1" t="s">
        <v>5933</v>
      </c>
      <c r="S161" s="1"/>
      <c r="T161" s="1" t="s">
        <v>1896</v>
      </c>
      <c r="U161" s="1" t="s">
        <v>2059</v>
      </c>
      <c r="V161" s="1" t="s">
        <v>1796</v>
      </c>
    </row>
    <row r="162" spans="1:22" customFormat="1" hidden="1" x14ac:dyDescent="0.25">
      <c r="A162" s="1">
        <v>432</v>
      </c>
      <c r="B162" s="1" t="s">
        <v>153</v>
      </c>
      <c r="C162" s="1" t="s">
        <v>772</v>
      </c>
      <c r="D162" s="1" t="s">
        <v>1361</v>
      </c>
      <c r="E162" s="1" t="s">
        <v>1608</v>
      </c>
      <c r="F162" s="1"/>
      <c r="G162" s="1"/>
      <c r="H162">
        <v>3</v>
      </c>
      <c r="I162" s="1"/>
      <c r="J162" s="1"/>
      <c r="K162" s="1" t="s">
        <v>1645</v>
      </c>
      <c r="L162" s="1" t="s">
        <v>1682</v>
      </c>
      <c r="M162" s="1" t="s">
        <v>1716</v>
      </c>
      <c r="N162" s="1"/>
      <c r="O162" s="1" t="s">
        <v>1645</v>
      </c>
      <c r="P162" s="1" t="s">
        <v>1682</v>
      </c>
      <c r="Q162" s="1"/>
      <c r="R162" s="1"/>
      <c r="S162" s="1"/>
      <c r="T162" s="1" t="s">
        <v>1889</v>
      </c>
      <c r="U162" s="1" t="s">
        <v>2059</v>
      </c>
      <c r="V162" s="1" t="s">
        <v>1796</v>
      </c>
    </row>
    <row r="163" spans="1:22" customFormat="1" hidden="1" x14ac:dyDescent="0.25">
      <c r="A163" s="1">
        <v>433</v>
      </c>
      <c r="B163" s="1" t="s">
        <v>154</v>
      </c>
      <c r="C163" s="1" t="s">
        <v>773</v>
      </c>
      <c r="D163" s="1" t="s">
        <v>1362</v>
      </c>
      <c r="E163" s="1" t="s">
        <v>1609</v>
      </c>
      <c r="F163" s="1"/>
      <c r="G163" s="1"/>
      <c r="H163">
        <v>3</v>
      </c>
      <c r="I163" s="1"/>
      <c r="J163" s="1"/>
      <c r="K163" s="1" t="s">
        <v>1645</v>
      </c>
      <c r="L163" s="1" t="s">
        <v>1682</v>
      </c>
      <c r="M163" s="1" t="s">
        <v>1716</v>
      </c>
      <c r="N163" s="1"/>
      <c r="O163" s="1" t="s">
        <v>1645</v>
      </c>
      <c r="P163" s="1" t="s">
        <v>1682</v>
      </c>
      <c r="Q163" s="1"/>
      <c r="R163" s="1"/>
      <c r="S163" s="1"/>
      <c r="T163" s="1" t="s">
        <v>1889</v>
      </c>
      <c r="U163" s="1" t="s">
        <v>2059</v>
      </c>
      <c r="V163" s="1" t="s">
        <v>1796</v>
      </c>
    </row>
    <row r="164" spans="1:22" customFormat="1" hidden="1" x14ac:dyDescent="0.25">
      <c r="A164" s="1">
        <v>44</v>
      </c>
      <c r="B164" s="1" t="s">
        <v>73</v>
      </c>
      <c r="C164" s="1" t="s">
        <v>689</v>
      </c>
      <c r="D164" s="1" t="s">
        <v>1281</v>
      </c>
      <c r="E164" s="1"/>
      <c r="F164" s="1"/>
      <c r="G164" s="1"/>
      <c r="H164">
        <v>2</v>
      </c>
      <c r="I164" s="1"/>
      <c r="J164" s="1"/>
      <c r="K164" s="1" t="s">
        <v>5995</v>
      </c>
      <c r="L164" s="1" t="s">
        <v>5996</v>
      </c>
      <c r="M164" s="1"/>
      <c r="N164" s="1"/>
      <c r="O164" s="1" t="s">
        <v>5995</v>
      </c>
      <c r="P164" s="1" t="s">
        <v>5996</v>
      </c>
      <c r="Q164" s="1"/>
      <c r="R164" s="1"/>
      <c r="S164" s="1"/>
      <c r="T164" s="1"/>
      <c r="U164" s="1"/>
      <c r="V164" s="1"/>
    </row>
    <row r="165" spans="1:22" customFormat="1" hidden="1" x14ac:dyDescent="0.25">
      <c r="A165" s="1">
        <v>441</v>
      </c>
      <c r="B165" s="1" t="s">
        <v>152</v>
      </c>
      <c r="C165" s="1" t="s">
        <v>771</v>
      </c>
      <c r="D165" s="1" t="s">
        <v>1360</v>
      </c>
      <c r="E165" s="1" t="s">
        <v>1530</v>
      </c>
      <c r="F165" s="1"/>
      <c r="G165" s="1"/>
      <c r="H165">
        <v>3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 t="s">
        <v>1896</v>
      </c>
      <c r="U165" s="1" t="s">
        <v>2059</v>
      </c>
      <c r="V165" s="1" t="s">
        <v>1797</v>
      </c>
    </row>
    <row r="166" spans="1:22" customFormat="1" hidden="1" x14ac:dyDescent="0.25">
      <c r="A166" s="1">
        <v>442</v>
      </c>
      <c r="B166" s="1" t="s">
        <v>153</v>
      </c>
      <c r="C166" s="1" t="s">
        <v>772</v>
      </c>
      <c r="D166" s="1" t="s">
        <v>1361</v>
      </c>
      <c r="E166" s="1" t="s">
        <v>1610</v>
      </c>
      <c r="F166" s="1"/>
      <c r="G166" s="1"/>
      <c r="H166">
        <v>3</v>
      </c>
      <c r="I166" s="1"/>
      <c r="J166" s="1"/>
      <c r="K166" s="1" t="s">
        <v>1645</v>
      </c>
      <c r="L166" s="1" t="s">
        <v>1682</v>
      </c>
      <c r="M166" s="1"/>
      <c r="N166" s="1"/>
      <c r="O166" s="1" t="s">
        <v>1645</v>
      </c>
      <c r="P166" s="1" t="s">
        <v>1682</v>
      </c>
      <c r="Q166" s="1"/>
      <c r="R166" s="1"/>
      <c r="S166" s="1"/>
      <c r="T166" s="1" t="s">
        <v>1889</v>
      </c>
      <c r="U166" s="1" t="s">
        <v>2059</v>
      </c>
      <c r="V166" s="1" t="s">
        <v>1797</v>
      </c>
    </row>
    <row r="167" spans="1:22" customFormat="1" hidden="1" x14ac:dyDescent="0.25">
      <c r="A167" s="1">
        <v>443</v>
      </c>
      <c r="B167" s="1" t="s">
        <v>154</v>
      </c>
      <c r="C167" s="1" t="s">
        <v>773</v>
      </c>
      <c r="D167" s="1" t="s">
        <v>1362</v>
      </c>
      <c r="E167" s="1" t="s">
        <v>1611</v>
      </c>
      <c r="F167" s="1"/>
      <c r="G167" s="1"/>
      <c r="H167">
        <v>3</v>
      </c>
      <c r="I167" s="1"/>
      <c r="J167" s="1"/>
      <c r="K167" s="1" t="s">
        <v>1645</v>
      </c>
      <c r="L167" s="1" t="s">
        <v>1682</v>
      </c>
      <c r="M167" s="1"/>
      <c r="N167" s="1"/>
      <c r="O167" s="1" t="s">
        <v>1645</v>
      </c>
      <c r="P167" s="1" t="s">
        <v>1682</v>
      </c>
      <c r="Q167" s="1"/>
      <c r="R167" s="1"/>
      <c r="S167" s="1"/>
      <c r="T167" s="1" t="s">
        <v>1889</v>
      </c>
      <c r="U167" s="1" t="s">
        <v>2059</v>
      </c>
      <c r="V167" s="1" t="s">
        <v>1797</v>
      </c>
    </row>
    <row r="168" spans="1:22" customFormat="1" hidden="1" x14ac:dyDescent="0.25">
      <c r="A168" s="1">
        <v>45</v>
      </c>
      <c r="B168" s="1" t="s">
        <v>133</v>
      </c>
      <c r="C168" s="1" t="s">
        <v>752</v>
      </c>
      <c r="D168" s="1" t="s">
        <v>1364</v>
      </c>
      <c r="E168" s="1"/>
      <c r="F168" s="1"/>
      <c r="G168" s="1"/>
      <c r="H168">
        <v>2</v>
      </c>
      <c r="I168" s="1"/>
      <c r="J168" s="1"/>
      <c r="K168" s="1" t="s">
        <v>5995</v>
      </c>
      <c r="L168" s="1" t="s">
        <v>5996</v>
      </c>
      <c r="M168" s="1"/>
      <c r="N168" s="1"/>
      <c r="O168" s="1" t="s">
        <v>5995</v>
      </c>
      <c r="P168" s="1" t="s">
        <v>5996</v>
      </c>
      <c r="Q168" s="1"/>
      <c r="R168" s="1"/>
      <c r="S168" s="1"/>
      <c r="T168" s="1"/>
      <c r="U168" s="1"/>
      <c r="V168" s="1"/>
    </row>
    <row r="169" spans="1:22" customFormat="1" hidden="1" x14ac:dyDescent="0.25">
      <c r="A169" s="1">
        <v>451</v>
      </c>
      <c r="B169" s="1" t="s">
        <v>152</v>
      </c>
      <c r="C169" s="1" t="s">
        <v>771</v>
      </c>
      <c r="D169" s="1" t="s">
        <v>1360</v>
      </c>
      <c r="E169" s="1" t="s">
        <v>1530</v>
      </c>
      <c r="F169" s="1"/>
      <c r="G169" s="1"/>
      <c r="H169">
        <v>3</v>
      </c>
      <c r="I169" s="1"/>
      <c r="J169" s="1"/>
      <c r="K169" s="1" t="s">
        <v>5931</v>
      </c>
      <c r="L169" s="1" t="s">
        <v>5935</v>
      </c>
      <c r="M169" s="1" t="s">
        <v>5936</v>
      </c>
      <c r="N169" s="1" t="s">
        <v>5934</v>
      </c>
      <c r="O169" s="1" t="s">
        <v>5931</v>
      </c>
      <c r="P169" s="1" t="s">
        <v>5935</v>
      </c>
      <c r="Q169" s="1" t="s">
        <v>1697</v>
      </c>
      <c r="R169" s="1" t="s">
        <v>5934</v>
      </c>
      <c r="S169" s="1"/>
      <c r="T169" s="1" t="s">
        <v>1896</v>
      </c>
      <c r="U169" s="1" t="s">
        <v>2059</v>
      </c>
      <c r="V169" s="1" t="s">
        <v>1798</v>
      </c>
    </row>
    <row r="170" spans="1:22" customFormat="1" hidden="1" x14ac:dyDescent="0.25">
      <c r="A170" s="1">
        <v>452</v>
      </c>
      <c r="B170" s="1" t="s">
        <v>153</v>
      </c>
      <c r="C170" s="1" t="s">
        <v>772</v>
      </c>
      <c r="D170" s="1" t="s">
        <v>1361</v>
      </c>
      <c r="E170" s="1" t="s">
        <v>1612</v>
      </c>
      <c r="F170" s="1"/>
      <c r="G170" s="1"/>
      <c r="H170">
        <v>3</v>
      </c>
      <c r="I170" s="1"/>
      <c r="J170" s="1"/>
      <c r="K170" s="1" t="s">
        <v>1645</v>
      </c>
      <c r="L170" s="1" t="s">
        <v>1682</v>
      </c>
      <c r="M170" s="1" t="s">
        <v>1717</v>
      </c>
      <c r="N170" s="1"/>
      <c r="O170" s="1" t="s">
        <v>1645</v>
      </c>
      <c r="P170" s="1" t="s">
        <v>1682</v>
      </c>
      <c r="Q170" s="1"/>
      <c r="R170" s="1"/>
      <c r="S170" s="1"/>
      <c r="T170" s="1" t="s">
        <v>1898</v>
      </c>
      <c r="U170" s="1" t="s">
        <v>2059</v>
      </c>
      <c r="V170" s="1" t="s">
        <v>1798</v>
      </c>
    </row>
    <row r="171" spans="1:22" customFormat="1" hidden="1" x14ac:dyDescent="0.25">
      <c r="A171" s="1">
        <v>453</v>
      </c>
      <c r="B171" s="1" t="s">
        <v>154</v>
      </c>
      <c r="C171" s="1" t="s">
        <v>773</v>
      </c>
      <c r="D171" s="1" t="s">
        <v>1362</v>
      </c>
      <c r="E171" s="1" t="s">
        <v>1613</v>
      </c>
      <c r="F171" s="1"/>
      <c r="G171" s="1"/>
      <c r="H171">
        <v>3</v>
      </c>
      <c r="I171" s="1"/>
      <c r="J171" s="1"/>
      <c r="K171" s="1" t="s">
        <v>1645</v>
      </c>
      <c r="L171" s="1" t="s">
        <v>1682</v>
      </c>
      <c r="M171" s="1" t="s">
        <v>1717</v>
      </c>
      <c r="N171" s="1"/>
      <c r="O171" s="1" t="s">
        <v>1645</v>
      </c>
      <c r="P171" s="1" t="s">
        <v>1682</v>
      </c>
      <c r="Q171" s="1"/>
      <c r="R171" s="1"/>
      <c r="S171" s="1"/>
      <c r="T171" s="1" t="s">
        <v>1898</v>
      </c>
      <c r="U171" s="1" t="s">
        <v>2059</v>
      </c>
      <c r="V171" s="1" t="s">
        <v>1798</v>
      </c>
    </row>
    <row r="172" spans="1:22" customFormat="1" hidden="1" x14ac:dyDescent="0.25">
      <c r="A172" s="1">
        <v>46</v>
      </c>
      <c r="B172" s="1" t="s">
        <v>140</v>
      </c>
      <c r="C172" s="1" t="s">
        <v>760</v>
      </c>
      <c r="D172" s="1" t="s">
        <v>1348</v>
      </c>
      <c r="E172" s="1"/>
      <c r="F172" s="1"/>
      <c r="G172" s="1"/>
      <c r="H172">
        <v>2</v>
      </c>
      <c r="I172" s="1"/>
      <c r="J172" s="1"/>
      <c r="K172" s="1" t="s">
        <v>5995</v>
      </c>
      <c r="L172" s="1" t="s">
        <v>5996</v>
      </c>
      <c r="M172" s="1"/>
      <c r="N172" s="1"/>
      <c r="O172" s="1" t="s">
        <v>5995</v>
      </c>
      <c r="P172" s="1" t="s">
        <v>5996</v>
      </c>
      <c r="Q172" s="1"/>
      <c r="R172" s="1"/>
      <c r="S172" s="1"/>
      <c r="T172" s="1"/>
      <c r="U172" s="1"/>
      <c r="V172" s="1"/>
    </row>
    <row r="173" spans="1:22" customFormat="1" hidden="1" x14ac:dyDescent="0.25">
      <c r="A173" s="1">
        <v>461</v>
      </c>
      <c r="B173" s="1" t="s">
        <v>152</v>
      </c>
      <c r="C173" s="1" t="s">
        <v>771</v>
      </c>
      <c r="D173" s="1" t="s">
        <v>1360</v>
      </c>
      <c r="E173" s="1" t="s">
        <v>1530</v>
      </c>
      <c r="F173" s="1"/>
      <c r="G173" s="1"/>
      <c r="H173">
        <v>3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 t="s">
        <v>1896</v>
      </c>
      <c r="U173" s="1" t="s">
        <v>2059</v>
      </c>
      <c r="V173" s="1" t="s">
        <v>1799</v>
      </c>
    </row>
    <row r="174" spans="1:22" customFormat="1" hidden="1" x14ac:dyDescent="0.25">
      <c r="A174" s="1">
        <v>462</v>
      </c>
      <c r="B174" s="1" t="s">
        <v>153</v>
      </c>
      <c r="C174" s="1" t="s">
        <v>772</v>
      </c>
      <c r="D174" s="1" t="s">
        <v>1361</v>
      </c>
      <c r="E174" s="1" t="s">
        <v>1610</v>
      </c>
      <c r="F174" s="1"/>
      <c r="G174" s="1"/>
      <c r="H174">
        <v>3</v>
      </c>
      <c r="I174" s="1"/>
      <c r="J174" s="1"/>
      <c r="K174" s="1" t="s">
        <v>1645</v>
      </c>
      <c r="L174" s="1" t="s">
        <v>1682</v>
      </c>
      <c r="M174" s="1"/>
      <c r="N174" s="1"/>
      <c r="O174" s="1" t="s">
        <v>1645</v>
      </c>
      <c r="P174" s="1" t="s">
        <v>1682</v>
      </c>
      <c r="Q174" s="1"/>
      <c r="R174" s="1"/>
      <c r="S174" s="1"/>
      <c r="T174" s="1" t="s">
        <v>1889</v>
      </c>
      <c r="U174" s="1" t="s">
        <v>2059</v>
      </c>
      <c r="V174" s="1" t="s">
        <v>1799</v>
      </c>
    </row>
    <row r="175" spans="1:22" customFormat="1" hidden="1" x14ac:dyDescent="0.25">
      <c r="A175" s="1">
        <v>463</v>
      </c>
      <c r="B175" s="1" t="s">
        <v>154</v>
      </c>
      <c r="C175" s="1" t="s">
        <v>773</v>
      </c>
      <c r="D175" s="1" t="s">
        <v>1362</v>
      </c>
      <c r="E175" s="1" t="s">
        <v>1614</v>
      </c>
      <c r="F175" s="1"/>
      <c r="G175" s="1"/>
      <c r="H175">
        <v>3</v>
      </c>
      <c r="I175" s="1"/>
      <c r="J175" s="1"/>
      <c r="K175" s="1" t="s">
        <v>1645</v>
      </c>
      <c r="L175" s="1" t="s">
        <v>1682</v>
      </c>
      <c r="M175" s="1"/>
      <c r="N175" s="1"/>
      <c r="O175" s="1" t="s">
        <v>1645</v>
      </c>
      <c r="P175" s="1" t="s">
        <v>1682</v>
      </c>
      <c r="Q175" s="1"/>
      <c r="R175" s="1"/>
      <c r="S175" s="1"/>
      <c r="T175" s="1" t="s">
        <v>1889</v>
      </c>
      <c r="U175" s="1" t="s">
        <v>2059</v>
      </c>
      <c r="V175" s="1" t="s">
        <v>1799</v>
      </c>
    </row>
    <row r="176" spans="1:22" customFormat="1" hidden="1" x14ac:dyDescent="0.25">
      <c r="A176" s="1">
        <v>47</v>
      </c>
      <c r="B176" s="1" t="s">
        <v>94</v>
      </c>
      <c r="C176" s="1" t="s">
        <v>710</v>
      </c>
      <c r="D176" s="1" t="s">
        <v>1302</v>
      </c>
      <c r="E176" s="1"/>
      <c r="F176" s="1"/>
      <c r="G176" s="1"/>
      <c r="H176">
        <v>2</v>
      </c>
      <c r="I176" s="1"/>
      <c r="J176" s="1"/>
      <c r="K176" s="1" t="s">
        <v>5995</v>
      </c>
      <c r="L176" s="1" t="s">
        <v>5996</v>
      </c>
      <c r="M176" s="1"/>
      <c r="N176" s="1"/>
      <c r="O176" s="1" t="s">
        <v>5995</v>
      </c>
      <c r="P176" s="1" t="s">
        <v>5996</v>
      </c>
      <c r="Q176" s="1"/>
      <c r="R176" s="1"/>
      <c r="S176" s="1"/>
      <c r="T176" s="1"/>
      <c r="U176" s="1"/>
      <c r="V176" s="1"/>
    </row>
    <row r="177" spans="1:22" customFormat="1" hidden="1" x14ac:dyDescent="0.25">
      <c r="A177" s="1">
        <v>471</v>
      </c>
      <c r="B177" s="1" t="s">
        <v>152</v>
      </c>
      <c r="C177" s="1" t="s">
        <v>771</v>
      </c>
      <c r="D177" s="1" t="s">
        <v>1360</v>
      </c>
      <c r="E177" s="1" t="s">
        <v>1615</v>
      </c>
      <c r="F177" s="1"/>
      <c r="G177" s="1"/>
      <c r="H177">
        <v>3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 t="s">
        <v>1896</v>
      </c>
      <c r="U177" s="1" t="s">
        <v>2059</v>
      </c>
      <c r="V177" s="1" t="s">
        <v>1800</v>
      </c>
    </row>
    <row r="178" spans="1:22" customFormat="1" hidden="1" x14ac:dyDescent="0.25">
      <c r="A178" s="1">
        <v>472</v>
      </c>
      <c r="B178" s="1" t="s">
        <v>157</v>
      </c>
      <c r="C178" s="1" t="s">
        <v>775</v>
      </c>
      <c r="D178" s="1" t="s">
        <v>1361</v>
      </c>
      <c r="E178" s="1" t="s">
        <v>1616</v>
      </c>
      <c r="F178" s="1"/>
      <c r="G178" s="1"/>
      <c r="H178">
        <v>3</v>
      </c>
      <c r="I178" s="1"/>
      <c r="J178" s="1"/>
      <c r="K178" s="1" t="s">
        <v>1645</v>
      </c>
      <c r="L178" s="1" t="s">
        <v>1682</v>
      </c>
      <c r="M178" s="1" t="s">
        <v>1718</v>
      </c>
      <c r="N178" s="1"/>
      <c r="O178" s="1" t="s">
        <v>1645</v>
      </c>
      <c r="P178" s="1" t="s">
        <v>1682</v>
      </c>
      <c r="Q178" s="1" t="s">
        <v>1718</v>
      </c>
      <c r="R178" s="1"/>
      <c r="S178" s="1"/>
      <c r="T178" s="1" t="s">
        <v>1895</v>
      </c>
      <c r="U178" s="1" t="s">
        <v>2058</v>
      </c>
      <c r="V178" s="1" t="s">
        <v>1800</v>
      </c>
    </row>
    <row r="179" spans="1:22" customFormat="1" hidden="1" x14ac:dyDescent="0.25">
      <c r="A179" s="1">
        <v>48</v>
      </c>
      <c r="B179" s="1" t="s">
        <v>158</v>
      </c>
      <c r="C179" s="1" t="s">
        <v>776</v>
      </c>
      <c r="D179" s="1" t="s">
        <v>1365</v>
      </c>
      <c r="E179" s="1"/>
      <c r="F179" s="1"/>
      <c r="G179" s="1"/>
      <c r="H179">
        <v>2</v>
      </c>
      <c r="I179" s="1"/>
      <c r="J179" s="1"/>
      <c r="K179" s="1" t="s">
        <v>1645</v>
      </c>
      <c r="L179" s="1" t="s">
        <v>1682</v>
      </c>
      <c r="M179" s="1" t="s">
        <v>1718</v>
      </c>
      <c r="N179" s="1"/>
      <c r="O179" s="1" t="s">
        <v>1645</v>
      </c>
      <c r="P179" s="1" t="s">
        <v>1682</v>
      </c>
      <c r="Q179" s="1" t="s">
        <v>1718</v>
      </c>
      <c r="R179" s="1"/>
      <c r="S179" s="1"/>
      <c r="T179" s="1"/>
      <c r="U179" s="1"/>
      <c r="V179" s="1"/>
    </row>
    <row r="180" spans="1:22" customFormat="1" hidden="1" x14ac:dyDescent="0.25">
      <c r="A180" s="1">
        <v>5</v>
      </c>
      <c r="B180" s="1" t="s">
        <v>159</v>
      </c>
      <c r="C180" s="1" t="s">
        <v>777</v>
      </c>
      <c r="D180" s="1" t="s">
        <v>1366</v>
      </c>
      <c r="E180" s="1"/>
      <c r="F180" s="1"/>
      <c r="G180" s="1"/>
      <c r="H180">
        <v>1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idden="1" x14ac:dyDescent="0.25">
      <c r="A181" s="18">
        <v>50</v>
      </c>
      <c r="B181" s="18" t="s">
        <v>160</v>
      </c>
      <c r="C181" s="1" t="s">
        <v>778</v>
      </c>
      <c r="D181" s="1" t="s">
        <v>1240</v>
      </c>
      <c r="E181" s="1"/>
      <c r="F181" s="1"/>
      <c r="G181" s="1"/>
      <c r="H181">
        <v>2</v>
      </c>
      <c r="I181" s="1"/>
      <c r="J181" s="1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 spans="1:22" hidden="1" x14ac:dyDescent="0.25">
      <c r="A182" s="18">
        <v>501</v>
      </c>
      <c r="B182" s="18" t="s">
        <v>161</v>
      </c>
      <c r="C182" s="1" t="s">
        <v>779</v>
      </c>
      <c r="D182" s="1" t="s">
        <v>1367</v>
      </c>
      <c r="E182" s="1"/>
      <c r="F182" s="1"/>
      <c r="G182" s="1"/>
      <c r="H182">
        <v>3</v>
      </c>
      <c r="I182" s="1"/>
      <c r="J182" s="1"/>
      <c r="K182" s="18" t="s">
        <v>1660</v>
      </c>
      <c r="L182" s="18" t="s">
        <v>5912</v>
      </c>
      <c r="M182" s="18"/>
      <c r="N182" s="18"/>
      <c r="O182" s="18" t="s">
        <v>1729</v>
      </c>
      <c r="P182" s="18" t="s">
        <v>5912</v>
      </c>
      <c r="Q182" s="18"/>
      <c r="R182" s="18"/>
      <c r="S182" s="18"/>
      <c r="T182" s="18" t="s">
        <v>1899</v>
      </c>
      <c r="U182" s="18" t="s">
        <v>2060</v>
      </c>
      <c r="V182" s="18" t="s">
        <v>1801</v>
      </c>
    </row>
    <row r="183" spans="1:22" hidden="1" x14ac:dyDescent="0.25">
      <c r="A183" s="18">
        <v>502</v>
      </c>
      <c r="B183" s="18" t="s">
        <v>162</v>
      </c>
      <c r="C183" s="1" t="s">
        <v>780</v>
      </c>
      <c r="D183" s="1" t="s">
        <v>1368</v>
      </c>
      <c r="E183" s="1"/>
      <c r="F183" s="1"/>
      <c r="G183" s="1"/>
      <c r="H183">
        <v>3</v>
      </c>
      <c r="I183" s="1"/>
      <c r="J183" s="1"/>
      <c r="K183" s="18" t="s">
        <v>1660</v>
      </c>
      <c r="L183" s="18" t="s">
        <v>5912</v>
      </c>
      <c r="M183" s="18"/>
      <c r="N183" s="18"/>
      <c r="O183" s="18" t="s">
        <v>1729</v>
      </c>
      <c r="P183" s="18" t="s">
        <v>5912</v>
      </c>
      <c r="Q183" s="18"/>
      <c r="R183" s="18"/>
      <c r="S183" s="18"/>
      <c r="T183" s="18" t="s">
        <v>1899</v>
      </c>
      <c r="U183" s="18" t="s">
        <v>2060</v>
      </c>
      <c r="V183" s="18" t="s">
        <v>1801</v>
      </c>
    </row>
    <row r="184" spans="1:22" hidden="1" x14ac:dyDescent="0.25">
      <c r="A184" s="18">
        <v>503</v>
      </c>
      <c r="B184" s="18" t="s">
        <v>163</v>
      </c>
      <c r="C184" s="1" t="s">
        <v>781</v>
      </c>
      <c r="D184" s="1" t="s">
        <v>1369</v>
      </c>
      <c r="E184" s="1"/>
      <c r="F184" s="1"/>
      <c r="G184" s="1"/>
      <c r="H184">
        <v>3</v>
      </c>
      <c r="I184" s="1"/>
      <c r="J184" s="1"/>
      <c r="K184" s="18" t="s">
        <v>1660</v>
      </c>
      <c r="L184" s="18" t="s">
        <v>5912</v>
      </c>
      <c r="M184" s="18"/>
      <c r="N184" s="18"/>
      <c r="O184" s="18" t="s">
        <v>1729</v>
      </c>
      <c r="P184" s="18" t="s">
        <v>5912</v>
      </c>
      <c r="Q184" s="18"/>
      <c r="R184" s="18"/>
      <c r="S184" s="18"/>
      <c r="T184" s="18" t="s">
        <v>1899</v>
      </c>
      <c r="U184" s="18" t="s">
        <v>2060</v>
      </c>
      <c r="V184" s="18" t="s">
        <v>1801</v>
      </c>
    </row>
    <row r="185" spans="1:22" hidden="1" x14ac:dyDescent="0.25">
      <c r="A185" s="18">
        <v>504</v>
      </c>
      <c r="B185" s="18" t="s">
        <v>164</v>
      </c>
      <c r="C185" s="1" t="s">
        <v>782</v>
      </c>
      <c r="D185" s="1" t="s">
        <v>1370</v>
      </c>
      <c r="E185" s="1"/>
      <c r="F185" s="1"/>
      <c r="G185" s="1"/>
      <c r="H185">
        <v>3</v>
      </c>
      <c r="I185" s="1"/>
      <c r="J185" s="1"/>
      <c r="K185" s="18" t="s">
        <v>1661</v>
      </c>
      <c r="L185" s="18" t="s">
        <v>5910</v>
      </c>
      <c r="M185" s="18"/>
      <c r="N185" s="18"/>
      <c r="O185" s="18" t="s">
        <v>1664</v>
      </c>
      <c r="P185" s="18" t="s">
        <v>5910</v>
      </c>
      <c r="Q185" s="18"/>
      <c r="R185" s="18"/>
      <c r="S185" s="18"/>
      <c r="T185" s="18" t="s">
        <v>1900</v>
      </c>
      <c r="U185" s="18" t="s">
        <v>2061</v>
      </c>
      <c r="V185" s="18" t="s">
        <v>1801</v>
      </c>
    </row>
    <row r="186" spans="1:22" hidden="1" x14ac:dyDescent="0.25">
      <c r="A186" s="18">
        <v>5041</v>
      </c>
      <c r="B186" s="18" t="s">
        <v>164</v>
      </c>
      <c r="C186" s="1" t="s">
        <v>782</v>
      </c>
      <c r="D186" s="1"/>
      <c r="E186" s="1"/>
      <c r="F186" s="1"/>
      <c r="G186" s="1"/>
      <c r="H186">
        <v>4</v>
      </c>
      <c r="I186" s="1"/>
      <c r="J186" s="1"/>
      <c r="K186" s="18" t="s">
        <v>1661</v>
      </c>
      <c r="L186" s="18" t="s">
        <v>5910</v>
      </c>
      <c r="M186" s="18"/>
      <c r="N186" s="18"/>
      <c r="O186" s="18" t="s">
        <v>1664</v>
      </c>
      <c r="P186" s="18" t="s">
        <v>5910</v>
      </c>
      <c r="Q186" s="18"/>
      <c r="R186" s="18"/>
      <c r="S186" s="18"/>
      <c r="T186" s="18" t="s">
        <v>1900</v>
      </c>
      <c r="U186" s="18"/>
      <c r="V186" s="18"/>
    </row>
    <row r="187" spans="1:22" hidden="1" x14ac:dyDescent="0.25">
      <c r="A187" s="18">
        <v>5042</v>
      </c>
      <c r="B187" s="18" t="s">
        <v>165</v>
      </c>
      <c r="C187" s="1" t="s">
        <v>783</v>
      </c>
      <c r="D187" s="1"/>
      <c r="E187" s="1"/>
      <c r="F187" s="1"/>
      <c r="G187" s="1"/>
      <c r="H187">
        <v>4</v>
      </c>
      <c r="I187" s="1"/>
      <c r="J187" s="1"/>
      <c r="K187" s="18" t="s">
        <v>1661</v>
      </c>
      <c r="L187" s="18" t="s">
        <v>5910</v>
      </c>
      <c r="M187" s="18"/>
      <c r="N187" s="18"/>
      <c r="O187" s="18" t="s">
        <v>1664</v>
      </c>
      <c r="P187" s="18" t="s">
        <v>5910</v>
      </c>
      <c r="Q187" s="18"/>
      <c r="R187" s="18"/>
      <c r="S187" s="18"/>
      <c r="T187" s="18" t="s">
        <v>1900</v>
      </c>
      <c r="U187" s="18"/>
      <c r="V187" s="18"/>
    </row>
    <row r="188" spans="1:22" hidden="1" x14ac:dyDescent="0.25">
      <c r="A188" s="18">
        <v>5043</v>
      </c>
      <c r="B188" s="18" t="s">
        <v>166</v>
      </c>
      <c r="C188" s="1" t="s">
        <v>784</v>
      </c>
      <c r="D188" s="1"/>
      <c r="E188" s="1"/>
      <c r="F188" s="1"/>
      <c r="G188" s="1"/>
      <c r="H188">
        <v>4</v>
      </c>
      <c r="I188" s="1"/>
      <c r="J188" s="1"/>
      <c r="K188" s="18" t="s">
        <v>1661</v>
      </c>
      <c r="L188" s="18" t="s">
        <v>5910</v>
      </c>
      <c r="M188" s="18"/>
      <c r="N188" s="18"/>
      <c r="O188" s="18" t="s">
        <v>1664</v>
      </c>
      <c r="P188" s="18" t="s">
        <v>5910</v>
      </c>
      <c r="Q188" s="18"/>
      <c r="R188" s="18"/>
      <c r="S188" s="18"/>
      <c r="T188" s="18" t="s">
        <v>1900</v>
      </c>
      <c r="U188" s="18"/>
      <c r="V188" s="18"/>
    </row>
    <row r="189" spans="1:22" hidden="1" x14ac:dyDescent="0.25">
      <c r="A189" s="18">
        <v>5044</v>
      </c>
      <c r="B189" s="18" t="s">
        <v>167</v>
      </c>
      <c r="C189" s="1" t="s">
        <v>785</v>
      </c>
      <c r="D189" s="1"/>
      <c r="E189" s="1"/>
      <c r="F189" s="1"/>
      <c r="G189" s="1"/>
      <c r="H189">
        <v>4</v>
      </c>
      <c r="I189" s="1"/>
      <c r="J189" s="1"/>
      <c r="K189" s="18" t="s">
        <v>1661</v>
      </c>
      <c r="L189" s="18" t="s">
        <v>5910</v>
      </c>
      <c r="M189" s="18"/>
      <c r="N189" s="18"/>
      <c r="O189" s="18" t="s">
        <v>1664</v>
      </c>
      <c r="P189" s="18" t="s">
        <v>5910</v>
      </c>
      <c r="Q189" s="18"/>
      <c r="R189" s="18"/>
      <c r="S189" s="18"/>
      <c r="T189" s="18" t="s">
        <v>1900</v>
      </c>
      <c r="U189" s="18"/>
      <c r="V189" s="18"/>
    </row>
    <row r="190" spans="1:22" hidden="1" x14ac:dyDescent="0.25">
      <c r="A190" s="18">
        <v>5045</v>
      </c>
      <c r="B190" s="18" t="s">
        <v>168</v>
      </c>
      <c r="C190" s="1" t="s">
        <v>786</v>
      </c>
      <c r="D190" s="1"/>
      <c r="E190" s="1"/>
      <c r="F190" s="1"/>
      <c r="G190" s="1"/>
      <c r="H190">
        <v>4</v>
      </c>
      <c r="I190" s="1"/>
      <c r="J190" s="1"/>
      <c r="K190" s="18" t="s">
        <v>1661</v>
      </c>
      <c r="L190" s="18" t="s">
        <v>5910</v>
      </c>
      <c r="M190" s="18"/>
      <c r="N190" s="18"/>
      <c r="O190" s="18" t="s">
        <v>1664</v>
      </c>
      <c r="P190" s="18" t="s">
        <v>5910</v>
      </c>
      <c r="Q190" s="18"/>
      <c r="R190" s="18"/>
      <c r="S190" s="18"/>
      <c r="T190" s="18" t="s">
        <v>1900</v>
      </c>
      <c r="U190" s="18"/>
      <c r="V190" s="18"/>
    </row>
    <row r="191" spans="1:22" hidden="1" x14ac:dyDescent="0.25">
      <c r="A191" s="18">
        <v>5046</v>
      </c>
      <c r="B191" s="18" t="s">
        <v>169</v>
      </c>
      <c r="C191" s="1" t="s">
        <v>787</v>
      </c>
      <c r="D191" s="1"/>
      <c r="E191" s="1"/>
      <c r="F191" s="1"/>
      <c r="G191" s="1"/>
      <c r="H191">
        <v>4</v>
      </c>
      <c r="I191" s="1"/>
      <c r="J191" s="1"/>
      <c r="K191" s="18" t="s">
        <v>1661</v>
      </c>
      <c r="L191" s="18" t="s">
        <v>5910</v>
      </c>
      <c r="M191" s="18"/>
      <c r="N191" s="18"/>
      <c r="O191" s="18" t="s">
        <v>1664</v>
      </c>
      <c r="P191" s="18" t="s">
        <v>5910</v>
      </c>
      <c r="Q191" s="18"/>
      <c r="R191" s="18"/>
      <c r="S191" s="18"/>
      <c r="T191" s="18" t="s">
        <v>1900</v>
      </c>
      <c r="U191" s="18"/>
      <c r="V191" s="18"/>
    </row>
    <row r="192" spans="1:22" hidden="1" x14ac:dyDescent="0.25">
      <c r="A192" s="18">
        <v>5047</v>
      </c>
      <c r="B192" s="18" t="s">
        <v>170</v>
      </c>
      <c r="C192" s="1" t="s">
        <v>788</v>
      </c>
      <c r="D192" s="1"/>
      <c r="E192" s="1"/>
      <c r="F192" s="1"/>
      <c r="G192" s="1"/>
      <c r="H192">
        <v>4</v>
      </c>
      <c r="I192" s="1"/>
      <c r="J192" s="1"/>
      <c r="K192" s="18" t="s">
        <v>1661</v>
      </c>
      <c r="L192" s="18" t="s">
        <v>5910</v>
      </c>
      <c r="M192" s="18"/>
      <c r="N192" s="18"/>
      <c r="O192" s="18" t="s">
        <v>1664</v>
      </c>
      <c r="P192" s="18" t="s">
        <v>5910</v>
      </c>
      <c r="Q192" s="18"/>
      <c r="R192" s="18"/>
      <c r="S192" s="18"/>
      <c r="T192" s="18" t="s">
        <v>1900</v>
      </c>
      <c r="U192" s="18"/>
      <c r="V192" s="18"/>
    </row>
    <row r="193" spans="1:22" hidden="1" x14ac:dyDescent="0.25">
      <c r="A193" s="18">
        <v>5048</v>
      </c>
      <c r="B193" s="18" t="s">
        <v>171</v>
      </c>
      <c r="C193" s="1" t="s">
        <v>789</v>
      </c>
      <c r="D193" s="1"/>
      <c r="E193" s="1"/>
      <c r="F193" s="1"/>
      <c r="G193" s="1"/>
      <c r="H193">
        <v>4</v>
      </c>
      <c r="I193" s="1"/>
      <c r="J193" s="1"/>
      <c r="K193" s="18" t="s">
        <v>1661</v>
      </c>
      <c r="L193" s="18" t="s">
        <v>5910</v>
      </c>
      <c r="M193" s="18"/>
      <c r="N193" s="18"/>
      <c r="O193" s="18" t="s">
        <v>1664</v>
      </c>
      <c r="P193" s="18" t="s">
        <v>5910</v>
      </c>
      <c r="Q193" s="18"/>
      <c r="R193" s="18"/>
      <c r="S193" s="18"/>
      <c r="T193" s="18" t="s">
        <v>1900</v>
      </c>
      <c r="U193" s="18"/>
      <c r="V193" s="18"/>
    </row>
    <row r="194" spans="1:22" hidden="1" x14ac:dyDescent="0.25">
      <c r="A194" s="18">
        <v>505</v>
      </c>
      <c r="B194" s="18" t="s">
        <v>172</v>
      </c>
      <c r="C194" s="1" t="s">
        <v>790</v>
      </c>
      <c r="D194" s="1" t="s">
        <v>1371</v>
      </c>
      <c r="E194" s="1"/>
      <c r="F194" s="1"/>
      <c r="G194" s="1"/>
      <c r="H194">
        <v>3</v>
      </c>
      <c r="I194" s="1"/>
      <c r="J194" s="1"/>
      <c r="K194" s="18" t="s">
        <v>1661</v>
      </c>
      <c r="L194" s="18" t="s">
        <v>5910</v>
      </c>
      <c r="M194" s="18"/>
      <c r="N194" s="18"/>
      <c r="O194" s="18" t="s">
        <v>1664</v>
      </c>
      <c r="P194" s="18" t="s">
        <v>5910</v>
      </c>
      <c r="Q194" s="18"/>
      <c r="R194" s="18"/>
      <c r="S194" s="18"/>
      <c r="T194" s="18" t="s">
        <v>1901</v>
      </c>
      <c r="U194" s="18" t="s">
        <v>2060</v>
      </c>
      <c r="V194" s="18" t="s">
        <v>1801</v>
      </c>
    </row>
    <row r="195" spans="1:22" hidden="1" x14ac:dyDescent="0.25">
      <c r="A195" s="18">
        <v>5051</v>
      </c>
      <c r="B195" s="18" t="s">
        <v>173</v>
      </c>
      <c r="C195" s="1" t="s">
        <v>791</v>
      </c>
      <c r="D195" s="1"/>
      <c r="E195" s="1"/>
      <c r="F195" s="1"/>
      <c r="G195" s="1"/>
      <c r="H195">
        <v>4</v>
      </c>
      <c r="I195" s="1"/>
      <c r="J195" s="1"/>
      <c r="K195" s="18" t="s">
        <v>1661</v>
      </c>
      <c r="L195" s="18" t="s">
        <v>5910</v>
      </c>
      <c r="M195" s="18"/>
      <c r="N195" s="18"/>
      <c r="O195" s="18" t="s">
        <v>1664</v>
      </c>
      <c r="P195" s="18" t="s">
        <v>5910</v>
      </c>
      <c r="Q195" s="18"/>
      <c r="R195" s="18"/>
      <c r="S195" s="18"/>
      <c r="T195" s="18" t="s">
        <v>1902</v>
      </c>
      <c r="U195" s="18"/>
      <c r="V195" s="18"/>
    </row>
    <row r="196" spans="1:22" hidden="1" x14ac:dyDescent="0.25">
      <c r="A196" s="18">
        <v>5052</v>
      </c>
      <c r="B196" s="18" t="s">
        <v>174</v>
      </c>
      <c r="C196" s="1" t="s">
        <v>792</v>
      </c>
      <c r="D196" s="1"/>
      <c r="E196" s="1"/>
      <c r="F196" s="1"/>
      <c r="G196" s="1"/>
      <c r="H196">
        <v>4</v>
      </c>
      <c r="I196" s="1"/>
      <c r="J196" s="1"/>
      <c r="K196" s="18" t="s">
        <v>1661</v>
      </c>
      <c r="L196" s="18" t="s">
        <v>5910</v>
      </c>
      <c r="M196" s="18"/>
      <c r="N196" s="18"/>
      <c r="O196" s="18" t="s">
        <v>1664</v>
      </c>
      <c r="P196" s="18" t="s">
        <v>5910</v>
      </c>
      <c r="Q196" s="18"/>
      <c r="R196" s="18"/>
      <c r="S196" s="18"/>
      <c r="T196" s="18" t="s">
        <v>1888</v>
      </c>
      <c r="U196" s="18"/>
      <c r="V196" s="18"/>
    </row>
    <row r="197" spans="1:22" hidden="1" x14ac:dyDescent="0.25">
      <c r="A197" s="18">
        <v>506</v>
      </c>
      <c r="B197" s="18" t="s">
        <v>175</v>
      </c>
      <c r="C197" s="1" t="s">
        <v>793</v>
      </c>
      <c r="D197" s="1" t="s">
        <v>1372</v>
      </c>
      <c r="E197" s="1"/>
      <c r="F197" s="1"/>
      <c r="G197" s="1"/>
      <c r="H197">
        <v>3</v>
      </c>
      <c r="I197" s="1"/>
      <c r="J197" s="1"/>
      <c r="K197" s="18" t="s">
        <v>1662</v>
      </c>
      <c r="L197" s="18" t="s">
        <v>5911</v>
      </c>
      <c r="M197" s="18"/>
      <c r="N197" s="18"/>
      <c r="O197" s="18" t="s">
        <v>1730</v>
      </c>
      <c r="P197" s="18" t="s">
        <v>5914</v>
      </c>
      <c r="Q197" s="18"/>
      <c r="R197" s="18"/>
      <c r="S197" s="18"/>
      <c r="T197" s="18" t="s">
        <v>1903</v>
      </c>
      <c r="U197" s="18" t="s">
        <v>2060</v>
      </c>
      <c r="V197" s="18" t="s">
        <v>1801</v>
      </c>
    </row>
    <row r="198" spans="1:22" hidden="1" x14ac:dyDescent="0.25">
      <c r="A198" s="18">
        <v>5061</v>
      </c>
      <c r="B198" s="18" t="s">
        <v>176</v>
      </c>
      <c r="C198" s="1" t="s">
        <v>794</v>
      </c>
      <c r="D198" s="1"/>
      <c r="E198" s="1"/>
      <c r="F198" s="1"/>
      <c r="G198" s="1"/>
      <c r="H198">
        <v>4</v>
      </c>
      <c r="I198" s="1"/>
      <c r="J198" s="1"/>
      <c r="K198" s="18" t="s">
        <v>1662</v>
      </c>
      <c r="L198" s="18" t="s">
        <v>5911</v>
      </c>
      <c r="M198" s="18" t="s">
        <v>5986</v>
      </c>
      <c r="N198" s="18"/>
      <c r="O198" s="18" t="s">
        <v>1730</v>
      </c>
      <c r="P198" s="18" t="s">
        <v>5914</v>
      </c>
      <c r="Q198" s="18"/>
      <c r="R198" s="18"/>
      <c r="S198" s="18"/>
      <c r="T198" s="18" t="s">
        <v>1903</v>
      </c>
      <c r="U198" s="18"/>
      <c r="V198" s="18"/>
    </row>
    <row r="199" spans="1:22" hidden="1" x14ac:dyDescent="0.25">
      <c r="A199" s="18">
        <v>5062</v>
      </c>
      <c r="B199" s="18" t="s">
        <v>177</v>
      </c>
      <c r="C199" s="1" t="s">
        <v>795</v>
      </c>
      <c r="D199" s="1"/>
      <c r="E199" s="1"/>
      <c r="F199" s="1"/>
      <c r="G199" s="1"/>
      <c r="H199">
        <v>4</v>
      </c>
      <c r="I199" s="1"/>
      <c r="J199" s="1"/>
      <c r="K199" s="18" t="s">
        <v>1662</v>
      </c>
      <c r="L199" s="18" t="s">
        <v>5911</v>
      </c>
      <c r="M199" s="18" t="s">
        <v>5987</v>
      </c>
      <c r="N199" s="18"/>
      <c r="O199" s="18" t="s">
        <v>1730</v>
      </c>
      <c r="P199" s="18" t="s">
        <v>5914</v>
      </c>
      <c r="Q199" s="18"/>
      <c r="R199" s="18"/>
      <c r="S199" s="18"/>
      <c r="T199" s="18" t="s">
        <v>1903</v>
      </c>
      <c r="U199" s="18"/>
      <c r="V199" s="18"/>
    </row>
    <row r="200" spans="1:22" hidden="1" x14ac:dyDescent="0.25">
      <c r="A200" s="18">
        <v>5063</v>
      </c>
      <c r="B200" s="18" t="s">
        <v>178</v>
      </c>
      <c r="C200" s="1" t="s">
        <v>796</v>
      </c>
      <c r="D200" s="1"/>
      <c r="E200" s="1"/>
      <c r="F200" s="1"/>
      <c r="G200" s="1"/>
      <c r="H200">
        <v>4</v>
      </c>
      <c r="I200" s="1"/>
      <c r="J200" s="1"/>
      <c r="K200" s="18" t="s">
        <v>1662</v>
      </c>
      <c r="L200" s="18" t="s">
        <v>5911</v>
      </c>
      <c r="M200" s="18" t="s">
        <v>1697</v>
      </c>
      <c r="N200" s="18"/>
      <c r="O200" s="18" t="s">
        <v>1730</v>
      </c>
      <c r="P200" s="18" t="s">
        <v>5914</v>
      </c>
      <c r="Q200" s="18"/>
      <c r="R200" s="18"/>
      <c r="S200" s="18"/>
      <c r="T200" s="18" t="s">
        <v>1903</v>
      </c>
      <c r="U200" s="18"/>
      <c r="V200" s="18"/>
    </row>
    <row r="201" spans="1:22" hidden="1" x14ac:dyDescent="0.25">
      <c r="A201" s="18">
        <v>507</v>
      </c>
      <c r="B201" s="18" t="s">
        <v>179</v>
      </c>
      <c r="C201" s="1" t="s">
        <v>797</v>
      </c>
      <c r="D201" s="1" t="s">
        <v>1373</v>
      </c>
      <c r="E201" s="1"/>
      <c r="F201" s="1"/>
      <c r="G201" s="1"/>
      <c r="H201">
        <v>3</v>
      </c>
      <c r="I201" s="1"/>
      <c r="J201" s="1"/>
      <c r="K201" s="18" t="s">
        <v>1663</v>
      </c>
      <c r="L201" s="18" t="s">
        <v>5913</v>
      </c>
      <c r="M201" s="18"/>
      <c r="N201" s="18"/>
      <c r="O201" s="18" t="s">
        <v>1731</v>
      </c>
      <c r="P201" s="18" t="s">
        <v>5913</v>
      </c>
      <c r="Q201" s="18"/>
      <c r="R201" s="18"/>
      <c r="S201" s="18"/>
      <c r="T201" s="18" t="s">
        <v>1904</v>
      </c>
      <c r="U201" s="18" t="s">
        <v>2060</v>
      </c>
      <c r="V201" s="18" t="s">
        <v>1801</v>
      </c>
    </row>
    <row r="202" spans="1:22" hidden="1" x14ac:dyDescent="0.25">
      <c r="A202" s="18">
        <v>5071</v>
      </c>
      <c r="B202" s="18" t="s">
        <v>180</v>
      </c>
      <c r="C202" s="1" t="s">
        <v>798</v>
      </c>
      <c r="D202" s="1"/>
      <c r="E202" s="1"/>
      <c r="F202" s="1"/>
      <c r="G202" s="1"/>
      <c r="H202">
        <v>4</v>
      </c>
      <c r="I202" s="1"/>
      <c r="J202" s="1"/>
      <c r="K202" s="18" t="s">
        <v>1663</v>
      </c>
      <c r="L202" s="18" t="s">
        <v>5913</v>
      </c>
      <c r="M202" s="18"/>
      <c r="N202" s="18"/>
      <c r="O202" s="18" t="s">
        <v>1731</v>
      </c>
      <c r="P202" s="18" t="s">
        <v>5913</v>
      </c>
      <c r="Q202" s="18"/>
      <c r="R202" s="18"/>
      <c r="S202" s="18"/>
      <c r="T202" s="18" t="s">
        <v>1905</v>
      </c>
      <c r="U202" s="18"/>
      <c r="V202" s="18"/>
    </row>
    <row r="203" spans="1:22" hidden="1" x14ac:dyDescent="0.25">
      <c r="A203" s="18">
        <v>5072</v>
      </c>
      <c r="B203" s="18" t="s">
        <v>181</v>
      </c>
      <c r="C203" s="1" t="s">
        <v>797</v>
      </c>
      <c r="D203" s="1"/>
      <c r="E203" s="1"/>
      <c r="F203" s="1"/>
      <c r="G203" s="1"/>
      <c r="H203">
        <v>4</v>
      </c>
      <c r="I203" s="1"/>
      <c r="J203" s="1"/>
      <c r="K203" s="18" t="s">
        <v>1663</v>
      </c>
      <c r="L203" s="18" t="s">
        <v>5913</v>
      </c>
      <c r="M203" s="18"/>
      <c r="N203" s="18"/>
      <c r="O203" s="18" t="s">
        <v>1731</v>
      </c>
      <c r="P203" s="18" t="s">
        <v>5913</v>
      </c>
      <c r="Q203" s="18"/>
      <c r="R203" s="18"/>
      <c r="S203" s="18"/>
      <c r="T203" s="18" t="s">
        <v>1904</v>
      </c>
      <c r="U203" s="18"/>
      <c r="V203" s="18"/>
    </row>
    <row r="204" spans="1:22" hidden="1" x14ac:dyDescent="0.25">
      <c r="A204" s="18">
        <v>5073</v>
      </c>
      <c r="B204" s="18" t="s">
        <v>182</v>
      </c>
      <c r="C204" s="1" t="s">
        <v>799</v>
      </c>
      <c r="D204" s="1"/>
      <c r="E204" s="1"/>
      <c r="F204" s="1"/>
      <c r="G204" s="1"/>
      <c r="H204">
        <v>4</v>
      </c>
      <c r="I204" s="1"/>
      <c r="J204" s="1"/>
      <c r="K204" s="18" t="s">
        <v>1663</v>
      </c>
      <c r="L204" s="18" t="s">
        <v>5913</v>
      </c>
      <c r="M204" s="18"/>
      <c r="N204" s="18"/>
      <c r="O204" s="18" t="s">
        <v>1731</v>
      </c>
      <c r="P204" s="18" t="s">
        <v>5913</v>
      </c>
      <c r="Q204" s="18"/>
      <c r="R204" s="18"/>
      <c r="S204" s="18"/>
      <c r="T204" s="18" t="s">
        <v>1906</v>
      </c>
      <c r="U204" s="18"/>
      <c r="V204" s="18"/>
    </row>
    <row r="205" spans="1:22" hidden="1" x14ac:dyDescent="0.25">
      <c r="A205" s="18">
        <v>5074</v>
      </c>
      <c r="B205" s="18" t="s">
        <v>183</v>
      </c>
      <c r="C205" s="1" t="s">
        <v>800</v>
      </c>
      <c r="D205" s="1"/>
      <c r="E205" s="1"/>
      <c r="F205" s="1"/>
      <c r="G205" s="1"/>
      <c r="H205">
        <v>4</v>
      </c>
      <c r="I205" s="1"/>
      <c r="J205" s="1"/>
      <c r="K205" s="18" t="s">
        <v>1663</v>
      </c>
      <c r="L205" s="18" t="s">
        <v>5913</v>
      </c>
      <c r="M205" s="18"/>
      <c r="N205" s="18"/>
      <c r="O205" s="18" t="s">
        <v>1731</v>
      </c>
      <c r="P205" s="18" t="s">
        <v>5913</v>
      </c>
      <c r="Q205" s="18"/>
      <c r="R205" s="18"/>
      <c r="S205" s="18"/>
      <c r="T205" s="18" t="s">
        <v>1904</v>
      </c>
      <c r="U205" s="18"/>
      <c r="V205" s="18"/>
    </row>
    <row r="206" spans="1:22" hidden="1" x14ac:dyDescent="0.25">
      <c r="A206" s="18">
        <v>5075</v>
      </c>
      <c r="B206" s="18" t="s">
        <v>184</v>
      </c>
      <c r="C206" s="1" t="s">
        <v>801</v>
      </c>
      <c r="D206" s="1"/>
      <c r="E206" s="1"/>
      <c r="F206" s="1"/>
      <c r="G206" s="1"/>
      <c r="H206">
        <v>4</v>
      </c>
      <c r="I206" s="1"/>
      <c r="J206" s="1"/>
      <c r="K206" s="18" t="s">
        <v>1663</v>
      </c>
      <c r="L206" s="18" t="s">
        <v>5913</v>
      </c>
      <c r="M206" s="18"/>
      <c r="N206" s="18"/>
      <c r="O206" s="18" t="s">
        <v>1731</v>
      </c>
      <c r="P206" s="18" t="s">
        <v>5913</v>
      </c>
      <c r="Q206" s="18"/>
      <c r="R206" s="18"/>
      <c r="S206" s="18"/>
      <c r="T206" s="18" t="s">
        <v>1899</v>
      </c>
      <c r="U206" s="18"/>
      <c r="V206" s="18"/>
    </row>
    <row r="207" spans="1:22" hidden="1" x14ac:dyDescent="0.25">
      <c r="A207" s="18">
        <v>5076</v>
      </c>
      <c r="B207" s="18" t="s">
        <v>185</v>
      </c>
      <c r="C207" s="1" t="s">
        <v>802</v>
      </c>
      <c r="D207" s="1"/>
      <c r="E207" s="1"/>
      <c r="F207" s="1"/>
      <c r="G207" s="1"/>
      <c r="H207">
        <v>4</v>
      </c>
      <c r="I207" s="1"/>
      <c r="J207" s="1"/>
      <c r="K207" s="18" t="s">
        <v>1663</v>
      </c>
      <c r="L207" s="18" t="s">
        <v>5913</v>
      </c>
      <c r="M207" s="18"/>
      <c r="N207" s="18"/>
      <c r="O207" s="18" t="s">
        <v>1731</v>
      </c>
      <c r="P207" s="18" t="s">
        <v>5913</v>
      </c>
      <c r="Q207" s="18"/>
      <c r="R207" s="18"/>
      <c r="S207" s="18"/>
      <c r="T207" s="18" t="s">
        <v>1907</v>
      </c>
      <c r="U207" s="18"/>
      <c r="V207" s="18"/>
    </row>
    <row r="208" spans="1:22" hidden="1" x14ac:dyDescent="0.25">
      <c r="A208" s="18">
        <v>508</v>
      </c>
      <c r="B208" s="18" t="s">
        <v>186</v>
      </c>
      <c r="C208" s="1" t="s">
        <v>803</v>
      </c>
      <c r="D208" s="1" t="s">
        <v>1374</v>
      </c>
      <c r="E208" s="1"/>
      <c r="F208" s="1"/>
      <c r="G208" s="1"/>
      <c r="H208">
        <v>3</v>
      </c>
      <c r="I208" s="1"/>
      <c r="J208" s="1"/>
      <c r="K208" s="18" t="s">
        <v>5978</v>
      </c>
      <c r="L208" s="18" t="s">
        <v>5982</v>
      </c>
      <c r="M208" s="18"/>
      <c r="N208" s="18"/>
      <c r="O208" s="18" t="s">
        <v>5978</v>
      </c>
      <c r="P208" s="18" t="s">
        <v>5982</v>
      </c>
      <c r="Q208" s="18"/>
      <c r="R208" s="18"/>
      <c r="S208" s="18"/>
      <c r="T208" s="18" t="s">
        <v>1908</v>
      </c>
      <c r="U208" s="18" t="s">
        <v>2060</v>
      </c>
      <c r="V208" s="18" t="s">
        <v>1801</v>
      </c>
    </row>
    <row r="209" spans="1:22" hidden="1" x14ac:dyDescent="0.25">
      <c r="A209" s="18">
        <v>5081</v>
      </c>
      <c r="B209" s="18" t="s">
        <v>187</v>
      </c>
      <c r="C209" s="1" t="s">
        <v>804</v>
      </c>
      <c r="D209" s="1"/>
      <c r="E209" s="1"/>
      <c r="F209" s="1"/>
      <c r="G209" s="1"/>
      <c r="H209">
        <v>4</v>
      </c>
      <c r="I209" s="1"/>
      <c r="J209" s="1"/>
      <c r="K209" s="18" t="s">
        <v>1662</v>
      </c>
      <c r="L209" s="18" t="s">
        <v>5911</v>
      </c>
      <c r="M209" s="18" t="s">
        <v>1697</v>
      </c>
      <c r="N209" s="18"/>
      <c r="O209" s="18" t="s">
        <v>1730</v>
      </c>
      <c r="P209" s="18" t="s">
        <v>1730</v>
      </c>
      <c r="Q209" s="18" t="s">
        <v>1697</v>
      </c>
      <c r="R209" s="18"/>
      <c r="S209" s="18"/>
      <c r="T209" s="18" t="s">
        <v>1902</v>
      </c>
      <c r="U209" s="18"/>
      <c r="V209" s="18"/>
    </row>
    <row r="210" spans="1:22" hidden="1" x14ac:dyDescent="0.25">
      <c r="A210" s="18">
        <v>5082</v>
      </c>
      <c r="B210" s="18" t="s">
        <v>188</v>
      </c>
      <c r="C210" s="1" t="s">
        <v>805</v>
      </c>
      <c r="D210" s="1"/>
      <c r="E210" s="1"/>
      <c r="F210" s="1"/>
      <c r="G210" s="1"/>
      <c r="H210">
        <v>4</v>
      </c>
      <c r="I210" s="1"/>
      <c r="J210" s="1"/>
      <c r="K210" s="18" t="s">
        <v>1667</v>
      </c>
      <c r="L210" s="18" t="s">
        <v>5920</v>
      </c>
      <c r="M210" s="18"/>
      <c r="N210" s="18"/>
      <c r="O210" s="18" t="s">
        <v>1732</v>
      </c>
      <c r="P210" s="18" t="s">
        <v>5920</v>
      </c>
      <c r="Q210" s="18" t="s">
        <v>1697</v>
      </c>
      <c r="R210" s="18"/>
      <c r="S210" s="18"/>
      <c r="T210" s="18" t="s">
        <v>1909</v>
      </c>
      <c r="U210" s="18"/>
      <c r="V210" s="18"/>
    </row>
    <row r="211" spans="1:22" hidden="1" x14ac:dyDescent="0.25">
      <c r="A211" s="18">
        <v>5083</v>
      </c>
      <c r="B211" s="18" t="s">
        <v>189</v>
      </c>
      <c r="C211" s="1" t="s">
        <v>806</v>
      </c>
      <c r="D211" s="1"/>
      <c r="E211" s="1"/>
      <c r="F211" s="1"/>
      <c r="G211" s="1"/>
      <c r="H211">
        <v>4</v>
      </c>
      <c r="I211" s="1"/>
      <c r="J211" s="1"/>
      <c r="K211" s="18" t="s">
        <v>1666</v>
      </c>
      <c r="L211" s="18" t="s">
        <v>5919</v>
      </c>
      <c r="M211" s="18" t="s">
        <v>5988</v>
      </c>
      <c r="N211" s="18"/>
      <c r="O211" s="18" t="s">
        <v>1664</v>
      </c>
      <c r="P211" s="18" t="s">
        <v>5916</v>
      </c>
      <c r="Q211" s="18" t="s">
        <v>1697</v>
      </c>
      <c r="R211" s="18"/>
      <c r="S211" s="18"/>
      <c r="T211" s="18" t="s">
        <v>1908</v>
      </c>
      <c r="U211" s="18"/>
      <c r="V211" s="18"/>
    </row>
    <row r="212" spans="1:22" hidden="1" x14ac:dyDescent="0.25">
      <c r="A212" s="18">
        <v>5084</v>
      </c>
      <c r="B212" s="18" t="s">
        <v>190</v>
      </c>
      <c r="C212" s="1" t="s">
        <v>807</v>
      </c>
      <c r="D212" s="1"/>
      <c r="E212" s="1"/>
      <c r="F212" s="1"/>
      <c r="G212" s="1"/>
      <c r="H212">
        <v>4</v>
      </c>
      <c r="I212" s="1"/>
      <c r="J212" s="1"/>
      <c r="K212" s="18" t="s">
        <v>5979</v>
      </c>
      <c r="L212" s="18" t="s">
        <v>5983</v>
      </c>
      <c r="M212" s="18"/>
      <c r="N212" s="18"/>
      <c r="O212" s="18" t="s">
        <v>5908</v>
      </c>
      <c r="P212" s="18" t="s">
        <v>5983</v>
      </c>
      <c r="Q212" s="18"/>
      <c r="R212" s="18"/>
      <c r="S212" s="18"/>
      <c r="T212" s="18" t="s">
        <v>1910</v>
      </c>
      <c r="U212" s="18"/>
      <c r="V212" s="18"/>
    </row>
    <row r="213" spans="1:22" hidden="1" x14ac:dyDescent="0.25">
      <c r="A213" s="18">
        <v>51</v>
      </c>
      <c r="B213" s="18" t="s">
        <v>191</v>
      </c>
      <c r="C213" s="1" t="s">
        <v>191</v>
      </c>
      <c r="D213" s="1" t="s">
        <v>1375</v>
      </c>
      <c r="E213" s="1"/>
      <c r="F213" s="1"/>
      <c r="G213" s="1"/>
      <c r="H213">
        <v>2</v>
      </c>
      <c r="I213" s="1"/>
      <c r="J213" s="1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 spans="1:22" hidden="1" x14ac:dyDescent="0.25">
      <c r="A214" s="18">
        <v>511</v>
      </c>
      <c r="B214" s="18" t="s">
        <v>192</v>
      </c>
      <c r="C214" s="1" t="s">
        <v>808</v>
      </c>
      <c r="D214" s="1" t="s">
        <v>1376</v>
      </c>
      <c r="E214" s="1"/>
      <c r="F214" s="1"/>
      <c r="G214" s="1"/>
      <c r="H214">
        <v>3</v>
      </c>
      <c r="I214" s="1"/>
      <c r="J214" s="1"/>
      <c r="K214" s="18"/>
      <c r="L214" s="18"/>
      <c r="M214" s="18"/>
      <c r="N214" s="18"/>
      <c r="O214" s="18"/>
      <c r="P214" s="18"/>
      <c r="Q214" s="18"/>
      <c r="R214" s="18"/>
      <c r="S214" s="18"/>
      <c r="T214" s="18" t="s">
        <v>1911</v>
      </c>
      <c r="U214" s="18" t="s">
        <v>2062</v>
      </c>
      <c r="V214" s="18" t="s">
        <v>1802</v>
      </c>
    </row>
    <row r="215" spans="1:22" hidden="1" x14ac:dyDescent="0.25">
      <c r="A215" s="18">
        <v>5111</v>
      </c>
      <c r="B215" s="18" t="s">
        <v>193</v>
      </c>
      <c r="C215" s="1" t="s">
        <v>809</v>
      </c>
      <c r="D215" s="1"/>
      <c r="E215" s="1"/>
      <c r="F215" s="1"/>
      <c r="G215" s="1"/>
      <c r="H215">
        <v>4</v>
      </c>
      <c r="I215" s="1"/>
      <c r="J215" s="1"/>
      <c r="K215" s="18"/>
      <c r="L215" s="18"/>
      <c r="M215" s="18"/>
      <c r="N215" s="18"/>
      <c r="O215" s="18"/>
      <c r="P215" s="18"/>
      <c r="Q215" s="18"/>
      <c r="R215" s="18"/>
      <c r="S215" s="18"/>
      <c r="T215" s="18" t="s">
        <v>1911</v>
      </c>
      <c r="U215" s="18"/>
      <c r="V215" s="18"/>
    </row>
    <row r="216" spans="1:22" hidden="1" x14ac:dyDescent="0.25">
      <c r="A216" s="18">
        <v>5112</v>
      </c>
      <c r="B216" s="18" t="s">
        <v>191</v>
      </c>
      <c r="C216" s="1" t="s">
        <v>191</v>
      </c>
      <c r="D216" s="1"/>
      <c r="E216" s="1"/>
      <c r="F216" s="1"/>
      <c r="G216" s="1"/>
      <c r="H216">
        <v>4</v>
      </c>
      <c r="I216" s="1"/>
      <c r="J216" s="1"/>
      <c r="K216" s="18"/>
      <c r="L216" s="18"/>
      <c r="M216" s="18"/>
      <c r="N216" s="18"/>
      <c r="O216" s="18"/>
      <c r="P216" s="18"/>
      <c r="Q216" s="18"/>
      <c r="R216" s="18"/>
      <c r="S216" s="18"/>
      <c r="T216" s="18" t="s">
        <v>1912</v>
      </c>
      <c r="U216" s="18"/>
      <c r="V216" s="18"/>
    </row>
    <row r="217" spans="1:22" hidden="1" x14ac:dyDescent="0.25">
      <c r="A217" s="18">
        <v>52</v>
      </c>
      <c r="B217" s="18" t="s">
        <v>194</v>
      </c>
      <c r="C217" s="1" t="s">
        <v>810</v>
      </c>
      <c r="D217" s="1" t="s">
        <v>1377</v>
      </c>
      <c r="E217" s="1"/>
      <c r="F217" s="1"/>
      <c r="G217" s="1"/>
      <c r="H217">
        <v>2</v>
      </c>
      <c r="I217" s="1"/>
      <c r="J217" s="1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 spans="1:22" hidden="1" x14ac:dyDescent="0.25">
      <c r="A218" s="18">
        <v>521</v>
      </c>
      <c r="B218" s="18" t="s">
        <v>195</v>
      </c>
      <c r="C218" s="1" t="s">
        <v>811</v>
      </c>
      <c r="D218" s="1" t="s">
        <v>1378</v>
      </c>
      <c r="E218" s="1"/>
      <c r="F218" s="1"/>
      <c r="G218" s="1"/>
      <c r="H218">
        <v>3</v>
      </c>
      <c r="I218" s="1"/>
      <c r="J218" s="1"/>
      <c r="K218" s="18" t="s">
        <v>1664</v>
      </c>
      <c r="L218" s="18" t="s">
        <v>5916</v>
      </c>
      <c r="M218" s="18"/>
      <c r="N218" s="18"/>
      <c r="O218" s="18" t="s">
        <v>1664</v>
      </c>
      <c r="P218" s="18" t="s">
        <v>5916</v>
      </c>
      <c r="Q218" s="18"/>
      <c r="R218" s="18"/>
      <c r="S218" s="18"/>
      <c r="T218" s="18" t="s">
        <v>1905</v>
      </c>
      <c r="U218" s="18" t="s">
        <v>2063</v>
      </c>
      <c r="V218" s="18" t="s">
        <v>1803</v>
      </c>
    </row>
    <row r="219" spans="1:22" hidden="1" x14ac:dyDescent="0.25">
      <c r="A219" s="18">
        <v>5211</v>
      </c>
      <c r="B219" s="18" t="s">
        <v>180</v>
      </c>
      <c r="C219" s="1" t="s">
        <v>798</v>
      </c>
      <c r="D219" s="1"/>
      <c r="E219" s="1"/>
      <c r="F219" s="1"/>
      <c r="G219" s="1"/>
      <c r="H219">
        <v>4</v>
      </c>
      <c r="I219" s="1"/>
      <c r="J219" s="1"/>
      <c r="K219" s="18" t="s">
        <v>1661</v>
      </c>
      <c r="L219" s="18" t="s">
        <v>5910</v>
      </c>
      <c r="M219" s="18"/>
      <c r="N219" s="18"/>
      <c r="O219" s="18" t="s">
        <v>1664</v>
      </c>
      <c r="P219" s="18" t="s">
        <v>5910</v>
      </c>
      <c r="Q219" s="18"/>
      <c r="R219" s="18"/>
      <c r="S219" s="18"/>
      <c r="T219" s="18" t="s">
        <v>1905</v>
      </c>
      <c r="U219" s="18"/>
      <c r="V219" s="18"/>
    </row>
    <row r="220" spans="1:22" hidden="1" x14ac:dyDescent="0.25">
      <c r="A220" s="18">
        <v>5212</v>
      </c>
      <c r="B220" s="18" t="s">
        <v>196</v>
      </c>
      <c r="C220" s="1" t="s">
        <v>812</v>
      </c>
      <c r="D220" s="1"/>
      <c r="E220" s="1"/>
      <c r="F220" s="1"/>
      <c r="G220" s="1"/>
      <c r="H220">
        <v>4</v>
      </c>
      <c r="I220" s="1"/>
      <c r="J220" s="1"/>
      <c r="K220" s="18" t="s">
        <v>1661</v>
      </c>
      <c r="L220" s="18" t="s">
        <v>5910</v>
      </c>
      <c r="M220" s="18"/>
      <c r="N220" s="18"/>
      <c r="O220" s="18" t="s">
        <v>1664</v>
      </c>
      <c r="P220" s="18" t="s">
        <v>5910</v>
      </c>
      <c r="Q220" s="18"/>
      <c r="R220" s="18"/>
      <c r="S220" s="18"/>
      <c r="T220" s="18" t="s">
        <v>1905</v>
      </c>
      <c r="U220" s="18"/>
      <c r="V220" s="18"/>
    </row>
    <row r="221" spans="1:22" hidden="1" x14ac:dyDescent="0.25">
      <c r="A221" s="18">
        <v>5213</v>
      </c>
      <c r="B221" s="18" t="s">
        <v>197</v>
      </c>
      <c r="C221" s="1" t="s">
        <v>813</v>
      </c>
      <c r="D221" s="1"/>
      <c r="E221" s="1"/>
      <c r="F221" s="1"/>
      <c r="G221" s="1"/>
      <c r="H221">
        <v>4</v>
      </c>
      <c r="I221" s="1"/>
      <c r="J221" s="1"/>
      <c r="K221" s="18" t="s">
        <v>1665</v>
      </c>
      <c r="L221" s="18" t="s">
        <v>5917</v>
      </c>
      <c r="M221" s="18"/>
      <c r="N221" s="18"/>
      <c r="O221" s="18" t="s">
        <v>1664</v>
      </c>
      <c r="P221" s="18" t="s">
        <v>5917</v>
      </c>
      <c r="Q221" s="18"/>
      <c r="R221" s="18"/>
      <c r="S221" s="18"/>
      <c r="T221" s="18" t="s">
        <v>1913</v>
      </c>
      <c r="U221" s="18"/>
      <c r="V221" s="18"/>
    </row>
    <row r="222" spans="1:22" hidden="1" x14ac:dyDescent="0.25">
      <c r="A222" s="18">
        <v>5214</v>
      </c>
      <c r="B222" s="18" t="s">
        <v>198</v>
      </c>
      <c r="C222" s="1" t="s">
        <v>814</v>
      </c>
      <c r="D222" s="1"/>
      <c r="E222" s="1"/>
      <c r="F222" s="1"/>
      <c r="G222" s="1"/>
      <c r="H222">
        <v>4</v>
      </c>
      <c r="I222" s="1"/>
      <c r="J222" s="1"/>
      <c r="K222" s="18" t="s">
        <v>1667</v>
      </c>
      <c r="L222" s="18" t="s">
        <v>5920</v>
      </c>
      <c r="M222" s="18" t="s">
        <v>5989</v>
      </c>
      <c r="N222" s="18"/>
      <c r="O222" s="18" t="s">
        <v>1732</v>
      </c>
      <c r="P222" s="18" t="s">
        <v>5920</v>
      </c>
      <c r="Q222" s="18" t="s">
        <v>5989</v>
      </c>
      <c r="R222" s="18"/>
      <c r="S222" s="18"/>
      <c r="T222" s="18" t="s">
        <v>1914</v>
      </c>
      <c r="U222" s="18"/>
      <c r="V222" s="18"/>
    </row>
    <row r="223" spans="1:22" hidden="1" x14ac:dyDescent="0.25">
      <c r="A223" s="18">
        <v>5215</v>
      </c>
      <c r="B223" s="18" t="s">
        <v>199</v>
      </c>
      <c r="C223" s="1" t="s">
        <v>815</v>
      </c>
      <c r="D223" s="1"/>
      <c r="E223" s="1"/>
      <c r="F223" s="1"/>
      <c r="G223" s="1"/>
      <c r="H223">
        <v>4</v>
      </c>
      <c r="I223" s="1"/>
      <c r="J223" s="1"/>
      <c r="K223" s="18" t="s">
        <v>1661</v>
      </c>
      <c r="L223" s="18" t="s">
        <v>5910</v>
      </c>
      <c r="M223" s="18" t="s">
        <v>5990</v>
      </c>
      <c r="N223" s="18"/>
      <c r="O223" s="18" t="s">
        <v>1664</v>
      </c>
      <c r="P223" s="18" t="s">
        <v>5910</v>
      </c>
      <c r="Q223" s="18" t="s">
        <v>5990</v>
      </c>
      <c r="R223" s="18"/>
      <c r="S223" s="18"/>
      <c r="T223" s="18" t="s">
        <v>1900</v>
      </c>
      <c r="U223" s="18"/>
      <c r="V223" s="18"/>
    </row>
    <row r="224" spans="1:22" hidden="1" x14ac:dyDescent="0.25">
      <c r="A224" s="18">
        <v>5216</v>
      </c>
      <c r="B224" s="18" t="s">
        <v>200</v>
      </c>
      <c r="C224" s="1" t="s">
        <v>816</v>
      </c>
      <c r="D224" s="1"/>
      <c r="E224" s="1"/>
      <c r="F224" s="1"/>
      <c r="G224" s="1"/>
      <c r="H224">
        <v>4</v>
      </c>
      <c r="I224" s="1"/>
      <c r="J224" s="1"/>
      <c r="K224" s="18" t="s">
        <v>1667</v>
      </c>
      <c r="L224" s="18" t="s">
        <v>5920</v>
      </c>
      <c r="M224" s="18" t="s">
        <v>5989</v>
      </c>
      <c r="N224" s="18"/>
      <c r="O224" s="18" t="s">
        <v>1732</v>
      </c>
      <c r="P224" s="18" t="s">
        <v>5920</v>
      </c>
      <c r="Q224" s="18" t="s">
        <v>5989</v>
      </c>
      <c r="R224" s="18"/>
      <c r="S224" s="18"/>
      <c r="T224" s="18" t="s">
        <v>1914</v>
      </c>
      <c r="U224" s="18"/>
      <c r="V224" s="18"/>
    </row>
    <row r="225" spans="1:22" hidden="1" x14ac:dyDescent="0.25">
      <c r="A225" s="18">
        <v>522</v>
      </c>
      <c r="B225" s="18" t="s">
        <v>201</v>
      </c>
      <c r="C225" s="1" t="s">
        <v>817</v>
      </c>
      <c r="D225" s="1" t="s">
        <v>1379</v>
      </c>
      <c r="E225" s="1"/>
      <c r="F225" s="1"/>
      <c r="G225" s="1"/>
      <c r="H225">
        <v>3</v>
      </c>
      <c r="I225" s="1"/>
      <c r="J225" s="1"/>
      <c r="K225" s="18" t="s">
        <v>1665</v>
      </c>
      <c r="L225" s="18" t="s">
        <v>5917</v>
      </c>
      <c r="M225" s="18"/>
      <c r="N225" s="18"/>
      <c r="O225" s="18" t="s">
        <v>1664</v>
      </c>
      <c r="P225" s="18" t="s">
        <v>5917</v>
      </c>
      <c r="Q225" s="18"/>
      <c r="R225" s="18"/>
      <c r="S225" s="18"/>
      <c r="T225" s="18" t="s">
        <v>1906</v>
      </c>
      <c r="U225" s="18" t="s">
        <v>2063</v>
      </c>
      <c r="V225" s="18" t="s">
        <v>1804</v>
      </c>
    </row>
    <row r="226" spans="1:22" hidden="1" x14ac:dyDescent="0.25">
      <c r="A226" s="18">
        <v>5221</v>
      </c>
      <c r="B226" s="18" t="s">
        <v>182</v>
      </c>
      <c r="C226" s="1" t="s">
        <v>818</v>
      </c>
      <c r="D226" s="1"/>
      <c r="E226" s="1"/>
      <c r="F226" s="1"/>
      <c r="G226" s="1"/>
      <c r="H226">
        <v>4</v>
      </c>
      <c r="I226" s="1"/>
      <c r="J226" s="1"/>
      <c r="K226" s="18" t="s">
        <v>1665</v>
      </c>
      <c r="L226" s="18" t="s">
        <v>5917</v>
      </c>
      <c r="M226" s="18" t="s">
        <v>1719</v>
      </c>
      <c r="N226" s="18"/>
      <c r="O226" s="18" t="s">
        <v>1664</v>
      </c>
      <c r="P226" s="18" t="s">
        <v>5917</v>
      </c>
      <c r="Q226" s="18" t="s">
        <v>1719</v>
      </c>
      <c r="R226" s="18"/>
      <c r="S226" s="18"/>
      <c r="T226" s="18" t="s">
        <v>1906</v>
      </c>
      <c r="U226" s="18"/>
      <c r="V226" s="18"/>
    </row>
    <row r="227" spans="1:22" hidden="1" x14ac:dyDescent="0.25">
      <c r="A227" s="18">
        <v>5222</v>
      </c>
      <c r="B227" s="18" t="s">
        <v>202</v>
      </c>
      <c r="C227" s="1" t="s">
        <v>819</v>
      </c>
      <c r="D227" s="1"/>
      <c r="E227" s="1"/>
      <c r="F227" s="1"/>
      <c r="G227" s="1"/>
      <c r="H227">
        <v>4</v>
      </c>
      <c r="I227" s="1"/>
      <c r="J227" s="1"/>
      <c r="K227" s="18" t="s">
        <v>1665</v>
      </c>
      <c r="L227" s="18" t="s">
        <v>5917</v>
      </c>
      <c r="M227" s="18" t="s">
        <v>1720</v>
      </c>
      <c r="N227" s="18"/>
      <c r="O227" s="18" t="s">
        <v>1664</v>
      </c>
      <c r="P227" s="18" t="s">
        <v>5917</v>
      </c>
      <c r="Q227" s="18" t="s">
        <v>1720</v>
      </c>
      <c r="R227" s="18"/>
      <c r="S227" s="18"/>
      <c r="T227" s="18" t="s">
        <v>1904</v>
      </c>
      <c r="U227" s="18"/>
      <c r="V227" s="18"/>
    </row>
    <row r="228" spans="1:22" hidden="1" x14ac:dyDescent="0.25">
      <c r="A228" s="18">
        <v>5223</v>
      </c>
      <c r="B228" s="18" t="s">
        <v>203</v>
      </c>
      <c r="C228" s="1" t="s">
        <v>820</v>
      </c>
      <c r="D228" s="1"/>
      <c r="E228" s="1"/>
      <c r="F228" s="1"/>
      <c r="G228" s="1"/>
      <c r="H228">
        <v>4</v>
      </c>
      <c r="I228" s="1"/>
      <c r="J228" s="1"/>
      <c r="K228" s="18" t="s">
        <v>1665</v>
      </c>
      <c r="L228" s="18" t="s">
        <v>5917</v>
      </c>
      <c r="M228" s="18" t="s">
        <v>1721</v>
      </c>
      <c r="N228" s="18"/>
      <c r="O228" s="18" t="s">
        <v>1664</v>
      </c>
      <c r="P228" s="18" t="s">
        <v>5917</v>
      </c>
      <c r="Q228" s="18" t="s">
        <v>1721</v>
      </c>
      <c r="R228" s="18"/>
      <c r="S228" s="18"/>
      <c r="T228" s="18" t="s">
        <v>1915</v>
      </c>
      <c r="U228" s="18"/>
      <c r="V228" s="18"/>
    </row>
    <row r="229" spans="1:22" hidden="1" x14ac:dyDescent="0.25">
      <c r="A229" s="18">
        <v>5224</v>
      </c>
      <c r="B229" s="18" t="s">
        <v>204</v>
      </c>
      <c r="C229" s="1" t="s">
        <v>821</v>
      </c>
      <c r="D229" s="1"/>
      <c r="E229" s="1"/>
      <c r="F229" s="1"/>
      <c r="G229" s="1"/>
      <c r="H229">
        <v>4</v>
      </c>
      <c r="I229" s="1"/>
      <c r="J229" s="1"/>
      <c r="K229" s="18" t="s">
        <v>1665</v>
      </c>
      <c r="L229" s="18" t="s">
        <v>5917</v>
      </c>
      <c r="M229" s="18" t="s">
        <v>1719</v>
      </c>
      <c r="N229" s="18"/>
      <c r="O229" s="18" t="s">
        <v>1664</v>
      </c>
      <c r="P229" s="18" t="s">
        <v>5917</v>
      </c>
      <c r="Q229" s="18" t="s">
        <v>1719</v>
      </c>
      <c r="R229" s="18"/>
      <c r="S229" s="18"/>
      <c r="T229" s="18" t="s">
        <v>1910</v>
      </c>
      <c r="U229" s="18"/>
      <c r="V229" s="18"/>
    </row>
    <row r="230" spans="1:22" hidden="1" x14ac:dyDescent="0.25">
      <c r="A230" s="18">
        <v>523</v>
      </c>
      <c r="B230" s="18" t="s">
        <v>183</v>
      </c>
      <c r="C230" s="1" t="s">
        <v>800</v>
      </c>
      <c r="D230" s="1" t="s">
        <v>1380</v>
      </c>
      <c r="E230" s="1"/>
      <c r="F230" s="1"/>
      <c r="G230" s="1"/>
      <c r="H230">
        <v>3</v>
      </c>
      <c r="I230" s="1"/>
      <c r="J230" s="1"/>
      <c r="K230" s="18" t="s">
        <v>1665</v>
      </c>
      <c r="L230" s="18" t="s">
        <v>5917</v>
      </c>
      <c r="M230" s="18" t="s">
        <v>1722</v>
      </c>
      <c r="N230" s="18"/>
      <c r="O230" s="18" t="s">
        <v>1664</v>
      </c>
      <c r="P230" s="18" t="s">
        <v>5917</v>
      </c>
      <c r="Q230" s="18" t="s">
        <v>1722</v>
      </c>
      <c r="R230" s="18"/>
      <c r="S230" s="18"/>
      <c r="T230" s="18" t="s">
        <v>1904</v>
      </c>
      <c r="U230" s="18" t="s">
        <v>2063</v>
      </c>
      <c r="V230" s="18" t="s">
        <v>1804</v>
      </c>
    </row>
    <row r="231" spans="1:22" hidden="1" x14ac:dyDescent="0.25">
      <c r="A231" s="18">
        <v>5231</v>
      </c>
      <c r="B231" s="18" t="s">
        <v>205</v>
      </c>
      <c r="C231" s="1" t="s">
        <v>822</v>
      </c>
      <c r="D231" s="1"/>
      <c r="E231" s="1"/>
      <c r="F231" s="1"/>
      <c r="G231" s="1"/>
      <c r="H231">
        <v>4</v>
      </c>
      <c r="I231" s="1"/>
      <c r="J231" s="1"/>
      <c r="K231" s="18" t="s">
        <v>1665</v>
      </c>
      <c r="L231" s="18" t="s">
        <v>5917</v>
      </c>
      <c r="M231" s="18" t="s">
        <v>1722</v>
      </c>
      <c r="N231" s="18"/>
      <c r="O231" s="18" t="s">
        <v>1664</v>
      </c>
      <c r="P231" s="18" t="s">
        <v>5917</v>
      </c>
      <c r="Q231" s="18" t="s">
        <v>1722</v>
      </c>
      <c r="R231" s="18"/>
      <c r="S231" s="18"/>
      <c r="T231" s="18" t="s">
        <v>1904</v>
      </c>
      <c r="U231" s="18"/>
      <c r="V231" s="18"/>
    </row>
    <row r="232" spans="1:22" hidden="1" x14ac:dyDescent="0.25">
      <c r="A232" s="18">
        <v>5232</v>
      </c>
      <c r="B232" s="18" t="s">
        <v>206</v>
      </c>
      <c r="C232" s="1" t="s">
        <v>823</v>
      </c>
      <c r="D232" s="1"/>
      <c r="E232" s="1"/>
      <c r="F232" s="1"/>
      <c r="G232" s="1"/>
      <c r="H232">
        <v>4</v>
      </c>
      <c r="I232" s="1"/>
      <c r="J232" s="1"/>
      <c r="K232" s="18" t="s">
        <v>1665</v>
      </c>
      <c r="L232" s="18" t="s">
        <v>5917</v>
      </c>
      <c r="M232" s="18" t="s">
        <v>1722</v>
      </c>
      <c r="N232" s="18"/>
      <c r="O232" s="18" t="s">
        <v>1664</v>
      </c>
      <c r="P232" s="18" t="s">
        <v>5917</v>
      </c>
      <c r="Q232" s="18" t="s">
        <v>1722</v>
      </c>
      <c r="R232" s="18"/>
      <c r="S232" s="18"/>
      <c r="T232" s="18" t="s">
        <v>1904</v>
      </c>
      <c r="U232" s="18"/>
      <c r="V232" s="18"/>
    </row>
    <row r="233" spans="1:22" hidden="1" x14ac:dyDescent="0.25">
      <c r="A233" s="18">
        <v>5233</v>
      </c>
      <c r="B233" s="18" t="s">
        <v>207</v>
      </c>
      <c r="C233" s="1" t="s">
        <v>824</v>
      </c>
      <c r="D233" s="1"/>
      <c r="E233" s="1"/>
      <c r="F233" s="1"/>
      <c r="G233" s="1"/>
      <c r="H233">
        <v>4</v>
      </c>
      <c r="I233" s="1"/>
      <c r="J233" s="1"/>
      <c r="K233" s="18" t="s">
        <v>1665</v>
      </c>
      <c r="L233" s="18" t="s">
        <v>5917</v>
      </c>
      <c r="M233" s="18" t="s">
        <v>1722</v>
      </c>
      <c r="N233" s="18"/>
      <c r="O233" s="18" t="s">
        <v>1664</v>
      </c>
      <c r="P233" s="18" t="s">
        <v>5917</v>
      </c>
      <c r="Q233" s="18" t="s">
        <v>1722</v>
      </c>
      <c r="R233" s="18"/>
      <c r="S233" s="18"/>
      <c r="T233" s="18" t="s">
        <v>1904</v>
      </c>
      <c r="U233" s="18"/>
      <c r="V233" s="18"/>
    </row>
    <row r="234" spans="1:22" hidden="1" x14ac:dyDescent="0.25">
      <c r="A234" s="18">
        <v>5234</v>
      </c>
      <c r="B234" s="18" t="s">
        <v>208</v>
      </c>
      <c r="C234" s="1" t="s">
        <v>825</v>
      </c>
      <c r="D234" s="1"/>
      <c r="E234" s="1"/>
      <c r="F234" s="1"/>
      <c r="G234" s="1"/>
      <c r="H234">
        <v>4</v>
      </c>
      <c r="I234" s="1"/>
      <c r="J234" s="1"/>
      <c r="K234" s="18" t="s">
        <v>1665</v>
      </c>
      <c r="L234" s="18" t="s">
        <v>5917</v>
      </c>
      <c r="M234" s="18" t="s">
        <v>1722</v>
      </c>
      <c r="N234" s="18"/>
      <c r="O234" s="18" t="s">
        <v>1664</v>
      </c>
      <c r="P234" s="18" t="s">
        <v>5917</v>
      </c>
      <c r="Q234" s="18" t="s">
        <v>1722</v>
      </c>
      <c r="R234" s="18"/>
      <c r="S234" s="18"/>
      <c r="T234" s="18" t="s">
        <v>1904</v>
      </c>
      <c r="U234" s="18"/>
      <c r="V234" s="18"/>
    </row>
    <row r="235" spans="1:22" hidden="1" x14ac:dyDescent="0.25">
      <c r="A235" s="18">
        <v>5235</v>
      </c>
      <c r="B235" s="18" t="s">
        <v>209</v>
      </c>
      <c r="C235" s="1" t="s">
        <v>826</v>
      </c>
      <c r="D235" s="1"/>
      <c r="E235" s="1"/>
      <c r="F235" s="1"/>
      <c r="G235" s="1"/>
      <c r="H235">
        <v>4</v>
      </c>
      <c r="I235" s="1"/>
      <c r="J235" s="1"/>
      <c r="K235" s="18" t="s">
        <v>1665</v>
      </c>
      <c r="L235" s="18" t="s">
        <v>5917</v>
      </c>
      <c r="M235" s="18" t="s">
        <v>1722</v>
      </c>
      <c r="N235" s="18"/>
      <c r="O235" s="18" t="s">
        <v>1664</v>
      </c>
      <c r="P235" s="18" t="s">
        <v>5917</v>
      </c>
      <c r="Q235" s="18" t="s">
        <v>1722</v>
      </c>
      <c r="R235" s="18"/>
      <c r="S235" s="18"/>
      <c r="T235" s="18" t="s">
        <v>1904</v>
      </c>
      <c r="U235" s="18"/>
      <c r="V235" s="18"/>
    </row>
    <row r="236" spans="1:22" hidden="1" x14ac:dyDescent="0.25">
      <c r="A236" s="18">
        <v>5236</v>
      </c>
      <c r="B236" s="18" t="s">
        <v>210</v>
      </c>
      <c r="C236" s="1" t="s">
        <v>827</v>
      </c>
      <c r="D236" s="1"/>
      <c r="E236" s="1"/>
      <c r="F236" s="1"/>
      <c r="G236" s="1"/>
      <c r="H236">
        <v>4</v>
      </c>
      <c r="I236" s="1"/>
      <c r="J236" s="1"/>
      <c r="K236" s="18" t="s">
        <v>1665</v>
      </c>
      <c r="L236" s="18" t="s">
        <v>5917</v>
      </c>
      <c r="M236" s="18" t="s">
        <v>1722</v>
      </c>
      <c r="N236" s="18"/>
      <c r="O236" s="18" t="s">
        <v>1664</v>
      </c>
      <c r="P236" s="18" t="s">
        <v>5917</v>
      </c>
      <c r="Q236" s="18" t="s">
        <v>1722</v>
      </c>
      <c r="R236" s="18"/>
      <c r="S236" s="18"/>
      <c r="T236" s="18" t="s">
        <v>1904</v>
      </c>
      <c r="U236" s="18"/>
      <c r="V236" s="18"/>
    </row>
    <row r="237" spans="1:22" hidden="1" x14ac:dyDescent="0.25">
      <c r="A237" s="18">
        <v>5237</v>
      </c>
      <c r="B237" s="18" t="s">
        <v>211</v>
      </c>
      <c r="C237" s="1" t="s">
        <v>828</v>
      </c>
      <c r="D237" s="1"/>
      <c r="E237" s="1"/>
      <c r="F237" s="1"/>
      <c r="G237" s="1"/>
      <c r="H237">
        <v>4</v>
      </c>
      <c r="I237" s="1"/>
      <c r="J237" s="1"/>
      <c r="K237" s="18" t="s">
        <v>1665</v>
      </c>
      <c r="L237" s="18" t="s">
        <v>5917</v>
      </c>
      <c r="M237" s="18" t="s">
        <v>1722</v>
      </c>
      <c r="N237" s="18"/>
      <c r="O237" s="18" t="s">
        <v>1664</v>
      </c>
      <c r="P237" s="18" t="s">
        <v>5917</v>
      </c>
      <c r="Q237" s="18" t="s">
        <v>1722</v>
      </c>
      <c r="R237" s="18"/>
      <c r="S237" s="18"/>
      <c r="T237" s="18" t="s">
        <v>1904</v>
      </c>
      <c r="U237" s="18"/>
      <c r="V237" s="18"/>
    </row>
    <row r="238" spans="1:22" hidden="1" x14ac:dyDescent="0.25">
      <c r="A238" s="18">
        <v>5238</v>
      </c>
      <c r="B238" s="18" t="s">
        <v>181</v>
      </c>
      <c r="C238" s="1" t="s">
        <v>829</v>
      </c>
      <c r="D238" s="1"/>
      <c r="E238" s="1"/>
      <c r="F238" s="1"/>
      <c r="G238" s="1"/>
      <c r="H238">
        <v>4</v>
      </c>
      <c r="I238" s="1"/>
      <c r="J238" s="1"/>
      <c r="K238" s="18" t="s">
        <v>1665</v>
      </c>
      <c r="L238" s="18" t="s">
        <v>5917</v>
      </c>
      <c r="M238" s="18" t="s">
        <v>1723</v>
      </c>
      <c r="N238" s="18"/>
      <c r="O238" s="18" t="s">
        <v>1664</v>
      </c>
      <c r="P238" s="18" t="s">
        <v>5917</v>
      </c>
      <c r="Q238" s="18" t="s">
        <v>1723</v>
      </c>
      <c r="R238" s="18"/>
      <c r="S238" s="18"/>
      <c r="T238" s="18" t="s">
        <v>1904</v>
      </c>
      <c r="U238" s="18"/>
      <c r="V238" s="18"/>
    </row>
    <row r="239" spans="1:22" hidden="1" x14ac:dyDescent="0.25">
      <c r="A239" s="18">
        <v>524</v>
      </c>
      <c r="B239" s="18" t="s">
        <v>212</v>
      </c>
      <c r="C239" s="1" t="s">
        <v>830</v>
      </c>
      <c r="D239" s="1" t="s">
        <v>1381</v>
      </c>
      <c r="E239" s="1"/>
      <c r="F239" s="1"/>
      <c r="G239" s="1"/>
      <c r="H239">
        <v>3</v>
      </c>
      <c r="I239" s="1"/>
      <c r="J239" s="1"/>
      <c r="K239" s="18" t="s">
        <v>1663</v>
      </c>
      <c r="L239" s="18" t="s">
        <v>5913</v>
      </c>
      <c r="M239" s="18"/>
      <c r="N239" s="18"/>
      <c r="O239" s="18" t="s">
        <v>1731</v>
      </c>
      <c r="P239" s="18" t="s">
        <v>5913</v>
      </c>
      <c r="Q239" s="18"/>
      <c r="R239" s="18"/>
      <c r="S239" s="18"/>
      <c r="T239" s="18" t="s">
        <v>1916</v>
      </c>
      <c r="U239" s="18" t="s">
        <v>2064</v>
      </c>
      <c r="V239" s="18" t="s">
        <v>1805</v>
      </c>
    </row>
    <row r="240" spans="1:22" hidden="1" x14ac:dyDescent="0.25">
      <c r="A240" s="18">
        <v>5241</v>
      </c>
      <c r="B240" s="18" t="s">
        <v>213</v>
      </c>
      <c r="C240" s="1" t="s">
        <v>831</v>
      </c>
      <c r="D240" s="1"/>
      <c r="E240" s="1"/>
      <c r="F240" s="1"/>
      <c r="G240" s="1"/>
      <c r="H240">
        <v>4</v>
      </c>
      <c r="I240" s="1"/>
      <c r="J240" s="1"/>
      <c r="K240" s="18" t="s">
        <v>1663</v>
      </c>
      <c r="L240" s="18" t="s">
        <v>5913</v>
      </c>
      <c r="M240" s="18"/>
      <c r="N240" s="18"/>
      <c r="O240" s="18" t="s">
        <v>1731</v>
      </c>
      <c r="P240" s="18" t="s">
        <v>5913</v>
      </c>
      <c r="Q240" s="18"/>
      <c r="R240" s="18"/>
      <c r="S240" s="18"/>
      <c r="T240" s="18" t="s">
        <v>1907</v>
      </c>
      <c r="U240" s="18"/>
      <c r="V240" s="18"/>
    </row>
    <row r="241" spans="1:22" hidden="1" x14ac:dyDescent="0.25">
      <c r="A241" s="18">
        <v>5242</v>
      </c>
      <c r="B241" s="18" t="s">
        <v>214</v>
      </c>
      <c r="C241" s="1" t="s">
        <v>832</v>
      </c>
      <c r="D241" s="1"/>
      <c r="E241" s="1"/>
      <c r="F241" s="1"/>
      <c r="G241" s="1"/>
      <c r="H241">
        <v>4</v>
      </c>
      <c r="I241" s="1"/>
      <c r="J241" s="1"/>
      <c r="K241" s="18" t="s">
        <v>1663</v>
      </c>
      <c r="L241" s="18" t="s">
        <v>5913</v>
      </c>
      <c r="M241" s="18"/>
      <c r="N241" s="18"/>
      <c r="O241" s="18" t="s">
        <v>1731</v>
      </c>
      <c r="P241" s="18" t="s">
        <v>5913</v>
      </c>
      <c r="Q241" s="18"/>
      <c r="R241" s="18"/>
      <c r="S241" s="18"/>
      <c r="T241" s="18" t="s">
        <v>1899</v>
      </c>
      <c r="U241" s="18"/>
      <c r="V241" s="18"/>
    </row>
    <row r="242" spans="1:22" hidden="1" x14ac:dyDescent="0.25">
      <c r="A242" s="18">
        <v>525</v>
      </c>
      <c r="B242" s="18" t="s">
        <v>215</v>
      </c>
      <c r="C242" s="1" t="s">
        <v>833</v>
      </c>
      <c r="D242" s="1" t="s">
        <v>1382</v>
      </c>
      <c r="E242" s="1"/>
      <c r="F242" s="1"/>
      <c r="G242" s="1"/>
      <c r="H242">
        <v>3</v>
      </c>
      <c r="I242" s="1"/>
      <c r="J242" s="1"/>
      <c r="K242" s="18" t="s">
        <v>1663</v>
      </c>
      <c r="L242" s="18" t="s">
        <v>5913</v>
      </c>
      <c r="M242" s="18"/>
      <c r="N242" s="18"/>
      <c r="O242" s="18" t="s">
        <v>1731</v>
      </c>
      <c r="P242" s="18" t="s">
        <v>5913</v>
      </c>
      <c r="Q242" s="18"/>
      <c r="R242" s="18"/>
      <c r="S242" s="18"/>
      <c r="T242" s="18" t="s">
        <v>1916</v>
      </c>
      <c r="U242" s="18" t="s">
        <v>2064</v>
      </c>
      <c r="V242" s="18" t="s">
        <v>1804</v>
      </c>
    </row>
    <row r="243" spans="1:22" hidden="1" x14ac:dyDescent="0.25">
      <c r="A243" s="18">
        <v>5251</v>
      </c>
      <c r="B243" s="18" t="s">
        <v>216</v>
      </c>
      <c r="C243" s="1" t="s">
        <v>834</v>
      </c>
      <c r="D243" s="1"/>
      <c r="E243" s="1"/>
      <c r="F243" s="1"/>
      <c r="G243" s="1"/>
      <c r="H243">
        <v>4</v>
      </c>
      <c r="I243" s="1"/>
      <c r="J243" s="1"/>
      <c r="K243" s="18" t="s">
        <v>1663</v>
      </c>
      <c r="L243" s="18" t="s">
        <v>5913</v>
      </c>
      <c r="M243" s="18"/>
      <c r="N243" s="18"/>
      <c r="O243" s="18" t="s">
        <v>1731</v>
      </c>
      <c r="P243" s="18" t="s">
        <v>5913</v>
      </c>
      <c r="Q243" s="18"/>
      <c r="R243" s="18"/>
      <c r="S243" s="18"/>
      <c r="T243" s="18" t="s">
        <v>1907</v>
      </c>
      <c r="U243" s="18"/>
      <c r="V243" s="18"/>
    </row>
    <row r="244" spans="1:22" hidden="1" x14ac:dyDescent="0.25">
      <c r="A244" s="18">
        <v>5252</v>
      </c>
      <c r="B244" s="18" t="s">
        <v>217</v>
      </c>
      <c r="C244" s="1" t="s">
        <v>835</v>
      </c>
      <c r="D244" s="1"/>
      <c r="E244" s="1"/>
      <c r="F244" s="1"/>
      <c r="G244" s="1"/>
      <c r="H244">
        <v>4</v>
      </c>
      <c r="I244" s="1"/>
      <c r="J244" s="1"/>
      <c r="K244" s="18" t="s">
        <v>1663</v>
      </c>
      <c r="L244" s="18" t="s">
        <v>5913</v>
      </c>
      <c r="M244" s="18"/>
      <c r="N244" s="18"/>
      <c r="O244" s="18" t="s">
        <v>1731</v>
      </c>
      <c r="P244" s="18" t="s">
        <v>5913</v>
      </c>
      <c r="Q244" s="18"/>
      <c r="R244" s="18"/>
      <c r="S244" s="18"/>
      <c r="T244" s="18" t="s">
        <v>1907</v>
      </c>
      <c r="U244" s="18"/>
      <c r="V244" s="18"/>
    </row>
    <row r="245" spans="1:22" hidden="1" x14ac:dyDescent="0.25">
      <c r="A245" s="18">
        <v>5253</v>
      </c>
      <c r="B245" s="18" t="s">
        <v>218</v>
      </c>
      <c r="C245" s="1" t="s">
        <v>836</v>
      </c>
      <c r="D245" s="1"/>
      <c r="E245" s="1"/>
      <c r="F245" s="1"/>
      <c r="G245" s="1"/>
      <c r="H245">
        <v>4</v>
      </c>
      <c r="I245" s="1"/>
      <c r="J245" s="1"/>
      <c r="K245" s="18" t="s">
        <v>1663</v>
      </c>
      <c r="L245" s="18" t="s">
        <v>5913</v>
      </c>
      <c r="M245" s="18"/>
      <c r="N245" s="18"/>
      <c r="O245" s="18" t="s">
        <v>1731</v>
      </c>
      <c r="P245" s="18" t="s">
        <v>5913</v>
      </c>
      <c r="Q245" s="18"/>
      <c r="R245" s="18"/>
      <c r="S245" s="18"/>
      <c r="T245" s="18" t="s">
        <v>1907</v>
      </c>
      <c r="U245" s="18"/>
      <c r="V245" s="18"/>
    </row>
    <row r="246" spans="1:22" hidden="1" x14ac:dyDescent="0.25">
      <c r="A246" s="18">
        <v>526</v>
      </c>
      <c r="B246" s="18" t="s">
        <v>219</v>
      </c>
      <c r="C246" s="1" t="s">
        <v>837</v>
      </c>
      <c r="D246" s="1" t="s">
        <v>1383</v>
      </c>
      <c r="E246" s="1"/>
      <c r="F246" s="1"/>
      <c r="G246" s="1"/>
      <c r="H246">
        <v>3</v>
      </c>
      <c r="I246" s="1"/>
      <c r="J246" s="1"/>
      <c r="K246" s="18" t="s">
        <v>1663</v>
      </c>
      <c r="L246" s="18" t="s">
        <v>5913</v>
      </c>
      <c r="M246" s="18"/>
      <c r="N246" s="18"/>
      <c r="O246" s="18" t="s">
        <v>1731</v>
      </c>
      <c r="P246" s="18" t="s">
        <v>5913</v>
      </c>
      <c r="Q246" s="18"/>
      <c r="R246" s="18"/>
      <c r="S246" s="18"/>
      <c r="T246" s="18" t="s">
        <v>1916</v>
      </c>
      <c r="U246" s="18" t="s">
        <v>2064</v>
      </c>
      <c r="V246" s="18" t="s">
        <v>1804</v>
      </c>
    </row>
    <row r="247" spans="1:22" hidden="1" x14ac:dyDescent="0.25">
      <c r="A247" s="18">
        <v>5261</v>
      </c>
      <c r="B247" s="18" t="s">
        <v>220</v>
      </c>
      <c r="C247" s="1" t="s">
        <v>838</v>
      </c>
      <c r="D247" s="1"/>
      <c r="E247" s="1"/>
      <c r="F247" s="1"/>
      <c r="G247" s="1"/>
      <c r="H247">
        <v>4</v>
      </c>
      <c r="I247" s="1"/>
      <c r="J247" s="1"/>
      <c r="K247" s="18" t="s">
        <v>1663</v>
      </c>
      <c r="L247" s="18" t="s">
        <v>5913</v>
      </c>
      <c r="M247" s="18"/>
      <c r="N247" s="18"/>
      <c r="O247" s="18" t="s">
        <v>1731</v>
      </c>
      <c r="P247" s="18" t="s">
        <v>5913</v>
      </c>
      <c r="Q247" s="18"/>
      <c r="R247" s="18"/>
      <c r="S247" s="18"/>
      <c r="T247" s="18" t="s">
        <v>1907</v>
      </c>
      <c r="U247" s="18"/>
      <c r="V247" s="18"/>
    </row>
    <row r="248" spans="1:22" hidden="1" x14ac:dyDescent="0.25">
      <c r="A248" s="18">
        <v>5262</v>
      </c>
      <c r="B248" s="18" t="s">
        <v>221</v>
      </c>
      <c r="C248" s="1" t="s">
        <v>839</v>
      </c>
      <c r="D248" s="1"/>
      <c r="E248" s="1"/>
      <c r="F248" s="1"/>
      <c r="G248" s="1"/>
      <c r="H248">
        <v>4</v>
      </c>
      <c r="I248" s="1"/>
      <c r="J248" s="1"/>
      <c r="K248" s="18" t="s">
        <v>1663</v>
      </c>
      <c r="L248" s="18" t="s">
        <v>5913</v>
      </c>
      <c r="M248" s="18"/>
      <c r="N248" s="18"/>
      <c r="O248" s="18" t="s">
        <v>1731</v>
      </c>
      <c r="P248" s="18" t="s">
        <v>5913</v>
      </c>
      <c r="Q248" s="18"/>
      <c r="R248" s="18"/>
      <c r="S248" s="18"/>
      <c r="T248" s="18" t="s">
        <v>1907</v>
      </c>
      <c r="U248" s="18"/>
      <c r="V248" s="18"/>
    </row>
    <row r="249" spans="1:22" hidden="1" x14ac:dyDescent="0.25">
      <c r="A249" s="18">
        <v>5263</v>
      </c>
      <c r="B249" s="18" t="s">
        <v>222</v>
      </c>
      <c r="C249" s="1" t="s">
        <v>840</v>
      </c>
      <c r="D249" s="1"/>
      <c r="E249" s="1"/>
      <c r="F249" s="1"/>
      <c r="G249" s="1"/>
      <c r="H249">
        <v>4</v>
      </c>
      <c r="I249" s="1"/>
      <c r="J249" s="1"/>
      <c r="K249" s="18" t="s">
        <v>1663</v>
      </c>
      <c r="L249" s="18" t="s">
        <v>5913</v>
      </c>
      <c r="M249" s="18"/>
      <c r="N249" s="18"/>
      <c r="O249" s="18" t="s">
        <v>1731</v>
      </c>
      <c r="P249" s="18" t="s">
        <v>5913</v>
      </c>
      <c r="Q249" s="18"/>
      <c r="R249" s="18"/>
      <c r="S249" s="18"/>
      <c r="T249" s="18" t="s">
        <v>1907</v>
      </c>
      <c r="U249" s="18"/>
      <c r="V249" s="18"/>
    </row>
    <row r="250" spans="1:22" hidden="1" x14ac:dyDescent="0.25">
      <c r="A250" s="18">
        <v>5264</v>
      </c>
      <c r="B250" s="18" t="s">
        <v>223</v>
      </c>
      <c r="C250" s="1" t="s">
        <v>841</v>
      </c>
      <c r="D250" s="1"/>
      <c r="E250" s="1"/>
      <c r="F250" s="1"/>
      <c r="G250" s="1"/>
      <c r="H250">
        <v>4</v>
      </c>
      <c r="I250" s="1"/>
      <c r="J250" s="1"/>
      <c r="K250" s="18" t="s">
        <v>1663</v>
      </c>
      <c r="L250" s="18" t="s">
        <v>5913</v>
      </c>
      <c r="M250" s="18"/>
      <c r="N250" s="18"/>
      <c r="O250" s="18" t="s">
        <v>1731</v>
      </c>
      <c r="P250" s="18" t="s">
        <v>5913</v>
      </c>
      <c r="Q250" s="18"/>
      <c r="R250" s="18"/>
      <c r="S250" s="18"/>
      <c r="T250" s="18" t="s">
        <v>1907</v>
      </c>
      <c r="U250" s="18"/>
      <c r="V250" s="18"/>
    </row>
    <row r="251" spans="1:22" hidden="1" x14ac:dyDescent="0.25">
      <c r="A251" s="18">
        <v>5265</v>
      </c>
      <c r="B251" s="18" t="s">
        <v>224</v>
      </c>
      <c r="C251" s="1" t="s">
        <v>842</v>
      </c>
      <c r="D251" s="1"/>
      <c r="E251" s="1"/>
      <c r="F251" s="1"/>
      <c r="G251" s="1"/>
      <c r="H251">
        <v>4</v>
      </c>
      <c r="I251" s="1"/>
      <c r="J251" s="1"/>
      <c r="K251" s="18" t="s">
        <v>1663</v>
      </c>
      <c r="L251" s="18" t="s">
        <v>5913</v>
      </c>
      <c r="M251" s="18"/>
      <c r="N251" s="18"/>
      <c r="O251" s="18" t="s">
        <v>1731</v>
      </c>
      <c r="P251" s="18" t="s">
        <v>5913</v>
      </c>
      <c r="Q251" s="18"/>
      <c r="R251" s="18"/>
      <c r="S251" s="18"/>
      <c r="T251" s="18" t="s">
        <v>1907</v>
      </c>
      <c r="U251" s="18"/>
      <c r="V251" s="18"/>
    </row>
    <row r="252" spans="1:22" hidden="1" x14ac:dyDescent="0.25">
      <c r="A252" s="18">
        <v>527</v>
      </c>
      <c r="B252" s="18" t="s">
        <v>225</v>
      </c>
      <c r="C252" s="1" t="s">
        <v>843</v>
      </c>
      <c r="D252" s="1" t="s">
        <v>1384</v>
      </c>
      <c r="E252" s="1"/>
      <c r="F252" s="1"/>
      <c r="G252" s="1"/>
      <c r="H252">
        <v>3</v>
      </c>
      <c r="I252" s="1"/>
      <c r="J252" s="1"/>
      <c r="K252" s="18" t="s">
        <v>1663</v>
      </c>
      <c r="L252" s="18" t="s">
        <v>5913</v>
      </c>
      <c r="M252" s="18"/>
      <c r="N252" s="18"/>
      <c r="O252" s="18" t="s">
        <v>1731</v>
      </c>
      <c r="P252" s="18" t="s">
        <v>5913</v>
      </c>
      <c r="Q252" s="18"/>
      <c r="R252" s="18"/>
      <c r="S252" s="18"/>
      <c r="T252" s="18" t="s">
        <v>1916</v>
      </c>
      <c r="U252" s="18" t="s">
        <v>2064</v>
      </c>
      <c r="V252" s="18" t="s">
        <v>1804</v>
      </c>
    </row>
    <row r="253" spans="1:22" hidden="1" x14ac:dyDescent="0.25">
      <c r="A253" s="18">
        <v>5271</v>
      </c>
      <c r="B253" s="18" t="s">
        <v>226</v>
      </c>
      <c r="C253" s="1" t="s">
        <v>844</v>
      </c>
      <c r="D253" s="1"/>
      <c r="E253" s="1"/>
      <c r="F253" s="1"/>
      <c r="G253" s="1"/>
      <c r="H253">
        <v>4</v>
      </c>
      <c r="I253" s="1"/>
      <c r="J253" s="1"/>
      <c r="K253" s="18" t="s">
        <v>1663</v>
      </c>
      <c r="L253" s="18" t="s">
        <v>5913</v>
      </c>
      <c r="M253" s="18"/>
      <c r="N253" s="18"/>
      <c r="O253" s="18" t="s">
        <v>1731</v>
      </c>
      <c r="P253" s="18" t="s">
        <v>5913</v>
      </c>
      <c r="Q253" s="18"/>
      <c r="R253" s="18"/>
      <c r="S253" s="18"/>
      <c r="T253" s="18" t="s">
        <v>1917</v>
      </c>
      <c r="U253" s="18"/>
      <c r="V253" s="18"/>
    </row>
    <row r="254" spans="1:22" hidden="1" x14ac:dyDescent="0.25">
      <c r="A254" s="18">
        <v>5272</v>
      </c>
      <c r="B254" s="18" t="s">
        <v>227</v>
      </c>
      <c r="C254" s="1" t="s">
        <v>845</v>
      </c>
      <c r="D254" s="1"/>
      <c r="E254" s="1"/>
      <c r="F254" s="1"/>
      <c r="G254" s="1"/>
      <c r="H254">
        <v>4</v>
      </c>
      <c r="I254" s="1"/>
      <c r="J254" s="1"/>
      <c r="K254" s="18" t="s">
        <v>1663</v>
      </c>
      <c r="L254" s="18" t="s">
        <v>5913</v>
      </c>
      <c r="M254" s="18"/>
      <c r="N254" s="18"/>
      <c r="O254" s="18" t="s">
        <v>1731</v>
      </c>
      <c r="P254" s="18" t="s">
        <v>5913</v>
      </c>
      <c r="Q254" s="18"/>
      <c r="R254" s="18"/>
      <c r="S254" s="18"/>
      <c r="T254" s="18" t="s">
        <v>1917</v>
      </c>
      <c r="U254" s="18"/>
      <c r="V254" s="18"/>
    </row>
    <row r="255" spans="1:22" hidden="1" x14ac:dyDescent="0.25">
      <c r="A255" s="18">
        <v>528</v>
      </c>
      <c r="B255" s="18" t="s">
        <v>228</v>
      </c>
      <c r="C255" s="1" t="s">
        <v>846</v>
      </c>
      <c r="D255" s="1" t="s">
        <v>1385</v>
      </c>
      <c r="E255" s="1"/>
      <c r="F255" s="1"/>
      <c r="G255" s="1"/>
      <c r="H255">
        <v>3</v>
      </c>
      <c r="I255" s="1"/>
      <c r="J255" s="1"/>
      <c r="K255" s="18" t="s">
        <v>1665</v>
      </c>
      <c r="L255" s="18" t="s">
        <v>5917</v>
      </c>
      <c r="M255" s="18" t="s">
        <v>5918</v>
      </c>
      <c r="N255" s="18"/>
      <c r="O255" s="18" t="s">
        <v>1664</v>
      </c>
      <c r="P255" s="18" t="s">
        <v>5917</v>
      </c>
      <c r="Q255" s="18" t="s">
        <v>5918</v>
      </c>
      <c r="R255" s="18"/>
      <c r="S255" s="18"/>
      <c r="T255" s="18" t="s">
        <v>1904</v>
      </c>
      <c r="U255" s="18" t="s">
        <v>2063</v>
      </c>
      <c r="V255" s="18" t="s">
        <v>1804</v>
      </c>
    </row>
    <row r="256" spans="1:22" hidden="1" x14ac:dyDescent="0.25">
      <c r="A256" s="18">
        <v>5281</v>
      </c>
      <c r="B256" s="18" t="s">
        <v>229</v>
      </c>
      <c r="C256" s="1" t="s">
        <v>847</v>
      </c>
      <c r="D256" s="1"/>
      <c r="E256" s="1"/>
      <c r="F256" s="1"/>
      <c r="G256" s="1"/>
      <c r="H256">
        <v>4</v>
      </c>
      <c r="I256" s="1"/>
      <c r="J256" s="1"/>
      <c r="K256" s="18" t="s">
        <v>1665</v>
      </c>
      <c r="L256" s="18" t="s">
        <v>5917</v>
      </c>
      <c r="M256" s="18" t="s">
        <v>5918</v>
      </c>
      <c r="N256" s="18"/>
      <c r="O256" s="18" t="s">
        <v>1664</v>
      </c>
      <c r="P256" s="18" t="s">
        <v>5917</v>
      </c>
      <c r="Q256" s="18" t="s">
        <v>5918</v>
      </c>
      <c r="R256" s="18"/>
      <c r="S256" s="18"/>
      <c r="T256" s="18" t="s">
        <v>1907</v>
      </c>
      <c r="U256" s="18"/>
      <c r="V256" s="18"/>
    </row>
    <row r="257" spans="1:22" hidden="1" x14ac:dyDescent="0.25">
      <c r="A257" s="18">
        <v>53</v>
      </c>
      <c r="B257" s="18" t="s">
        <v>230</v>
      </c>
      <c r="C257" s="1" t="s">
        <v>848</v>
      </c>
      <c r="D257" s="1" t="s">
        <v>1386</v>
      </c>
      <c r="E257" s="1"/>
      <c r="F257" s="1"/>
      <c r="G257" s="1"/>
      <c r="H257">
        <v>2</v>
      </c>
      <c r="I257" s="1"/>
      <c r="J257" s="1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</row>
    <row r="258" spans="1:22" hidden="1" x14ac:dyDescent="0.25">
      <c r="A258" s="18">
        <v>531</v>
      </c>
      <c r="B258" s="18" t="s">
        <v>231</v>
      </c>
      <c r="C258" s="1" t="s">
        <v>849</v>
      </c>
      <c r="D258" s="1" t="s">
        <v>1387</v>
      </c>
      <c r="E258" s="1"/>
      <c r="F258" s="1"/>
      <c r="G258" s="1"/>
      <c r="H258">
        <v>3</v>
      </c>
      <c r="I258" s="1"/>
      <c r="J258" s="1"/>
      <c r="K258" s="18"/>
      <c r="L258" s="18"/>
      <c r="M258" s="18"/>
      <c r="N258" s="18"/>
      <c r="O258" s="18"/>
      <c r="P258" s="18"/>
      <c r="Q258" s="18"/>
      <c r="R258" s="18"/>
      <c r="S258" s="18"/>
      <c r="T258" s="18" t="s">
        <v>1882</v>
      </c>
      <c r="U258" s="18" t="s">
        <v>2064</v>
      </c>
      <c r="V258" s="18" t="s">
        <v>1806</v>
      </c>
    </row>
    <row r="259" spans="1:22" hidden="1" x14ac:dyDescent="0.25">
      <c r="A259" s="18">
        <v>5311</v>
      </c>
      <c r="B259" s="18" t="s">
        <v>232</v>
      </c>
      <c r="C259" s="1" t="s">
        <v>850</v>
      </c>
      <c r="D259" s="1"/>
      <c r="E259" s="1"/>
      <c r="F259" s="1"/>
      <c r="G259" s="1"/>
      <c r="H259">
        <v>4</v>
      </c>
      <c r="I259" s="1"/>
      <c r="J259" s="1"/>
      <c r="K259" s="18"/>
      <c r="L259" s="18"/>
      <c r="M259" s="18"/>
      <c r="N259" s="18"/>
      <c r="O259" s="18"/>
      <c r="P259" s="18"/>
      <c r="Q259" s="18"/>
      <c r="R259" s="18"/>
      <c r="S259" s="18"/>
      <c r="T259" s="18" t="s">
        <v>1918</v>
      </c>
      <c r="U259" s="18"/>
      <c r="V259" s="18"/>
    </row>
    <row r="260" spans="1:22" hidden="1" x14ac:dyDescent="0.25">
      <c r="A260" s="18">
        <v>5312</v>
      </c>
      <c r="B260" s="18" t="s">
        <v>233</v>
      </c>
      <c r="C260" s="1" t="s">
        <v>851</v>
      </c>
      <c r="D260" s="1"/>
      <c r="E260" s="1"/>
      <c r="F260" s="1"/>
      <c r="G260" s="1"/>
      <c r="H260">
        <v>4</v>
      </c>
      <c r="I260" s="1"/>
      <c r="J260" s="1"/>
      <c r="K260" s="18" t="s">
        <v>6020</v>
      </c>
      <c r="L260" s="18" t="s">
        <v>6021</v>
      </c>
      <c r="M260" s="21" t="s">
        <v>6044</v>
      </c>
      <c r="N260" s="18"/>
      <c r="O260" s="18"/>
      <c r="P260" s="18"/>
      <c r="Q260" s="18"/>
      <c r="R260" s="18"/>
      <c r="S260" s="18"/>
      <c r="T260" s="18" t="s">
        <v>1919</v>
      </c>
      <c r="U260" s="18"/>
      <c r="V260" s="18"/>
    </row>
    <row r="261" spans="1:22" hidden="1" x14ac:dyDescent="0.25">
      <c r="A261" s="18">
        <v>5313</v>
      </c>
      <c r="B261" s="18" t="s">
        <v>234</v>
      </c>
      <c r="C261" s="1" t="s">
        <v>852</v>
      </c>
      <c r="D261" s="1"/>
      <c r="E261" s="1"/>
      <c r="F261" s="1"/>
      <c r="G261" s="1"/>
      <c r="H261">
        <v>4</v>
      </c>
      <c r="I261" s="1"/>
      <c r="J261" s="1"/>
      <c r="K261" s="18"/>
      <c r="L261" s="18"/>
      <c r="M261" s="18"/>
      <c r="N261" s="18"/>
      <c r="O261" s="18"/>
      <c r="P261" s="18"/>
      <c r="Q261" s="18"/>
      <c r="R261" s="18"/>
      <c r="S261" s="18"/>
      <c r="T261" s="18" t="s">
        <v>1899</v>
      </c>
      <c r="U261" s="18"/>
      <c r="V261" s="18"/>
    </row>
    <row r="262" spans="1:22" hidden="1" x14ac:dyDescent="0.25">
      <c r="A262" s="18">
        <v>5314</v>
      </c>
      <c r="B262" s="18" t="s">
        <v>235</v>
      </c>
      <c r="C262" s="1" t="s">
        <v>853</v>
      </c>
      <c r="D262" s="1"/>
      <c r="E262" s="1"/>
      <c r="F262" s="1"/>
      <c r="G262" s="1"/>
      <c r="H262">
        <v>4</v>
      </c>
      <c r="I262" s="1"/>
      <c r="J262" s="1"/>
      <c r="K262" s="18"/>
      <c r="L262" s="18"/>
      <c r="M262" s="18"/>
      <c r="N262" s="18"/>
      <c r="O262" s="18"/>
      <c r="P262" s="18"/>
      <c r="Q262" s="18"/>
      <c r="R262" s="18"/>
      <c r="S262" s="18"/>
      <c r="T262" s="18" t="s">
        <v>1920</v>
      </c>
      <c r="U262" s="18"/>
      <c r="V262" s="18"/>
    </row>
    <row r="263" spans="1:22" hidden="1" x14ac:dyDescent="0.25">
      <c r="A263" s="18">
        <v>532</v>
      </c>
      <c r="B263" s="18" t="s">
        <v>236</v>
      </c>
      <c r="C263" s="1" t="s">
        <v>854</v>
      </c>
      <c r="D263" s="1" t="s">
        <v>1388</v>
      </c>
      <c r="E263" s="1"/>
      <c r="F263" s="1"/>
      <c r="G263" s="1"/>
      <c r="H263">
        <v>3</v>
      </c>
      <c r="I263" s="1"/>
      <c r="J263" s="1"/>
      <c r="K263" s="18"/>
      <c r="L263" s="18"/>
      <c r="M263" s="18"/>
      <c r="N263" s="18"/>
      <c r="O263" s="18"/>
      <c r="P263" s="18"/>
      <c r="Q263" s="18"/>
      <c r="R263" s="18"/>
      <c r="S263" s="18"/>
      <c r="T263" s="18" t="s">
        <v>1916</v>
      </c>
      <c r="U263" s="18" t="s">
        <v>2064</v>
      </c>
      <c r="V263" s="18" t="s">
        <v>1807</v>
      </c>
    </row>
    <row r="264" spans="1:22" hidden="1" x14ac:dyDescent="0.25">
      <c r="A264" s="18">
        <v>5321</v>
      </c>
      <c r="B264" s="18" t="s">
        <v>237</v>
      </c>
      <c r="C264" s="1" t="s">
        <v>855</v>
      </c>
      <c r="D264" s="1"/>
      <c r="E264" s="1"/>
      <c r="F264" s="1"/>
      <c r="G264" s="1"/>
      <c r="H264">
        <v>4</v>
      </c>
      <c r="I264" s="1"/>
      <c r="J264" s="1"/>
      <c r="K264" s="18"/>
      <c r="L264" s="18"/>
      <c r="M264" s="18"/>
      <c r="N264" s="18"/>
      <c r="O264" s="18"/>
      <c r="P264" s="18"/>
      <c r="Q264" s="18"/>
      <c r="R264" s="18"/>
      <c r="S264" s="18"/>
      <c r="T264" s="18" t="s">
        <v>1908</v>
      </c>
      <c r="U264" s="18"/>
      <c r="V264" s="18"/>
    </row>
    <row r="265" spans="1:22" hidden="1" x14ac:dyDescent="0.25">
      <c r="A265" s="18">
        <v>5322</v>
      </c>
      <c r="B265" s="18" t="s">
        <v>238</v>
      </c>
      <c r="C265" s="1" t="s">
        <v>856</v>
      </c>
      <c r="D265" s="1"/>
      <c r="E265" s="1"/>
      <c r="F265" s="1"/>
      <c r="G265" s="1"/>
      <c r="H265">
        <v>4</v>
      </c>
      <c r="I265" s="1"/>
      <c r="J265" s="1"/>
      <c r="K265" s="18"/>
      <c r="L265" s="18"/>
      <c r="M265" s="18"/>
      <c r="N265" s="18"/>
      <c r="O265" s="18"/>
      <c r="P265" s="18"/>
      <c r="Q265" s="18"/>
      <c r="R265" s="18"/>
      <c r="S265" s="18"/>
      <c r="T265" s="18" t="s">
        <v>1908</v>
      </c>
      <c r="U265" s="18"/>
      <c r="V265" s="18"/>
    </row>
    <row r="266" spans="1:22" hidden="1" x14ac:dyDescent="0.25">
      <c r="A266" s="18">
        <v>5323</v>
      </c>
      <c r="B266" s="18" t="s">
        <v>239</v>
      </c>
      <c r="C266" s="1" t="s">
        <v>857</v>
      </c>
      <c r="D266" s="1"/>
      <c r="E266" s="1"/>
      <c r="F266" s="1"/>
      <c r="G266" s="1"/>
      <c r="H266">
        <v>4</v>
      </c>
      <c r="I266" s="1"/>
      <c r="J266" s="1"/>
      <c r="K266" s="18"/>
      <c r="L266" s="18"/>
      <c r="M266" s="18"/>
      <c r="N266" s="18"/>
      <c r="O266" s="18"/>
      <c r="P266" s="18"/>
      <c r="Q266" s="18"/>
      <c r="R266" s="18"/>
      <c r="S266" s="18"/>
      <c r="T266" s="18" t="s">
        <v>1899</v>
      </c>
      <c r="U266" s="18"/>
      <c r="V266" s="18"/>
    </row>
    <row r="267" spans="1:22" hidden="1" x14ac:dyDescent="0.25">
      <c r="A267" s="18">
        <v>5324</v>
      </c>
      <c r="B267" s="18" t="s">
        <v>240</v>
      </c>
      <c r="C267" s="1" t="s">
        <v>858</v>
      </c>
      <c r="D267" s="1"/>
      <c r="E267" s="1"/>
      <c r="F267" s="1"/>
      <c r="G267" s="1"/>
      <c r="H267">
        <v>4</v>
      </c>
      <c r="I267" s="1"/>
      <c r="J267" s="1"/>
      <c r="K267" s="18" t="s">
        <v>1665</v>
      </c>
      <c r="L267" s="18" t="s">
        <v>5917</v>
      </c>
      <c r="M267" s="18" t="s">
        <v>6042</v>
      </c>
      <c r="N267" s="18"/>
      <c r="O267" s="18"/>
      <c r="P267" s="18"/>
      <c r="Q267" s="18"/>
      <c r="R267" s="18"/>
      <c r="S267" s="18"/>
      <c r="T267" s="18" t="s">
        <v>1921</v>
      </c>
      <c r="U267" s="18"/>
      <c r="V267" s="18"/>
    </row>
    <row r="268" spans="1:22" hidden="1" x14ac:dyDescent="0.25">
      <c r="A268" s="18">
        <v>5325</v>
      </c>
      <c r="B268" s="18" t="s">
        <v>241</v>
      </c>
      <c r="C268" s="1" t="s">
        <v>859</v>
      </c>
      <c r="D268" s="1"/>
      <c r="E268" s="1"/>
      <c r="F268" s="1"/>
      <c r="G268" s="1"/>
      <c r="H268">
        <v>4</v>
      </c>
      <c r="I268" s="1"/>
      <c r="J268" s="1"/>
      <c r="K268" s="18" t="s">
        <v>1665</v>
      </c>
      <c r="L268" s="18" t="s">
        <v>5917</v>
      </c>
      <c r="M268" s="18" t="s">
        <v>6042</v>
      </c>
      <c r="N268" s="18"/>
      <c r="O268" s="18"/>
      <c r="P268" s="18"/>
      <c r="Q268" s="18"/>
      <c r="R268" s="18"/>
      <c r="S268" s="18"/>
      <c r="T268" s="18" t="s">
        <v>1921</v>
      </c>
      <c r="U268" s="18"/>
      <c r="V268" s="18"/>
    </row>
    <row r="269" spans="1:22" hidden="1" x14ac:dyDescent="0.25">
      <c r="A269" s="18">
        <v>5326</v>
      </c>
      <c r="B269" s="18" t="s">
        <v>242</v>
      </c>
      <c r="C269" s="1" t="s">
        <v>860</v>
      </c>
      <c r="D269" s="1"/>
      <c r="E269" s="1"/>
      <c r="F269" s="1"/>
      <c r="G269" s="1"/>
      <c r="H269">
        <v>4</v>
      </c>
      <c r="I269" s="1"/>
      <c r="J269" s="1"/>
      <c r="K269" s="18"/>
      <c r="L269" s="18"/>
      <c r="M269" s="18"/>
      <c r="N269" s="18"/>
      <c r="O269" s="18"/>
      <c r="P269" s="18"/>
      <c r="Q269" s="18"/>
      <c r="R269" s="18"/>
      <c r="S269" s="18"/>
      <c r="T269" s="18" t="s">
        <v>1907</v>
      </c>
      <c r="U269" s="18"/>
      <c r="V269" s="18"/>
    </row>
    <row r="270" spans="1:22" hidden="1" x14ac:dyDescent="0.25">
      <c r="A270" s="18">
        <v>5327</v>
      </c>
      <c r="B270" s="18" t="s">
        <v>243</v>
      </c>
      <c r="C270" s="1" t="s">
        <v>861</v>
      </c>
      <c r="D270" s="1"/>
      <c r="E270" s="1"/>
      <c r="F270" s="1"/>
      <c r="G270" s="1"/>
      <c r="H270">
        <v>4</v>
      </c>
      <c r="I270" s="1"/>
      <c r="J270" s="1"/>
      <c r="K270" s="18" t="s">
        <v>1667</v>
      </c>
      <c r="L270" s="18" t="s">
        <v>5920</v>
      </c>
      <c r="M270" s="20" t="s">
        <v>6043</v>
      </c>
      <c r="N270" s="18"/>
      <c r="O270" s="18"/>
      <c r="P270" s="18"/>
      <c r="Q270" s="18"/>
      <c r="R270" s="18"/>
      <c r="S270" s="18"/>
      <c r="T270" s="18" t="s">
        <v>1908</v>
      </c>
      <c r="U270" s="18"/>
      <c r="V270" s="18"/>
    </row>
    <row r="271" spans="1:22" hidden="1" x14ac:dyDescent="0.25">
      <c r="A271" s="18">
        <v>533</v>
      </c>
      <c r="B271" s="18" t="s">
        <v>244</v>
      </c>
      <c r="C271" s="1" t="s">
        <v>862</v>
      </c>
      <c r="D271" s="1" t="s">
        <v>1389</v>
      </c>
      <c r="E271" s="1"/>
      <c r="F271" s="1"/>
      <c r="G271" s="1"/>
      <c r="H271">
        <v>3</v>
      </c>
      <c r="I271" s="1"/>
      <c r="J271" s="1"/>
      <c r="K271" s="18"/>
      <c r="L271" s="18"/>
      <c r="M271" s="18"/>
      <c r="N271" s="18"/>
      <c r="O271" s="18"/>
      <c r="P271" s="18"/>
      <c r="Q271" s="18"/>
      <c r="R271" s="18"/>
      <c r="S271" s="18"/>
      <c r="T271" s="18" t="s">
        <v>1922</v>
      </c>
      <c r="U271" s="18" t="s">
        <v>2065</v>
      </c>
      <c r="V271" s="18" t="s">
        <v>1806</v>
      </c>
    </row>
    <row r="272" spans="1:22" hidden="1" x14ac:dyDescent="0.25">
      <c r="A272" s="18">
        <v>5331</v>
      </c>
      <c r="B272" s="18" t="s">
        <v>245</v>
      </c>
      <c r="C272" s="1" t="s">
        <v>863</v>
      </c>
      <c r="D272" s="1"/>
      <c r="E272" s="1"/>
      <c r="F272" s="1"/>
      <c r="G272" s="1"/>
      <c r="H272">
        <v>4</v>
      </c>
      <c r="I272" s="1"/>
      <c r="J272" s="1"/>
      <c r="K272" s="18"/>
      <c r="L272" s="18"/>
      <c r="M272" s="18"/>
      <c r="N272" s="18"/>
      <c r="O272" s="18"/>
      <c r="P272" s="18"/>
      <c r="Q272" s="18"/>
      <c r="R272" s="18"/>
      <c r="S272" s="18"/>
      <c r="T272" s="18" t="s">
        <v>1922</v>
      </c>
      <c r="U272" s="18"/>
      <c r="V272" s="18"/>
    </row>
    <row r="273" spans="1:22" hidden="1" x14ac:dyDescent="0.25">
      <c r="A273" s="18">
        <v>5332</v>
      </c>
      <c r="B273" s="18" t="s">
        <v>246</v>
      </c>
      <c r="C273" s="1" t="s">
        <v>864</v>
      </c>
      <c r="D273" s="1"/>
      <c r="E273" s="1"/>
      <c r="F273" s="1"/>
      <c r="G273" s="1"/>
      <c r="H273">
        <v>4</v>
      </c>
      <c r="I273" s="1"/>
      <c r="J273" s="1"/>
      <c r="K273" s="18"/>
      <c r="L273" s="18"/>
      <c r="M273" s="18"/>
      <c r="N273" s="18"/>
      <c r="O273" s="18"/>
      <c r="P273" s="18"/>
      <c r="Q273" s="18"/>
      <c r="R273" s="18"/>
      <c r="S273" s="18"/>
      <c r="T273" s="18" t="s">
        <v>1922</v>
      </c>
      <c r="U273" s="18"/>
      <c r="V273" s="18"/>
    </row>
    <row r="274" spans="1:22" hidden="1" x14ac:dyDescent="0.25">
      <c r="A274" s="18">
        <v>5333</v>
      </c>
      <c r="B274" s="18" t="s">
        <v>247</v>
      </c>
      <c r="C274" s="1" t="s">
        <v>865</v>
      </c>
      <c r="D274" s="1"/>
      <c r="E274" s="1"/>
      <c r="F274" s="1"/>
      <c r="G274" s="1"/>
      <c r="H274">
        <v>4</v>
      </c>
      <c r="I274" s="1"/>
      <c r="J274" s="1"/>
      <c r="K274" s="18"/>
      <c r="L274" s="18"/>
      <c r="M274" s="18"/>
      <c r="N274" s="18"/>
      <c r="O274" s="18"/>
      <c r="P274" s="18"/>
      <c r="Q274" s="18"/>
      <c r="R274" s="18"/>
      <c r="S274" s="18"/>
      <c r="T274" s="18" t="s">
        <v>1922</v>
      </c>
      <c r="U274" s="18"/>
      <c r="V274" s="18"/>
    </row>
    <row r="275" spans="1:22" hidden="1" x14ac:dyDescent="0.25">
      <c r="A275" s="18">
        <v>5334</v>
      </c>
      <c r="B275" s="18" t="s">
        <v>248</v>
      </c>
      <c r="C275" s="1" t="s">
        <v>866</v>
      </c>
      <c r="D275" s="1"/>
      <c r="E275" s="1"/>
      <c r="F275" s="1"/>
      <c r="G275" s="1"/>
      <c r="H275">
        <v>4</v>
      </c>
      <c r="I275" s="1"/>
      <c r="J275" s="1"/>
      <c r="K275" s="18"/>
      <c r="L275" s="18"/>
      <c r="M275" s="18"/>
      <c r="N275" s="18"/>
      <c r="O275" s="18"/>
      <c r="P275" s="18"/>
      <c r="Q275" s="18"/>
      <c r="R275" s="18"/>
      <c r="S275" s="18"/>
      <c r="T275" s="18" t="s">
        <v>1922</v>
      </c>
      <c r="U275" s="18"/>
      <c r="V275" s="18"/>
    </row>
    <row r="276" spans="1:22" hidden="1" x14ac:dyDescent="0.25">
      <c r="A276" s="18">
        <v>5335</v>
      </c>
      <c r="B276" s="18" t="s">
        <v>249</v>
      </c>
      <c r="C276" s="1" t="s">
        <v>867</v>
      </c>
      <c r="D276" s="1"/>
      <c r="E276" s="1"/>
      <c r="F276" s="1"/>
      <c r="G276" s="1"/>
      <c r="H276">
        <v>4</v>
      </c>
      <c r="I276" s="1"/>
      <c r="J276" s="1"/>
      <c r="K276" s="18"/>
      <c r="L276" s="18"/>
      <c r="M276" s="18"/>
      <c r="N276" s="18"/>
      <c r="O276" s="18"/>
      <c r="P276" s="18"/>
      <c r="Q276" s="18"/>
      <c r="R276" s="18"/>
      <c r="S276" s="18"/>
      <c r="T276" s="18" t="s">
        <v>1922</v>
      </c>
      <c r="U276" s="18"/>
      <c r="V276" s="18"/>
    </row>
    <row r="277" spans="1:22" hidden="1" x14ac:dyDescent="0.25">
      <c r="A277" s="18">
        <v>5336</v>
      </c>
      <c r="B277" s="18" t="s">
        <v>250</v>
      </c>
      <c r="C277" s="1" t="s">
        <v>868</v>
      </c>
      <c r="D277" s="1"/>
      <c r="E277" s="1"/>
      <c r="F277" s="1"/>
      <c r="G277" s="1"/>
      <c r="H277">
        <v>4</v>
      </c>
      <c r="I277" s="1"/>
      <c r="J277" s="1"/>
      <c r="K277" s="18"/>
      <c r="L277" s="18"/>
      <c r="M277" s="18"/>
      <c r="N277" s="18"/>
      <c r="O277" s="18"/>
      <c r="P277" s="18"/>
      <c r="Q277" s="18"/>
      <c r="R277" s="18"/>
      <c r="S277" s="18"/>
      <c r="T277" s="18" t="s">
        <v>1923</v>
      </c>
      <c r="U277" s="18"/>
      <c r="V277" s="18"/>
    </row>
    <row r="278" spans="1:22" hidden="1" x14ac:dyDescent="0.25">
      <c r="A278" s="18">
        <v>534</v>
      </c>
      <c r="B278" s="18" t="s">
        <v>251</v>
      </c>
      <c r="C278" s="1" t="s">
        <v>869</v>
      </c>
      <c r="D278" s="1" t="s">
        <v>1390</v>
      </c>
      <c r="E278" s="1"/>
      <c r="F278" s="1"/>
      <c r="G278" s="1"/>
      <c r="H278">
        <v>3</v>
      </c>
      <c r="I278" s="1"/>
      <c r="J278" s="1"/>
      <c r="K278" s="18" t="s">
        <v>1666</v>
      </c>
      <c r="L278" s="18" t="s">
        <v>5919</v>
      </c>
      <c r="M278" s="18" t="s">
        <v>5923</v>
      </c>
      <c r="N278" s="18"/>
      <c r="O278" s="18" t="s">
        <v>1664</v>
      </c>
      <c r="P278" s="18" t="s">
        <v>5919</v>
      </c>
      <c r="Q278" s="18" t="s">
        <v>5923</v>
      </c>
      <c r="R278" s="18"/>
      <c r="S278" s="18"/>
      <c r="T278" s="18" t="s">
        <v>1924</v>
      </c>
      <c r="U278" s="18" t="s">
        <v>2064</v>
      </c>
      <c r="V278" s="18" t="s">
        <v>1807</v>
      </c>
    </row>
    <row r="279" spans="1:22" hidden="1" x14ac:dyDescent="0.25">
      <c r="A279" s="18">
        <v>5341</v>
      </c>
      <c r="B279" s="18" t="s">
        <v>252</v>
      </c>
      <c r="C279" s="1" t="s">
        <v>870</v>
      </c>
      <c r="D279" s="1"/>
      <c r="E279" s="1"/>
      <c r="F279" s="1"/>
      <c r="G279" s="1"/>
      <c r="H279">
        <v>4</v>
      </c>
      <c r="I279" s="1"/>
      <c r="J279" s="1"/>
      <c r="K279" s="18" t="s">
        <v>1666</v>
      </c>
      <c r="L279" s="18" t="s">
        <v>5919</v>
      </c>
      <c r="M279" s="18" t="s">
        <v>5923</v>
      </c>
      <c r="N279" s="18"/>
      <c r="O279" s="18" t="s">
        <v>1664</v>
      </c>
      <c r="P279" s="18" t="s">
        <v>5919</v>
      </c>
      <c r="Q279" s="18" t="s">
        <v>5923</v>
      </c>
      <c r="R279" s="18"/>
      <c r="S279" s="18"/>
      <c r="T279" s="18" t="s">
        <v>1924</v>
      </c>
      <c r="U279" s="18"/>
      <c r="V279" s="18"/>
    </row>
    <row r="280" spans="1:22" hidden="1" x14ac:dyDescent="0.25">
      <c r="A280" s="18">
        <v>54</v>
      </c>
      <c r="B280" s="18" t="s">
        <v>253</v>
      </c>
      <c r="C280" s="1" t="s">
        <v>871</v>
      </c>
      <c r="D280" s="1" t="s">
        <v>1391</v>
      </c>
      <c r="E280" s="1"/>
      <c r="F280" s="1"/>
      <c r="G280" s="1"/>
      <c r="H280">
        <v>2</v>
      </c>
      <c r="I280" s="1"/>
      <c r="J280" s="1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</row>
    <row r="281" spans="1:22" hidden="1" x14ac:dyDescent="0.25">
      <c r="A281" s="18">
        <v>541</v>
      </c>
      <c r="B281" s="18" t="s">
        <v>231</v>
      </c>
      <c r="C281" s="1" t="s">
        <v>849</v>
      </c>
      <c r="D281" s="1" t="s">
        <v>1387</v>
      </c>
      <c r="E281" s="1"/>
      <c r="F281" s="1"/>
      <c r="G281" s="1"/>
      <c r="H281">
        <v>3</v>
      </c>
      <c r="I281" s="1"/>
      <c r="J281" s="1"/>
      <c r="K281" s="18"/>
      <c r="L281" s="18"/>
      <c r="M281" s="18"/>
      <c r="N281" s="18"/>
      <c r="O281" s="18"/>
      <c r="P281" s="18"/>
      <c r="Q281" s="18"/>
      <c r="R281" s="18"/>
      <c r="S281" s="18"/>
      <c r="T281" s="18" t="s">
        <v>1882</v>
      </c>
      <c r="U281" s="18" t="s">
        <v>2066</v>
      </c>
      <c r="V281" s="18" t="s">
        <v>1808</v>
      </c>
    </row>
    <row r="282" spans="1:22" hidden="1" x14ac:dyDescent="0.25">
      <c r="A282" s="18">
        <v>5411</v>
      </c>
      <c r="B282" s="18" t="s">
        <v>254</v>
      </c>
      <c r="C282" s="1" t="s">
        <v>872</v>
      </c>
      <c r="D282" s="1"/>
      <c r="E282" s="1"/>
      <c r="F282" s="1"/>
      <c r="G282" s="1"/>
      <c r="H282">
        <v>4</v>
      </c>
      <c r="I282" s="1"/>
      <c r="J282" s="1"/>
      <c r="K282" s="18"/>
      <c r="L282" s="18"/>
      <c r="M282" s="18"/>
      <c r="N282" s="18"/>
      <c r="O282" s="18"/>
      <c r="P282" s="18"/>
      <c r="Q282" s="18"/>
      <c r="R282" s="18"/>
      <c r="S282" s="18"/>
      <c r="T282" s="18" t="s">
        <v>1925</v>
      </c>
      <c r="U282" s="18"/>
      <c r="V282" s="18"/>
    </row>
    <row r="283" spans="1:22" hidden="1" x14ac:dyDescent="0.25">
      <c r="A283" s="18">
        <v>5412</v>
      </c>
      <c r="B283" s="18" t="s">
        <v>255</v>
      </c>
      <c r="C283" s="1" t="s">
        <v>873</v>
      </c>
      <c r="D283" s="1"/>
      <c r="E283" s="1"/>
      <c r="F283" s="1"/>
      <c r="G283" s="1"/>
      <c r="H283">
        <v>4</v>
      </c>
      <c r="I283" s="1"/>
      <c r="J283" s="1"/>
      <c r="K283" s="18"/>
      <c r="L283" s="18"/>
      <c r="M283" s="18"/>
      <c r="N283" s="18"/>
      <c r="O283" s="18"/>
      <c r="P283" s="18"/>
      <c r="Q283" s="18"/>
      <c r="R283" s="18"/>
      <c r="S283" s="18"/>
      <c r="T283" s="18" t="s">
        <v>1926</v>
      </c>
      <c r="U283" s="18"/>
      <c r="V283" s="18"/>
    </row>
    <row r="284" spans="1:22" hidden="1" x14ac:dyDescent="0.25">
      <c r="A284" s="18">
        <v>5413</v>
      </c>
      <c r="B284" s="18" t="s">
        <v>256</v>
      </c>
      <c r="C284" s="1" t="s">
        <v>874</v>
      </c>
      <c r="D284" s="1"/>
      <c r="E284" s="1"/>
      <c r="F284" s="1"/>
      <c r="G284" s="1"/>
      <c r="H284">
        <v>4</v>
      </c>
      <c r="I284" s="1"/>
      <c r="J284" s="1"/>
      <c r="K284" s="18"/>
      <c r="L284" s="18"/>
      <c r="M284" s="18"/>
      <c r="N284" s="18"/>
      <c r="O284" s="18"/>
      <c r="P284" s="18"/>
      <c r="Q284" s="18"/>
      <c r="R284" s="18"/>
      <c r="S284" s="18"/>
      <c r="T284" s="18" t="s">
        <v>1927</v>
      </c>
      <c r="U284" s="18"/>
      <c r="V284" s="18"/>
    </row>
    <row r="285" spans="1:22" hidden="1" x14ac:dyDescent="0.25">
      <c r="A285" s="18">
        <v>5414</v>
      </c>
      <c r="B285" s="18" t="s">
        <v>257</v>
      </c>
      <c r="C285" s="1" t="s">
        <v>875</v>
      </c>
      <c r="D285" s="1"/>
      <c r="E285" s="1"/>
      <c r="F285" s="1"/>
      <c r="G285" s="1"/>
      <c r="H285">
        <v>4</v>
      </c>
      <c r="I285" s="1"/>
      <c r="J285" s="1"/>
      <c r="K285" s="18" t="s">
        <v>1667</v>
      </c>
      <c r="L285" s="18" t="s">
        <v>5920</v>
      </c>
      <c r="M285" s="18" t="s">
        <v>6037</v>
      </c>
      <c r="N285" s="18"/>
      <c r="O285" s="18"/>
      <c r="P285" s="18"/>
      <c r="Q285" s="18"/>
      <c r="R285" s="18"/>
      <c r="S285" s="18"/>
      <c r="T285" s="18" t="s">
        <v>1928</v>
      </c>
      <c r="U285" s="18"/>
      <c r="V285" s="18"/>
    </row>
    <row r="286" spans="1:22" hidden="1" x14ac:dyDescent="0.25">
      <c r="A286" s="18">
        <v>5415</v>
      </c>
      <c r="B286" s="18" t="s">
        <v>258</v>
      </c>
      <c r="C286" s="1" t="s">
        <v>850</v>
      </c>
      <c r="D286" s="1"/>
      <c r="E286" s="1"/>
      <c r="F286" s="1"/>
      <c r="G286" s="1"/>
      <c r="H286">
        <v>4</v>
      </c>
      <c r="I286" s="1"/>
      <c r="J286" s="1"/>
      <c r="K286" s="18"/>
      <c r="L286" s="18"/>
      <c r="M286" s="18"/>
      <c r="N286" s="18"/>
      <c r="O286" s="18"/>
      <c r="P286" s="18"/>
      <c r="Q286" s="18"/>
      <c r="R286" s="18"/>
      <c r="S286" s="18"/>
      <c r="T286" s="18" t="s">
        <v>1918</v>
      </c>
      <c r="U286" s="18"/>
      <c r="V286" s="18"/>
    </row>
    <row r="287" spans="1:22" hidden="1" x14ac:dyDescent="0.25">
      <c r="A287" s="18">
        <v>542</v>
      </c>
      <c r="B287" s="18" t="s">
        <v>259</v>
      </c>
      <c r="C287" s="1" t="s">
        <v>876</v>
      </c>
      <c r="D287" s="1" t="s">
        <v>1392</v>
      </c>
      <c r="E287" s="1"/>
      <c r="F287" s="1"/>
      <c r="G287" s="1"/>
      <c r="H287">
        <v>3</v>
      </c>
      <c r="I287" s="1"/>
      <c r="J287" s="1"/>
      <c r="K287" s="18"/>
      <c r="L287" s="18"/>
      <c r="M287" s="18"/>
      <c r="N287" s="18"/>
      <c r="O287" s="18"/>
      <c r="P287" s="18"/>
      <c r="Q287" s="18"/>
      <c r="R287" s="18"/>
      <c r="S287" s="18"/>
      <c r="T287" s="18" t="s">
        <v>1914</v>
      </c>
      <c r="U287" s="18" t="s">
        <v>2066</v>
      </c>
      <c r="V287" s="18" t="s">
        <v>1809</v>
      </c>
    </row>
    <row r="288" spans="1:22" hidden="1" x14ac:dyDescent="0.25">
      <c r="A288" s="18">
        <v>543</v>
      </c>
      <c r="B288" s="18" t="s">
        <v>260</v>
      </c>
      <c r="C288" s="1" t="s">
        <v>877</v>
      </c>
      <c r="D288" s="1" t="s">
        <v>1393</v>
      </c>
      <c r="E288" s="1"/>
      <c r="F288" s="1"/>
      <c r="G288" s="1"/>
      <c r="H288">
        <v>3</v>
      </c>
      <c r="I288" s="1"/>
      <c r="J288" s="1"/>
      <c r="K288" s="18"/>
      <c r="L288" s="18"/>
      <c r="M288" s="18"/>
      <c r="N288" s="18"/>
      <c r="O288" s="18"/>
      <c r="P288" s="18"/>
      <c r="Q288" s="18"/>
      <c r="R288" s="18"/>
      <c r="S288" s="18"/>
      <c r="T288" s="18" t="s">
        <v>1927</v>
      </c>
      <c r="U288" s="18" t="s">
        <v>2066</v>
      </c>
      <c r="V288" s="18" t="s">
        <v>1808</v>
      </c>
    </row>
    <row r="289" spans="1:22" hidden="1" x14ac:dyDescent="0.25">
      <c r="A289" s="18">
        <v>5431</v>
      </c>
      <c r="B289" s="18" t="s">
        <v>261</v>
      </c>
      <c r="C289" s="1" t="s">
        <v>878</v>
      </c>
      <c r="D289" s="1"/>
      <c r="E289" s="1"/>
      <c r="F289" s="1"/>
      <c r="G289" s="1"/>
      <c r="H289">
        <v>4</v>
      </c>
      <c r="I289" s="1"/>
      <c r="J289" s="1"/>
      <c r="K289" s="18"/>
      <c r="L289" s="18"/>
      <c r="M289" s="18"/>
      <c r="N289" s="18"/>
      <c r="O289" s="18"/>
      <c r="P289" s="18"/>
      <c r="Q289" s="18"/>
      <c r="R289" s="18"/>
      <c r="S289" s="18"/>
      <c r="T289" s="18" t="s">
        <v>1929</v>
      </c>
      <c r="U289" s="18"/>
      <c r="V289" s="18"/>
    </row>
    <row r="290" spans="1:22" hidden="1" x14ac:dyDescent="0.25">
      <c r="A290" s="18">
        <v>5432</v>
      </c>
      <c r="B290" s="18" t="s">
        <v>262</v>
      </c>
      <c r="C290" s="1" t="s">
        <v>879</v>
      </c>
      <c r="D290" s="1"/>
      <c r="E290" s="1"/>
      <c r="F290" s="1"/>
      <c r="G290" s="1"/>
      <c r="H290">
        <v>4</v>
      </c>
      <c r="I290" s="1"/>
      <c r="J290" s="1"/>
      <c r="K290" s="18"/>
      <c r="L290" s="18"/>
      <c r="M290" s="18"/>
      <c r="N290" s="18"/>
      <c r="O290" s="18"/>
      <c r="P290" s="18"/>
      <c r="Q290" s="18"/>
      <c r="R290" s="18"/>
      <c r="S290" s="18"/>
      <c r="T290" s="18" t="s">
        <v>1927</v>
      </c>
      <c r="U290" s="18"/>
      <c r="V290" s="18"/>
    </row>
    <row r="291" spans="1:22" hidden="1" x14ac:dyDescent="0.25">
      <c r="A291" s="18">
        <v>5433</v>
      </c>
      <c r="B291" s="18" t="s">
        <v>263</v>
      </c>
      <c r="C291" s="1" t="s">
        <v>880</v>
      </c>
      <c r="D291" s="1"/>
      <c r="E291" s="1"/>
      <c r="F291" s="1"/>
      <c r="G291" s="1"/>
      <c r="H291">
        <v>4</v>
      </c>
      <c r="I291" s="1"/>
      <c r="J291" s="1"/>
      <c r="K291" s="18"/>
      <c r="L291" s="18"/>
      <c r="M291" s="18"/>
      <c r="N291" s="18"/>
      <c r="O291" s="18"/>
      <c r="P291" s="18"/>
      <c r="Q291" s="18"/>
      <c r="R291" s="18"/>
      <c r="S291" s="18"/>
      <c r="T291" s="18" t="s">
        <v>1930</v>
      </c>
      <c r="U291" s="18"/>
      <c r="V291" s="18"/>
    </row>
    <row r="292" spans="1:22" hidden="1" x14ac:dyDescent="0.25">
      <c r="A292" s="18">
        <v>5434</v>
      </c>
      <c r="B292" s="18" t="s">
        <v>190</v>
      </c>
      <c r="C292" s="1" t="s">
        <v>807</v>
      </c>
      <c r="D292" s="1"/>
      <c r="E292" s="1"/>
      <c r="F292" s="1"/>
      <c r="G292" s="1"/>
      <c r="H292">
        <v>4</v>
      </c>
      <c r="I292" s="1"/>
      <c r="J292" s="1"/>
      <c r="K292" s="18" t="s">
        <v>5979</v>
      </c>
      <c r="L292" s="18" t="s">
        <v>5983</v>
      </c>
      <c r="M292" s="18"/>
      <c r="N292" s="18"/>
      <c r="O292" s="18"/>
      <c r="P292" s="18"/>
      <c r="Q292" s="18"/>
      <c r="R292" s="18"/>
      <c r="S292" s="18"/>
      <c r="T292" s="18" t="s">
        <v>1930</v>
      </c>
      <c r="U292" s="18"/>
      <c r="V292" s="18"/>
    </row>
    <row r="293" spans="1:22" hidden="1" x14ac:dyDescent="0.25">
      <c r="A293" s="18">
        <v>545</v>
      </c>
      <c r="B293" s="18" t="s">
        <v>186</v>
      </c>
      <c r="C293" s="1" t="s">
        <v>803</v>
      </c>
      <c r="D293" s="1" t="s">
        <v>1374</v>
      </c>
      <c r="E293" s="1"/>
      <c r="F293" s="1"/>
      <c r="G293" s="1"/>
      <c r="H293">
        <v>3</v>
      </c>
      <c r="I293" s="1"/>
      <c r="J293" s="1"/>
      <c r="K293" s="18"/>
      <c r="L293" s="18"/>
      <c r="M293" s="18"/>
      <c r="N293" s="18"/>
      <c r="O293" s="18"/>
      <c r="P293" s="18"/>
      <c r="Q293" s="18"/>
      <c r="R293" s="18"/>
      <c r="S293" s="18"/>
      <c r="T293" s="18" t="s">
        <v>1882</v>
      </c>
      <c r="U293" s="18" t="s">
        <v>2066</v>
      </c>
      <c r="V293" s="18" t="s">
        <v>1809</v>
      </c>
    </row>
    <row r="294" spans="1:22" hidden="1" x14ac:dyDescent="0.25">
      <c r="A294" s="18">
        <v>5451</v>
      </c>
      <c r="B294" s="18" t="s">
        <v>264</v>
      </c>
      <c r="C294" s="1" t="s">
        <v>881</v>
      </c>
      <c r="D294" s="1"/>
      <c r="E294" s="1"/>
      <c r="F294" s="1"/>
      <c r="G294" s="1"/>
      <c r="H294">
        <v>4</v>
      </c>
      <c r="I294" s="1"/>
      <c r="J294" s="1"/>
      <c r="K294" s="18"/>
      <c r="L294" s="18"/>
      <c r="M294" s="18"/>
      <c r="N294" s="18"/>
      <c r="O294" s="18"/>
      <c r="P294" s="18"/>
      <c r="Q294" s="18"/>
      <c r="R294" s="18"/>
      <c r="S294" s="18"/>
      <c r="T294" s="18" t="s">
        <v>1928</v>
      </c>
      <c r="U294" s="18"/>
      <c r="V294" s="18"/>
    </row>
    <row r="295" spans="1:22" hidden="1" x14ac:dyDescent="0.25">
      <c r="A295" s="18">
        <v>5452</v>
      </c>
      <c r="B295" s="18" t="s">
        <v>265</v>
      </c>
      <c r="C295" s="1" t="s">
        <v>882</v>
      </c>
      <c r="D295" s="1"/>
      <c r="E295" s="1"/>
      <c r="F295" s="1"/>
      <c r="G295" s="1"/>
      <c r="H295">
        <v>4</v>
      </c>
      <c r="I295" s="1"/>
      <c r="J295" s="1"/>
      <c r="K295" s="18"/>
      <c r="L295" s="18"/>
      <c r="M295" s="18"/>
      <c r="N295" s="18"/>
      <c r="O295" s="18"/>
      <c r="P295" s="18"/>
      <c r="Q295" s="18"/>
      <c r="R295" s="18"/>
      <c r="S295" s="18"/>
      <c r="T295" s="18" t="s">
        <v>1931</v>
      </c>
      <c r="U295" s="18"/>
      <c r="V295" s="18"/>
    </row>
    <row r="296" spans="1:22" hidden="1" x14ac:dyDescent="0.25">
      <c r="A296" s="18">
        <v>55</v>
      </c>
      <c r="B296" s="18" t="s">
        <v>266</v>
      </c>
      <c r="C296" s="1" t="s">
        <v>883</v>
      </c>
      <c r="D296" s="1" t="s">
        <v>1394</v>
      </c>
      <c r="E296" s="1"/>
      <c r="F296" s="1"/>
      <c r="G296" s="1"/>
      <c r="H296">
        <v>2</v>
      </c>
      <c r="I296" s="1"/>
      <c r="J296" s="1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</row>
    <row r="297" spans="1:22" hidden="1" x14ac:dyDescent="0.25">
      <c r="A297" s="18">
        <v>551</v>
      </c>
      <c r="B297" s="18" t="s">
        <v>231</v>
      </c>
      <c r="C297" s="1" t="s">
        <v>849</v>
      </c>
      <c r="D297" s="1" t="s">
        <v>1387</v>
      </c>
      <c r="E297" s="1"/>
      <c r="F297" s="1"/>
      <c r="G297" s="1"/>
      <c r="H297">
        <v>3</v>
      </c>
      <c r="I297" s="1"/>
      <c r="J297" s="1"/>
      <c r="K297" s="18"/>
      <c r="L297" s="18"/>
      <c r="M297" s="18"/>
      <c r="N297" s="18"/>
      <c r="O297" s="18"/>
      <c r="P297" s="18"/>
      <c r="Q297" s="18"/>
      <c r="R297" s="18"/>
      <c r="S297" s="18"/>
      <c r="T297" s="18" t="s">
        <v>1882</v>
      </c>
      <c r="U297" s="18" t="s">
        <v>2064</v>
      </c>
      <c r="V297" s="18" t="s">
        <v>1810</v>
      </c>
    </row>
    <row r="298" spans="1:22" hidden="1" x14ac:dyDescent="0.25">
      <c r="A298" s="18">
        <v>5511</v>
      </c>
      <c r="B298" s="18" t="s">
        <v>232</v>
      </c>
      <c r="C298" s="1" t="s">
        <v>850</v>
      </c>
      <c r="D298" s="1"/>
      <c r="E298" s="1"/>
      <c r="F298" s="1"/>
      <c r="G298" s="1"/>
      <c r="H298">
        <v>4</v>
      </c>
      <c r="I298" s="1"/>
      <c r="J298" s="1"/>
      <c r="K298" s="18"/>
      <c r="L298" s="18"/>
      <c r="M298" s="18"/>
      <c r="N298" s="18"/>
      <c r="O298" s="18"/>
      <c r="P298" s="18"/>
      <c r="Q298" s="18"/>
      <c r="R298" s="18"/>
      <c r="S298" s="18"/>
      <c r="T298" s="18" t="s">
        <v>1918</v>
      </c>
      <c r="U298" s="18"/>
      <c r="V298" s="18"/>
    </row>
    <row r="299" spans="1:22" hidden="1" x14ac:dyDescent="0.25">
      <c r="A299" s="18">
        <v>5512</v>
      </c>
      <c r="B299" s="18" t="s">
        <v>233</v>
      </c>
      <c r="C299" s="1" t="s">
        <v>851</v>
      </c>
      <c r="D299" s="1"/>
      <c r="E299" s="1"/>
      <c r="F299" s="1"/>
      <c r="G299" s="1"/>
      <c r="H299">
        <v>4</v>
      </c>
      <c r="I299" s="1"/>
      <c r="J299" s="1"/>
      <c r="K299" s="18" t="s">
        <v>6020</v>
      </c>
      <c r="L299" s="18" t="s">
        <v>6021</v>
      </c>
      <c r="M299" s="20" t="s">
        <v>6044</v>
      </c>
      <c r="N299" s="18"/>
      <c r="O299" s="18"/>
      <c r="P299" s="18"/>
      <c r="Q299" s="18"/>
      <c r="R299" s="18"/>
      <c r="S299" s="18"/>
      <c r="T299" s="18" t="s">
        <v>1919</v>
      </c>
      <c r="U299" s="18"/>
      <c r="V299" s="18"/>
    </row>
    <row r="300" spans="1:22" hidden="1" x14ac:dyDescent="0.25">
      <c r="A300" s="18">
        <v>5513</v>
      </c>
      <c r="B300" s="18" t="s">
        <v>267</v>
      </c>
      <c r="C300" s="1" t="s">
        <v>884</v>
      </c>
      <c r="D300" s="1"/>
      <c r="E300" s="1"/>
      <c r="F300" s="1"/>
      <c r="G300" s="1"/>
      <c r="H300">
        <v>4</v>
      </c>
      <c r="I300" s="1"/>
      <c r="J300" s="1"/>
      <c r="K300" s="18"/>
      <c r="L300" s="18"/>
      <c r="M300" s="18"/>
      <c r="N300" s="18"/>
      <c r="O300" s="18"/>
      <c r="P300" s="18"/>
      <c r="Q300" s="18"/>
      <c r="R300" s="18"/>
      <c r="S300" s="18"/>
      <c r="T300" s="18" t="s">
        <v>1899</v>
      </c>
      <c r="U300" s="18"/>
      <c r="V300" s="18"/>
    </row>
    <row r="301" spans="1:22" hidden="1" x14ac:dyDescent="0.25">
      <c r="A301" s="18">
        <v>5514</v>
      </c>
      <c r="B301" s="18" t="s">
        <v>268</v>
      </c>
      <c r="C301" s="1" t="s">
        <v>885</v>
      </c>
      <c r="D301" s="1"/>
      <c r="E301" s="1"/>
      <c r="F301" s="1"/>
      <c r="G301" s="1"/>
      <c r="H301">
        <v>4</v>
      </c>
      <c r="I301" s="1"/>
      <c r="J301" s="1"/>
      <c r="K301" s="18"/>
      <c r="L301" s="18"/>
      <c r="M301" s="18"/>
      <c r="N301" s="18"/>
      <c r="O301" s="18"/>
      <c r="P301" s="18"/>
      <c r="Q301" s="18"/>
      <c r="R301" s="18"/>
      <c r="S301" s="18"/>
      <c r="T301" s="18" t="s">
        <v>1932</v>
      </c>
      <c r="U301" s="18"/>
      <c r="V301" s="18"/>
    </row>
    <row r="302" spans="1:22" hidden="1" x14ac:dyDescent="0.25">
      <c r="A302" s="18">
        <v>5515</v>
      </c>
      <c r="B302" s="18" t="s">
        <v>269</v>
      </c>
      <c r="C302" s="1" t="s">
        <v>886</v>
      </c>
      <c r="D302" s="1"/>
      <c r="E302" s="1"/>
      <c r="F302" s="1"/>
      <c r="G302" s="1"/>
      <c r="H302">
        <v>4</v>
      </c>
      <c r="I302" s="1"/>
      <c r="J302" s="1"/>
      <c r="K302" s="18"/>
      <c r="L302" s="18"/>
      <c r="M302" s="18"/>
      <c r="N302" s="18"/>
      <c r="O302" s="18"/>
      <c r="P302" s="18"/>
      <c r="Q302" s="18"/>
      <c r="R302" s="18"/>
      <c r="S302" s="18"/>
      <c r="T302" s="18" t="s">
        <v>1932</v>
      </c>
      <c r="U302" s="18"/>
      <c r="V302" s="18"/>
    </row>
    <row r="303" spans="1:22" hidden="1" x14ac:dyDescent="0.25">
      <c r="A303" s="18">
        <v>5516</v>
      </c>
      <c r="B303" s="18" t="s">
        <v>270</v>
      </c>
      <c r="C303" s="1" t="s">
        <v>887</v>
      </c>
      <c r="D303" s="1"/>
      <c r="E303" s="1"/>
      <c r="F303" s="1"/>
      <c r="G303" s="1"/>
      <c r="H303">
        <v>4</v>
      </c>
      <c r="I303" s="1"/>
      <c r="J303" s="1"/>
      <c r="K303" s="18"/>
      <c r="L303" s="18"/>
      <c r="M303" s="18"/>
      <c r="N303" s="18"/>
      <c r="O303" s="18"/>
      <c r="P303" s="18"/>
      <c r="Q303" s="18"/>
      <c r="R303" s="18"/>
      <c r="S303" s="18"/>
      <c r="T303" s="18" t="s">
        <v>1933</v>
      </c>
      <c r="U303" s="18"/>
      <c r="V303" s="18"/>
    </row>
    <row r="304" spans="1:22" hidden="1" x14ac:dyDescent="0.25">
      <c r="A304" s="18">
        <v>552</v>
      </c>
      <c r="B304" s="18" t="s">
        <v>271</v>
      </c>
      <c r="C304" s="1" t="s">
        <v>888</v>
      </c>
      <c r="D304" s="1" t="s">
        <v>1395</v>
      </c>
      <c r="E304" s="1"/>
      <c r="F304" s="1"/>
      <c r="G304" s="1"/>
      <c r="H304">
        <v>3</v>
      </c>
      <c r="I304" s="1"/>
      <c r="J304" s="1"/>
      <c r="K304" s="18"/>
      <c r="L304" s="18"/>
      <c r="M304" s="18"/>
      <c r="N304" s="18"/>
      <c r="O304" s="18"/>
      <c r="P304" s="18"/>
      <c r="Q304" s="18"/>
      <c r="R304" s="18"/>
      <c r="S304" s="18"/>
      <c r="T304" s="18" t="s">
        <v>1934</v>
      </c>
      <c r="U304" s="18" t="s">
        <v>2067</v>
      </c>
      <c r="V304" s="18" t="s">
        <v>1811</v>
      </c>
    </row>
    <row r="305" spans="1:22" hidden="1" x14ac:dyDescent="0.25">
      <c r="A305" s="18">
        <v>5521</v>
      </c>
      <c r="B305" s="18" t="s">
        <v>272</v>
      </c>
      <c r="C305" s="1" t="s">
        <v>889</v>
      </c>
      <c r="D305" s="1"/>
      <c r="E305" s="1"/>
      <c r="F305" s="1"/>
      <c r="G305" s="1"/>
      <c r="H305">
        <v>4</v>
      </c>
      <c r="I305" s="1"/>
      <c r="J305" s="1"/>
      <c r="K305" s="18"/>
      <c r="L305" s="18"/>
      <c r="M305" s="18"/>
      <c r="N305" s="18"/>
      <c r="O305" s="18"/>
      <c r="P305" s="18"/>
      <c r="Q305" s="18"/>
      <c r="R305" s="18"/>
      <c r="S305" s="18"/>
      <c r="T305" s="18" t="s">
        <v>1935</v>
      </c>
      <c r="U305" s="18"/>
      <c r="V305" s="18"/>
    </row>
    <row r="306" spans="1:22" hidden="1" x14ac:dyDescent="0.25">
      <c r="A306" s="18">
        <v>5522</v>
      </c>
      <c r="B306" s="18" t="s">
        <v>273</v>
      </c>
      <c r="C306" s="1" t="s">
        <v>890</v>
      </c>
      <c r="D306" s="1"/>
      <c r="E306" s="1"/>
      <c r="F306" s="1"/>
      <c r="G306" s="1"/>
      <c r="H306">
        <v>4</v>
      </c>
      <c r="I306" s="1"/>
      <c r="J306" s="1"/>
      <c r="K306" s="18"/>
      <c r="L306" s="18"/>
      <c r="M306" s="18"/>
      <c r="N306" s="18"/>
      <c r="O306" s="18"/>
      <c r="P306" s="18"/>
      <c r="Q306" s="18"/>
      <c r="R306" s="18"/>
      <c r="S306" s="18"/>
      <c r="T306" s="18" t="s">
        <v>1934</v>
      </c>
      <c r="U306" s="18"/>
      <c r="V306" s="18"/>
    </row>
    <row r="307" spans="1:22" hidden="1" x14ac:dyDescent="0.25">
      <c r="A307" s="18">
        <v>5523</v>
      </c>
      <c r="B307" s="18" t="s">
        <v>274</v>
      </c>
      <c r="C307" s="1" t="s">
        <v>891</v>
      </c>
      <c r="D307" s="1"/>
      <c r="E307" s="1"/>
      <c r="F307" s="1"/>
      <c r="G307" s="1"/>
      <c r="H307">
        <v>4</v>
      </c>
      <c r="I307" s="1"/>
      <c r="J307" s="1"/>
      <c r="K307" s="18"/>
      <c r="L307" s="18"/>
      <c r="M307" s="18"/>
      <c r="N307" s="18"/>
      <c r="O307" s="18"/>
      <c r="P307" s="18"/>
      <c r="Q307" s="18"/>
      <c r="R307" s="18"/>
      <c r="S307" s="18"/>
      <c r="T307" s="18" t="s">
        <v>1934</v>
      </c>
      <c r="U307" s="18"/>
      <c r="V307" s="18"/>
    </row>
    <row r="308" spans="1:22" hidden="1" x14ac:dyDescent="0.25">
      <c r="A308" s="18">
        <v>5524</v>
      </c>
      <c r="B308" s="18" t="s">
        <v>275</v>
      </c>
      <c r="C308" s="1" t="s">
        <v>892</v>
      </c>
      <c r="D308" s="1"/>
      <c r="E308" s="1"/>
      <c r="F308" s="1"/>
      <c r="G308" s="1"/>
      <c r="H308">
        <v>4</v>
      </c>
      <c r="I308" s="1"/>
      <c r="J308" s="1"/>
      <c r="K308" s="18"/>
      <c r="L308" s="18"/>
      <c r="M308" s="18"/>
      <c r="N308" s="18"/>
      <c r="O308" s="18"/>
      <c r="P308" s="18"/>
      <c r="Q308" s="18"/>
      <c r="R308" s="18"/>
      <c r="S308" s="18"/>
      <c r="T308" s="18" t="s">
        <v>1934</v>
      </c>
      <c r="U308" s="18"/>
      <c r="V308" s="18"/>
    </row>
    <row r="309" spans="1:22" hidden="1" x14ac:dyDescent="0.25">
      <c r="A309" s="18">
        <v>553</v>
      </c>
      <c r="B309" s="18" t="s">
        <v>276</v>
      </c>
      <c r="C309" s="1" t="s">
        <v>893</v>
      </c>
      <c r="D309" s="1" t="s">
        <v>1396</v>
      </c>
      <c r="E309" s="1"/>
      <c r="F309" s="1"/>
      <c r="G309" s="1"/>
      <c r="H309">
        <v>3</v>
      </c>
      <c r="I309" s="1"/>
      <c r="J309" s="1"/>
      <c r="K309" s="18"/>
      <c r="L309" s="18"/>
      <c r="M309" s="18"/>
      <c r="N309" s="18"/>
      <c r="O309" s="18"/>
      <c r="P309" s="18"/>
      <c r="Q309" s="18"/>
      <c r="R309" s="18"/>
      <c r="S309" s="18"/>
      <c r="T309" s="18" t="s">
        <v>1932</v>
      </c>
      <c r="U309" s="18" t="s">
        <v>2068</v>
      </c>
      <c r="V309" s="18" t="s">
        <v>1810</v>
      </c>
    </row>
    <row r="310" spans="1:22" hidden="1" x14ac:dyDescent="0.25">
      <c r="A310" s="18">
        <v>5531</v>
      </c>
      <c r="B310" s="18" t="s">
        <v>277</v>
      </c>
      <c r="C310" s="1" t="s">
        <v>894</v>
      </c>
      <c r="D310" s="1"/>
      <c r="E310" s="1"/>
      <c r="F310" s="1"/>
      <c r="G310" s="1"/>
      <c r="H310">
        <v>4</v>
      </c>
      <c r="I310" s="1"/>
      <c r="J310" s="1"/>
      <c r="K310" s="18"/>
      <c r="L310" s="18"/>
      <c r="M310" s="18"/>
      <c r="N310" s="18"/>
      <c r="O310" s="18"/>
      <c r="P310" s="18"/>
      <c r="Q310" s="18"/>
      <c r="R310" s="18"/>
      <c r="S310" s="18"/>
      <c r="T310" s="18" t="s">
        <v>1932</v>
      </c>
      <c r="U310" s="18"/>
      <c r="V310" s="18"/>
    </row>
    <row r="311" spans="1:22" hidden="1" x14ac:dyDescent="0.25">
      <c r="A311" s="18">
        <v>5532</v>
      </c>
      <c r="B311" s="18" t="s">
        <v>278</v>
      </c>
      <c r="C311" s="1" t="s">
        <v>895</v>
      </c>
      <c r="D311" s="1"/>
      <c r="E311" s="1"/>
      <c r="F311" s="1"/>
      <c r="G311" s="1"/>
      <c r="H311">
        <v>4</v>
      </c>
      <c r="I311" s="1"/>
      <c r="J311" s="1"/>
      <c r="K311" s="18" t="s">
        <v>6038</v>
      </c>
      <c r="L311" s="18" t="s">
        <v>6039</v>
      </c>
      <c r="M311" s="18"/>
      <c r="N311" s="18"/>
      <c r="O311" s="18"/>
      <c r="P311" s="18"/>
      <c r="Q311" s="18"/>
      <c r="R311" s="18"/>
      <c r="S311" s="18"/>
      <c r="T311" s="18" t="s">
        <v>1936</v>
      </c>
      <c r="U311" s="18"/>
      <c r="V311" s="18"/>
    </row>
    <row r="312" spans="1:22" hidden="1" x14ac:dyDescent="0.25">
      <c r="A312" s="18">
        <v>5533</v>
      </c>
      <c r="B312" s="18" t="s">
        <v>279</v>
      </c>
      <c r="C312" s="1" t="s">
        <v>896</v>
      </c>
      <c r="D312" s="1"/>
      <c r="E312" s="1"/>
      <c r="F312" s="1"/>
      <c r="G312" s="1"/>
      <c r="H312">
        <v>4</v>
      </c>
      <c r="I312" s="1"/>
      <c r="J312" s="1"/>
      <c r="K312" s="18"/>
      <c r="L312" s="18"/>
      <c r="M312" s="18"/>
      <c r="N312" s="18"/>
      <c r="O312" s="18"/>
      <c r="P312" s="18"/>
      <c r="Q312" s="18"/>
      <c r="R312" s="18"/>
      <c r="S312" s="18"/>
      <c r="T312" s="18" t="s">
        <v>1937</v>
      </c>
      <c r="U312" s="18"/>
      <c r="V312" s="18"/>
    </row>
    <row r="313" spans="1:22" hidden="1" x14ac:dyDescent="0.25">
      <c r="A313" s="18">
        <v>5534</v>
      </c>
      <c r="B313" s="18" t="s">
        <v>280</v>
      </c>
      <c r="C313" s="1" t="s">
        <v>897</v>
      </c>
      <c r="D313" s="1"/>
      <c r="E313" s="1"/>
      <c r="F313" s="1"/>
      <c r="G313" s="1"/>
      <c r="H313">
        <v>4</v>
      </c>
      <c r="I313" s="1"/>
      <c r="J313" s="1"/>
      <c r="K313" s="18"/>
      <c r="L313" s="18"/>
      <c r="M313" s="18"/>
      <c r="N313" s="18"/>
      <c r="O313" s="18"/>
      <c r="P313" s="18"/>
      <c r="Q313" s="18"/>
      <c r="R313" s="18"/>
      <c r="S313" s="18"/>
      <c r="T313" s="18" t="s">
        <v>1937</v>
      </c>
      <c r="U313" s="18"/>
      <c r="V313" s="18"/>
    </row>
    <row r="314" spans="1:22" hidden="1" x14ac:dyDescent="0.25">
      <c r="A314" s="18">
        <v>5535</v>
      </c>
      <c r="B314" s="18" t="s">
        <v>281</v>
      </c>
      <c r="C314" s="1" t="s">
        <v>898</v>
      </c>
      <c r="D314" s="1"/>
      <c r="E314" s="1"/>
      <c r="F314" s="1"/>
      <c r="G314" s="1"/>
      <c r="H314">
        <v>4</v>
      </c>
      <c r="I314" s="1"/>
      <c r="J314" s="1"/>
      <c r="K314" s="18" t="s">
        <v>6040</v>
      </c>
      <c r="L314" s="18" t="s">
        <v>6041</v>
      </c>
      <c r="M314" s="18"/>
      <c r="N314" s="18"/>
      <c r="O314" s="18"/>
      <c r="P314" s="18"/>
      <c r="Q314" s="18"/>
      <c r="R314" s="18"/>
      <c r="S314" s="18"/>
      <c r="T314" s="18" t="s">
        <v>1929</v>
      </c>
      <c r="U314" s="18"/>
      <c r="V314" s="18"/>
    </row>
    <row r="315" spans="1:22" hidden="1" x14ac:dyDescent="0.25">
      <c r="A315" s="18">
        <v>56</v>
      </c>
      <c r="B315" s="18" t="s">
        <v>282</v>
      </c>
      <c r="C315" s="1" t="s">
        <v>899</v>
      </c>
      <c r="D315" s="1" t="s">
        <v>1397</v>
      </c>
      <c r="E315" s="1"/>
      <c r="F315" s="1"/>
      <c r="G315" s="1"/>
      <c r="H315">
        <v>2</v>
      </c>
      <c r="I315" s="1"/>
      <c r="J315" s="1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</row>
    <row r="316" spans="1:22" hidden="1" x14ac:dyDescent="0.25">
      <c r="A316" s="18">
        <v>561</v>
      </c>
      <c r="B316" s="18" t="s">
        <v>231</v>
      </c>
      <c r="C316" s="1" t="s">
        <v>849</v>
      </c>
      <c r="D316" s="1" t="s">
        <v>1387</v>
      </c>
      <c r="E316" s="1"/>
      <c r="F316" s="1"/>
      <c r="G316" s="1"/>
      <c r="H316">
        <v>3</v>
      </c>
      <c r="I316" s="1"/>
      <c r="J316" s="1"/>
      <c r="K316" s="18"/>
      <c r="L316" s="18"/>
      <c r="M316" s="18"/>
      <c r="N316" s="18"/>
      <c r="O316" s="18"/>
      <c r="P316" s="18"/>
      <c r="Q316" s="18"/>
      <c r="R316" s="18"/>
      <c r="S316" s="18"/>
      <c r="T316" s="18" t="s">
        <v>1882</v>
      </c>
      <c r="U316" s="18" t="s">
        <v>2064</v>
      </c>
      <c r="V316" s="18" t="s">
        <v>1812</v>
      </c>
    </row>
    <row r="317" spans="1:22" hidden="1" x14ac:dyDescent="0.25">
      <c r="A317" s="18">
        <v>5611</v>
      </c>
      <c r="B317" s="18" t="s">
        <v>232</v>
      </c>
      <c r="C317" s="1" t="s">
        <v>900</v>
      </c>
      <c r="D317" s="1"/>
      <c r="E317" s="1"/>
      <c r="F317" s="1"/>
      <c r="G317" s="1"/>
      <c r="H317">
        <v>4</v>
      </c>
      <c r="I317" s="1"/>
      <c r="J317" s="1"/>
      <c r="K317" s="18"/>
      <c r="L317" s="18"/>
      <c r="M317" s="18"/>
      <c r="N317" s="18"/>
      <c r="O317" s="18"/>
      <c r="P317" s="18"/>
      <c r="Q317" s="18"/>
      <c r="R317" s="18"/>
      <c r="S317" s="18"/>
      <c r="T317" s="18" t="s">
        <v>1918</v>
      </c>
      <c r="U317" s="18"/>
      <c r="V317" s="18"/>
    </row>
    <row r="318" spans="1:22" hidden="1" x14ac:dyDescent="0.25">
      <c r="A318" s="18">
        <v>5612</v>
      </c>
      <c r="B318" s="18" t="s">
        <v>283</v>
      </c>
      <c r="C318" s="1" t="s">
        <v>901</v>
      </c>
      <c r="D318" s="1"/>
      <c r="E318" s="1"/>
      <c r="F318" s="1"/>
      <c r="G318" s="1"/>
      <c r="H318">
        <v>4</v>
      </c>
      <c r="I318" s="1"/>
      <c r="J318" s="1"/>
      <c r="K318" s="18" t="s">
        <v>6020</v>
      </c>
      <c r="L318" s="18" t="s">
        <v>6021</v>
      </c>
      <c r="M318" s="18"/>
      <c r="N318" s="18"/>
      <c r="O318" s="18"/>
      <c r="P318" s="18"/>
      <c r="Q318" s="18"/>
      <c r="R318" s="18"/>
      <c r="S318" s="18"/>
      <c r="T318" s="18" t="s">
        <v>1919</v>
      </c>
      <c r="U318" s="18"/>
      <c r="V318" s="18"/>
    </row>
    <row r="319" spans="1:22" hidden="1" x14ac:dyDescent="0.25">
      <c r="A319" s="18">
        <v>5613</v>
      </c>
      <c r="B319" s="18" t="s">
        <v>284</v>
      </c>
      <c r="C319" s="1" t="s">
        <v>902</v>
      </c>
      <c r="D319" s="1"/>
      <c r="E319" s="1"/>
      <c r="F319" s="1"/>
      <c r="G319" s="1"/>
      <c r="H319">
        <v>4</v>
      </c>
      <c r="I319" s="1"/>
      <c r="J319" s="1"/>
      <c r="K319" s="18"/>
      <c r="L319" s="18"/>
      <c r="M319" s="18"/>
      <c r="N319" s="18"/>
      <c r="O319" s="18"/>
      <c r="P319" s="18"/>
      <c r="Q319" s="18"/>
      <c r="R319" s="18"/>
      <c r="S319" s="18"/>
      <c r="T319" s="18" t="s">
        <v>1899</v>
      </c>
      <c r="U319" s="18"/>
      <c r="V319" s="18"/>
    </row>
    <row r="320" spans="1:22" hidden="1" x14ac:dyDescent="0.25">
      <c r="A320" s="18">
        <v>5614</v>
      </c>
      <c r="B320" s="18" t="s">
        <v>285</v>
      </c>
      <c r="C320" s="1" t="s">
        <v>903</v>
      </c>
      <c r="D320" s="1"/>
      <c r="E320" s="1"/>
      <c r="F320" s="1"/>
      <c r="G320" s="1"/>
      <c r="H320">
        <v>4</v>
      </c>
      <c r="I320" s="1"/>
      <c r="J320" s="1"/>
      <c r="K320" s="18"/>
      <c r="L320" s="18"/>
      <c r="M320" s="18"/>
      <c r="N320" s="18"/>
      <c r="O320" s="18"/>
      <c r="P320" s="18"/>
      <c r="Q320" s="18"/>
      <c r="R320" s="18"/>
      <c r="S320" s="18"/>
      <c r="T320" s="18" t="s">
        <v>1938</v>
      </c>
      <c r="U320" s="18"/>
      <c r="V320" s="18"/>
    </row>
    <row r="321" spans="1:22" hidden="1" x14ac:dyDescent="0.25">
      <c r="A321" s="18">
        <v>5615</v>
      </c>
      <c r="B321" s="18" t="s">
        <v>286</v>
      </c>
      <c r="C321" s="1" t="s">
        <v>904</v>
      </c>
      <c r="D321" s="1"/>
      <c r="E321" s="1"/>
      <c r="F321" s="1"/>
      <c r="G321" s="1"/>
      <c r="H321">
        <v>4</v>
      </c>
      <c r="I321" s="1"/>
      <c r="J321" s="1"/>
      <c r="K321" s="18"/>
      <c r="L321" s="18"/>
      <c r="M321" s="18"/>
      <c r="N321" s="18"/>
      <c r="O321" s="18"/>
      <c r="P321" s="18"/>
      <c r="Q321" s="18"/>
      <c r="R321" s="18"/>
      <c r="S321" s="18"/>
      <c r="T321" s="18" t="s">
        <v>1938</v>
      </c>
      <c r="U321" s="18"/>
      <c r="V321" s="18"/>
    </row>
    <row r="322" spans="1:22" hidden="1" x14ac:dyDescent="0.25">
      <c r="A322" s="18">
        <v>5616</v>
      </c>
      <c r="B322" s="18" t="s">
        <v>287</v>
      </c>
      <c r="C322" s="1" t="s">
        <v>905</v>
      </c>
      <c r="D322" s="1"/>
      <c r="E322" s="1"/>
      <c r="F322" s="1"/>
      <c r="G322" s="1"/>
      <c r="H322">
        <v>4</v>
      </c>
      <c r="I322" s="1"/>
      <c r="J322" s="1"/>
      <c r="K322" s="18"/>
      <c r="L322" s="18"/>
      <c r="M322" s="18"/>
      <c r="N322" s="18"/>
      <c r="O322" s="18"/>
      <c r="P322" s="18"/>
      <c r="Q322" s="18"/>
      <c r="R322" s="18"/>
      <c r="S322" s="18"/>
      <c r="T322" s="18" t="s">
        <v>1910</v>
      </c>
      <c r="U322" s="18"/>
      <c r="V322" s="18"/>
    </row>
    <row r="323" spans="1:22" hidden="1" x14ac:dyDescent="0.25">
      <c r="A323" s="18">
        <v>5617</v>
      </c>
      <c r="B323" s="18" t="s">
        <v>288</v>
      </c>
      <c r="C323" s="1" t="s">
        <v>906</v>
      </c>
      <c r="D323" s="1"/>
      <c r="E323" s="1"/>
      <c r="F323" s="1"/>
      <c r="G323" s="1"/>
      <c r="H323">
        <v>4</v>
      </c>
      <c r="I323" s="1"/>
      <c r="J323" s="1"/>
      <c r="K323" s="18"/>
      <c r="L323" s="18"/>
      <c r="M323" s="18"/>
      <c r="N323" s="18"/>
      <c r="O323" s="18"/>
      <c r="P323" s="18"/>
      <c r="Q323" s="18"/>
      <c r="R323" s="18"/>
      <c r="S323" s="18"/>
      <c r="T323" s="18" t="s">
        <v>1938</v>
      </c>
      <c r="U323" s="18"/>
      <c r="V323" s="18"/>
    </row>
    <row r="324" spans="1:22" hidden="1" x14ac:dyDescent="0.25">
      <c r="A324" s="18">
        <v>5618</v>
      </c>
      <c r="B324" s="18" t="s">
        <v>289</v>
      </c>
      <c r="C324" s="1" t="s">
        <v>907</v>
      </c>
      <c r="D324" s="1"/>
      <c r="E324" s="1"/>
      <c r="F324" s="1"/>
      <c r="G324" s="1"/>
      <c r="H324">
        <v>4</v>
      </c>
      <c r="I324" s="1"/>
      <c r="J324" s="1"/>
      <c r="K324" s="18"/>
      <c r="L324" s="18"/>
      <c r="M324" s="18"/>
      <c r="N324" s="18"/>
      <c r="O324" s="18"/>
      <c r="P324" s="18"/>
      <c r="Q324" s="18"/>
      <c r="R324" s="18"/>
      <c r="S324" s="18"/>
      <c r="T324" s="18" t="s">
        <v>1939</v>
      </c>
      <c r="U324" s="18"/>
      <c r="V324" s="18"/>
    </row>
    <row r="325" spans="1:22" hidden="1" x14ac:dyDescent="0.25">
      <c r="A325" s="18">
        <v>562</v>
      </c>
      <c r="B325" s="18" t="s">
        <v>290</v>
      </c>
      <c r="C325" s="1" t="s">
        <v>908</v>
      </c>
      <c r="D325" s="1" t="s">
        <v>1398</v>
      </c>
      <c r="E325" s="1"/>
      <c r="F325" s="1"/>
      <c r="G325" s="1"/>
      <c r="H325">
        <v>3</v>
      </c>
      <c r="I325" s="1"/>
      <c r="J325" s="1"/>
      <c r="K325" s="18" t="s">
        <v>6033</v>
      </c>
      <c r="L325" s="18" t="s">
        <v>6034</v>
      </c>
      <c r="M325" s="18"/>
      <c r="N325" s="18"/>
      <c r="O325" s="18"/>
      <c r="P325" s="18"/>
      <c r="Q325" s="18"/>
      <c r="R325" s="18"/>
      <c r="S325" s="18"/>
      <c r="T325" s="18" t="s">
        <v>1940</v>
      </c>
      <c r="U325" s="18" t="s">
        <v>2069</v>
      </c>
      <c r="V325" s="18" t="s">
        <v>1813</v>
      </c>
    </row>
    <row r="326" spans="1:22" hidden="1" x14ac:dyDescent="0.25">
      <c r="A326" s="18">
        <v>5621</v>
      </c>
      <c r="B326" s="18" t="s">
        <v>291</v>
      </c>
      <c r="C326" s="1" t="s">
        <v>909</v>
      </c>
      <c r="D326" s="1"/>
      <c r="E326" s="1"/>
      <c r="F326" s="1"/>
      <c r="G326" s="1"/>
      <c r="H326">
        <v>4</v>
      </c>
      <c r="I326" s="1"/>
      <c r="J326" s="1"/>
      <c r="K326" s="18" t="s">
        <v>6033</v>
      </c>
      <c r="L326" s="18" t="s">
        <v>6034</v>
      </c>
      <c r="M326" s="18"/>
      <c r="N326" s="18"/>
      <c r="O326" s="18"/>
      <c r="P326" s="18"/>
      <c r="Q326" s="18"/>
      <c r="R326" s="18"/>
      <c r="S326" s="18"/>
      <c r="T326" s="18" t="s">
        <v>1940</v>
      </c>
      <c r="U326" s="18"/>
      <c r="V326" s="18"/>
    </row>
    <row r="327" spans="1:22" hidden="1" x14ac:dyDescent="0.25">
      <c r="A327" s="18">
        <v>5622</v>
      </c>
      <c r="B327" s="18" t="s">
        <v>292</v>
      </c>
      <c r="C327" s="1" t="s">
        <v>910</v>
      </c>
      <c r="D327" s="1"/>
      <c r="E327" s="1"/>
      <c r="F327" s="1"/>
      <c r="G327" s="1"/>
      <c r="H327">
        <v>4</v>
      </c>
      <c r="I327" s="1"/>
      <c r="J327" s="1"/>
      <c r="K327" s="18" t="s">
        <v>6033</v>
      </c>
      <c r="L327" s="18" t="s">
        <v>6034</v>
      </c>
      <c r="M327" s="18"/>
      <c r="N327" s="18"/>
      <c r="O327" s="18"/>
      <c r="P327" s="18"/>
      <c r="Q327" s="18"/>
      <c r="R327" s="18"/>
      <c r="S327" s="18"/>
      <c r="T327" s="18" t="s">
        <v>1941</v>
      </c>
      <c r="U327" s="18"/>
      <c r="V327" s="18"/>
    </row>
    <row r="328" spans="1:22" hidden="1" x14ac:dyDescent="0.25">
      <c r="A328" s="18">
        <v>5623</v>
      </c>
      <c r="B328" s="18" t="s">
        <v>293</v>
      </c>
      <c r="C328" s="1" t="s">
        <v>911</v>
      </c>
      <c r="D328" s="1"/>
      <c r="E328" s="1"/>
      <c r="F328" s="1"/>
      <c r="G328" s="1"/>
      <c r="H328">
        <v>4</v>
      </c>
      <c r="I328" s="1"/>
      <c r="J328" s="1"/>
      <c r="K328" s="18" t="s">
        <v>6033</v>
      </c>
      <c r="L328" s="18" t="s">
        <v>6034</v>
      </c>
      <c r="M328" s="18"/>
      <c r="N328" s="18"/>
      <c r="O328" s="18"/>
      <c r="P328" s="18"/>
      <c r="Q328" s="18"/>
      <c r="R328" s="18"/>
      <c r="S328" s="18"/>
      <c r="T328" s="18" t="s">
        <v>1942</v>
      </c>
      <c r="U328" s="18"/>
      <c r="V328" s="18"/>
    </row>
    <row r="329" spans="1:22" hidden="1" x14ac:dyDescent="0.25">
      <c r="A329" s="18">
        <v>5624</v>
      </c>
      <c r="B329" s="18" t="s">
        <v>294</v>
      </c>
      <c r="C329" s="1" t="s">
        <v>912</v>
      </c>
      <c r="D329" s="1"/>
      <c r="E329" s="1"/>
      <c r="F329" s="1"/>
      <c r="G329" s="1"/>
      <c r="H329">
        <v>4</v>
      </c>
      <c r="I329" s="1"/>
      <c r="J329" s="1"/>
      <c r="K329" s="18" t="s">
        <v>6033</v>
      </c>
      <c r="L329" s="18" t="s">
        <v>6034</v>
      </c>
      <c r="M329" s="18"/>
      <c r="N329" s="18"/>
      <c r="O329" s="18"/>
      <c r="P329" s="18"/>
      <c r="Q329" s="18"/>
      <c r="R329" s="18"/>
      <c r="S329" s="18"/>
      <c r="T329" s="18" t="s">
        <v>1943</v>
      </c>
      <c r="U329" s="18"/>
      <c r="V329" s="18"/>
    </row>
    <row r="330" spans="1:22" hidden="1" x14ac:dyDescent="0.25">
      <c r="A330" s="18">
        <v>5625</v>
      </c>
      <c r="B330" s="18" t="s">
        <v>295</v>
      </c>
      <c r="C330" s="1" t="s">
        <v>913</v>
      </c>
      <c r="D330" s="1"/>
      <c r="E330" s="1"/>
      <c r="F330" s="1"/>
      <c r="G330" s="1"/>
      <c r="H330">
        <v>4</v>
      </c>
      <c r="I330" s="1"/>
      <c r="J330" s="1"/>
      <c r="K330" s="18" t="s">
        <v>6033</v>
      </c>
      <c r="L330" s="18" t="s">
        <v>6034</v>
      </c>
      <c r="M330" s="18"/>
      <c r="N330" s="18"/>
      <c r="O330" s="18"/>
      <c r="P330" s="18"/>
      <c r="Q330" s="18"/>
      <c r="R330" s="18"/>
      <c r="S330" s="18"/>
      <c r="T330" s="18" t="s">
        <v>1940</v>
      </c>
      <c r="U330" s="18"/>
      <c r="V330" s="18"/>
    </row>
    <row r="331" spans="1:22" hidden="1" x14ac:dyDescent="0.25">
      <c r="A331" s="18">
        <v>5626</v>
      </c>
      <c r="B331" s="18" t="s">
        <v>296</v>
      </c>
      <c r="C331" s="1" t="s">
        <v>914</v>
      </c>
      <c r="D331" s="1"/>
      <c r="E331" s="1"/>
      <c r="F331" s="1"/>
      <c r="G331" s="1"/>
      <c r="H331">
        <v>4</v>
      </c>
      <c r="I331" s="1"/>
      <c r="J331" s="1"/>
      <c r="K331" s="18" t="s">
        <v>6033</v>
      </c>
      <c r="L331" s="18" t="s">
        <v>6034</v>
      </c>
      <c r="M331" s="18"/>
      <c r="N331" s="18"/>
      <c r="O331" s="18"/>
      <c r="P331" s="18"/>
      <c r="Q331" s="18"/>
      <c r="R331" s="18"/>
      <c r="S331" s="18"/>
      <c r="T331" s="18" t="s">
        <v>1944</v>
      </c>
      <c r="U331" s="18"/>
      <c r="V331" s="18"/>
    </row>
    <row r="332" spans="1:22" hidden="1" x14ac:dyDescent="0.25">
      <c r="A332" s="18">
        <v>5627</v>
      </c>
      <c r="B332" s="18" t="s">
        <v>297</v>
      </c>
      <c r="C332" s="1" t="s">
        <v>915</v>
      </c>
      <c r="D332" s="1"/>
      <c r="E332" s="1"/>
      <c r="F332" s="1"/>
      <c r="G332" s="1"/>
      <c r="H332">
        <v>4</v>
      </c>
      <c r="I332" s="1"/>
      <c r="J332" s="1"/>
      <c r="K332" s="18" t="s">
        <v>6033</v>
      </c>
      <c r="L332" s="18" t="s">
        <v>6034</v>
      </c>
      <c r="M332" s="18"/>
      <c r="N332" s="18"/>
      <c r="O332" s="18"/>
      <c r="P332" s="18"/>
      <c r="Q332" s="18"/>
      <c r="R332" s="18"/>
      <c r="S332" s="18"/>
      <c r="T332" s="18" t="s">
        <v>1945</v>
      </c>
      <c r="U332" s="18"/>
      <c r="V332" s="18"/>
    </row>
    <row r="333" spans="1:22" hidden="1" x14ac:dyDescent="0.25">
      <c r="A333" s="18">
        <v>563</v>
      </c>
      <c r="B333" s="18" t="s">
        <v>298</v>
      </c>
      <c r="C333" s="1" t="s">
        <v>916</v>
      </c>
      <c r="D333" s="1" t="s">
        <v>1399</v>
      </c>
      <c r="E333" s="1"/>
      <c r="F333" s="1"/>
      <c r="G333" s="1"/>
      <c r="H333">
        <v>3</v>
      </c>
      <c r="I333" s="1"/>
      <c r="J333" s="1"/>
      <c r="K333" s="18"/>
      <c r="L333" s="18"/>
      <c r="M333" s="18"/>
      <c r="N333" s="18"/>
      <c r="O333" s="18"/>
      <c r="P333" s="18"/>
      <c r="Q333" s="18"/>
      <c r="R333" s="18"/>
      <c r="S333" s="18"/>
      <c r="T333" s="18" t="s">
        <v>1946</v>
      </c>
      <c r="U333" s="18" t="s">
        <v>2070</v>
      </c>
      <c r="V333" s="18" t="s">
        <v>1812</v>
      </c>
    </row>
    <row r="334" spans="1:22" hidden="1" x14ac:dyDescent="0.25">
      <c r="A334" s="18">
        <v>5631</v>
      </c>
      <c r="B334" s="18" t="s">
        <v>299</v>
      </c>
      <c r="C334" s="1" t="s">
        <v>917</v>
      </c>
      <c r="D334" s="1"/>
      <c r="E334" s="1"/>
      <c r="F334" s="1"/>
      <c r="G334" s="1"/>
      <c r="H334">
        <v>4</v>
      </c>
      <c r="I334" s="1"/>
      <c r="J334" s="1"/>
      <c r="K334" s="18"/>
      <c r="L334" s="18"/>
      <c r="M334" s="18"/>
      <c r="N334" s="18"/>
      <c r="O334" s="18"/>
      <c r="P334" s="18"/>
      <c r="Q334" s="18"/>
      <c r="R334" s="18"/>
      <c r="S334" s="18"/>
      <c r="T334" s="18" t="s">
        <v>1946</v>
      </c>
      <c r="U334" s="18"/>
      <c r="V334" s="18"/>
    </row>
    <row r="335" spans="1:22" hidden="1" x14ac:dyDescent="0.25">
      <c r="A335" s="18">
        <v>5632</v>
      </c>
      <c r="B335" s="18" t="s">
        <v>300</v>
      </c>
      <c r="C335" s="1" t="s">
        <v>918</v>
      </c>
      <c r="D335" s="1"/>
      <c r="E335" s="1"/>
      <c r="F335" s="1"/>
      <c r="G335" s="1"/>
      <c r="H335">
        <v>4</v>
      </c>
      <c r="I335" s="1"/>
      <c r="J335" s="1"/>
      <c r="K335" s="18"/>
      <c r="L335" s="18"/>
      <c r="M335" s="18"/>
      <c r="N335" s="18"/>
      <c r="O335" s="18"/>
      <c r="P335" s="18"/>
      <c r="Q335" s="18"/>
      <c r="R335" s="18"/>
      <c r="S335" s="18"/>
      <c r="T335" s="18" t="s">
        <v>1946</v>
      </c>
      <c r="U335" s="18"/>
      <c r="V335" s="18"/>
    </row>
    <row r="336" spans="1:22" hidden="1" x14ac:dyDescent="0.25">
      <c r="A336" s="18">
        <v>5633</v>
      </c>
      <c r="B336" s="18" t="s">
        <v>301</v>
      </c>
      <c r="C336" s="1" t="s">
        <v>919</v>
      </c>
      <c r="D336" s="1"/>
      <c r="E336" s="1"/>
      <c r="F336" s="1"/>
      <c r="G336" s="1"/>
      <c r="H336">
        <v>4</v>
      </c>
      <c r="I336" s="1"/>
      <c r="J336" s="1"/>
      <c r="K336" s="18"/>
      <c r="L336" s="18"/>
      <c r="M336" s="18"/>
      <c r="N336" s="18"/>
      <c r="O336" s="18"/>
      <c r="P336" s="18"/>
      <c r="Q336" s="18"/>
      <c r="R336" s="18"/>
      <c r="S336" s="18"/>
      <c r="T336" s="18" t="s">
        <v>1946</v>
      </c>
      <c r="U336" s="18"/>
      <c r="V336" s="18"/>
    </row>
    <row r="337" spans="1:22" hidden="1" x14ac:dyDescent="0.25">
      <c r="A337" s="18">
        <v>5634</v>
      </c>
      <c r="B337" s="18" t="s">
        <v>302</v>
      </c>
      <c r="C337" s="1" t="s">
        <v>920</v>
      </c>
      <c r="D337" s="1"/>
      <c r="E337" s="1"/>
      <c r="F337" s="1"/>
      <c r="G337" s="1"/>
      <c r="H337">
        <v>4</v>
      </c>
      <c r="I337" s="1"/>
      <c r="J337" s="1"/>
      <c r="K337" s="18"/>
      <c r="L337" s="18"/>
      <c r="M337" s="18"/>
      <c r="N337" s="18"/>
      <c r="O337" s="18"/>
      <c r="P337" s="18"/>
      <c r="Q337" s="18"/>
      <c r="R337" s="18"/>
      <c r="S337" s="18"/>
      <c r="T337" s="18" t="s">
        <v>1946</v>
      </c>
      <c r="U337" s="18"/>
      <c r="V337" s="18"/>
    </row>
    <row r="338" spans="1:22" hidden="1" x14ac:dyDescent="0.25">
      <c r="A338" s="18">
        <v>57</v>
      </c>
      <c r="B338" s="18" t="s">
        <v>303</v>
      </c>
      <c r="C338" s="1" t="s">
        <v>303</v>
      </c>
      <c r="D338" s="1" t="s">
        <v>303</v>
      </c>
      <c r="E338" s="1"/>
      <c r="F338" s="1"/>
      <c r="G338" s="1"/>
      <c r="H338">
        <v>2</v>
      </c>
      <c r="I338" s="1"/>
      <c r="J338" s="1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</row>
    <row r="339" spans="1:22" hidden="1" x14ac:dyDescent="0.25">
      <c r="A339" s="18">
        <v>571</v>
      </c>
      <c r="B339" s="18" t="s">
        <v>304</v>
      </c>
      <c r="C339" s="1" t="s">
        <v>921</v>
      </c>
      <c r="D339" s="1" t="s">
        <v>1400</v>
      </c>
      <c r="E339" s="1"/>
      <c r="F339" s="1"/>
      <c r="G339" s="1"/>
      <c r="H339">
        <v>3</v>
      </c>
      <c r="I339" s="1"/>
      <c r="J339" s="1"/>
      <c r="K339" s="18" t="s">
        <v>6035</v>
      </c>
      <c r="L339" s="18" t="s">
        <v>6036</v>
      </c>
      <c r="M339" s="18"/>
      <c r="N339" s="18"/>
      <c r="O339" s="18"/>
      <c r="P339" s="18"/>
      <c r="Q339" s="18"/>
      <c r="R339" s="18"/>
      <c r="S339" s="18"/>
      <c r="T339" s="18" t="s">
        <v>1947</v>
      </c>
      <c r="U339" s="18" t="s">
        <v>2071</v>
      </c>
      <c r="V339" s="18" t="s">
        <v>1814</v>
      </c>
    </row>
    <row r="340" spans="1:22" hidden="1" x14ac:dyDescent="0.25">
      <c r="A340" s="18">
        <v>5711</v>
      </c>
      <c r="B340" s="18" t="s">
        <v>305</v>
      </c>
      <c r="C340" s="1" t="s">
        <v>922</v>
      </c>
      <c r="D340" s="1"/>
      <c r="E340" s="1"/>
      <c r="F340" s="1"/>
      <c r="G340" s="1"/>
      <c r="H340">
        <v>4</v>
      </c>
      <c r="I340" s="1"/>
      <c r="J340" s="1"/>
      <c r="K340" s="18" t="s">
        <v>6035</v>
      </c>
      <c r="L340" s="18" t="s">
        <v>6036</v>
      </c>
      <c r="M340" s="18"/>
      <c r="N340" s="18"/>
      <c r="O340" s="18"/>
      <c r="P340" s="18"/>
      <c r="Q340" s="18"/>
      <c r="R340" s="18"/>
      <c r="S340" s="18"/>
      <c r="T340" s="18" t="s">
        <v>1947</v>
      </c>
      <c r="U340" s="18"/>
      <c r="V340" s="18"/>
    </row>
    <row r="341" spans="1:22" hidden="1" x14ac:dyDescent="0.25">
      <c r="A341" s="18">
        <v>5712</v>
      </c>
      <c r="B341" s="18" t="s">
        <v>306</v>
      </c>
      <c r="C341" s="1" t="s">
        <v>923</v>
      </c>
      <c r="D341" s="1"/>
      <c r="E341" s="1"/>
      <c r="F341" s="1"/>
      <c r="G341" s="1"/>
      <c r="H341">
        <v>4</v>
      </c>
      <c r="I341" s="1"/>
      <c r="J341" s="1"/>
      <c r="K341" s="18" t="s">
        <v>6035</v>
      </c>
      <c r="L341" s="18" t="s">
        <v>6036</v>
      </c>
      <c r="M341" s="18"/>
      <c r="N341" s="18"/>
      <c r="O341" s="18"/>
      <c r="P341" s="18"/>
      <c r="Q341" s="18"/>
      <c r="R341" s="18"/>
      <c r="S341" s="18"/>
      <c r="T341" s="18" t="s">
        <v>1947</v>
      </c>
      <c r="U341" s="18"/>
      <c r="V341" s="18"/>
    </row>
    <row r="342" spans="1:22" hidden="1" x14ac:dyDescent="0.25">
      <c r="A342" s="18">
        <v>5713</v>
      </c>
      <c r="B342" s="18" t="s">
        <v>307</v>
      </c>
      <c r="C342" s="1" t="s">
        <v>924</v>
      </c>
      <c r="D342" s="1"/>
      <c r="E342" s="1"/>
      <c r="F342" s="1"/>
      <c r="G342" s="1"/>
      <c r="H342">
        <v>4</v>
      </c>
      <c r="I342" s="1"/>
      <c r="J342" s="1"/>
      <c r="K342" s="18" t="s">
        <v>6035</v>
      </c>
      <c r="L342" s="18" t="s">
        <v>6036</v>
      </c>
      <c r="M342" s="18"/>
      <c r="N342" s="18"/>
      <c r="O342" s="18"/>
      <c r="P342" s="18"/>
      <c r="Q342" s="18"/>
      <c r="R342" s="18"/>
      <c r="S342" s="18"/>
      <c r="T342" s="18" t="s">
        <v>1947</v>
      </c>
      <c r="U342" s="18"/>
      <c r="V342" s="18"/>
    </row>
    <row r="343" spans="1:22" hidden="1" x14ac:dyDescent="0.25">
      <c r="A343" s="18">
        <v>572</v>
      </c>
      <c r="B343" s="18" t="s">
        <v>308</v>
      </c>
      <c r="C343" s="1" t="s">
        <v>925</v>
      </c>
      <c r="D343" s="1" t="s">
        <v>1401</v>
      </c>
      <c r="E343" s="1"/>
      <c r="F343" s="1"/>
      <c r="G343" s="1"/>
      <c r="H343">
        <v>3</v>
      </c>
      <c r="I343" s="1"/>
      <c r="J343" s="1"/>
      <c r="K343" s="18"/>
      <c r="L343" s="18"/>
      <c r="M343" s="18"/>
      <c r="N343" s="18"/>
      <c r="O343" s="18"/>
      <c r="P343" s="18"/>
      <c r="Q343" s="18"/>
      <c r="R343" s="18"/>
      <c r="S343" s="18"/>
      <c r="T343" s="18" t="s">
        <v>1948</v>
      </c>
      <c r="U343" s="18" t="s">
        <v>2064</v>
      </c>
      <c r="V343" s="18" t="s">
        <v>1815</v>
      </c>
    </row>
    <row r="344" spans="1:22" hidden="1" x14ac:dyDescent="0.25">
      <c r="A344" s="18">
        <v>5721</v>
      </c>
      <c r="B344" s="18" t="s">
        <v>309</v>
      </c>
      <c r="C344" s="1" t="s">
        <v>926</v>
      </c>
      <c r="D344" s="1"/>
      <c r="E344" s="1"/>
      <c r="F344" s="1"/>
      <c r="G344" s="1"/>
      <c r="H344">
        <v>4</v>
      </c>
      <c r="I344" s="1"/>
      <c r="J344" s="1"/>
      <c r="K344" s="18"/>
      <c r="L344" s="18"/>
      <c r="M344" s="18"/>
      <c r="N344" s="18"/>
      <c r="O344" s="18"/>
      <c r="P344" s="18"/>
      <c r="Q344" s="18"/>
      <c r="R344" s="18"/>
      <c r="S344" s="18"/>
      <c r="T344" s="18" t="s">
        <v>1948</v>
      </c>
      <c r="U344" s="18"/>
      <c r="V344" s="18"/>
    </row>
    <row r="345" spans="1:22" hidden="1" x14ac:dyDescent="0.25">
      <c r="A345" s="18">
        <v>5722</v>
      </c>
      <c r="B345" s="18" t="s">
        <v>291</v>
      </c>
      <c r="C345" s="1" t="s">
        <v>927</v>
      </c>
      <c r="D345" s="1"/>
      <c r="E345" s="1"/>
      <c r="F345" s="1"/>
      <c r="G345" s="1"/>
      <c r="H345">
        <v>4</v>
      </c>
      <c r="I345" s="1"/>
      <c r="J345" s="1"/>
      <c r="K345" s="18"/>
      <c r="L345" s="18"/>
      <c r="M345" s="18"/>
      <c r="N345" s="18"/>
      <c r="O345" s="18"/>
      <c r="P345" s="18"/>
      <c r="Q345" s="18"/>
      <c r="R345" s="18"/>
      <c r="S345" s="18"/>
      <c r="T345" s="18" t="s">
        <v>1940</v>
      </c>
      <c r="U345" s="18"/>
      <c r="V345" s="18"/>
    </row>
    <row r="346" spans="1:22" hidden="1" x14ac:dyDescent="0.25">
      <c r="A346" s="18">
        <v>5723</v>
      </c>
      <c r="B346" s="18" t="s">
        <v>273</v>
      </c>
      <c r="C346" s="1" t="s">
        <v>890</v>
      </c>
      <c r="D346" s="1"/>
      <c r="E346" s="1"/>
      <c r="F346" s="1"/>
      <c r="G346" s="1"/>
      <c r="H346">
        <v>4</v>
      </c>
      <c r="I346" s="1"/>
      <c r="J346" s="1"/>
      <c r="K346" s="18"/>
      <c r="L346" s="18"/>
      <c r="M346" s="18"/>
      <c r="N346" s="18"/>
      <c r="O346" s="18"/>
      <c r="P346" s="18"/>
      <c r="Q346" s="18"/>
      <c r="R346" s="18"/>
      <c r="S346" s="18"/>
      <c r="T346" s="18" t="s">
        <v>1934</v>
      </c>
      <c r="U346" s="18"/>
      <c r="V346" s="18"/>
    </row>
    <row r="347" spans="1:22" hidden="1" x14ac:dyDescent="0.25">
      <c r="A347" s="18">
        <v>5724</v>
      </c>
      <c r="B347" s="18" t="s">
        <v>310</v>
      </c>
      <c r="C347" s="1" t="s">
        <v>928</v>
      </c>
      <c r="D347" s="1"/>
      <c r="E347" s="1"/>
      <c r="F347" s="1"/>
      <c r="G347" s="1"/>
      <c r="H347">
        <v>4</v>
      </c>
      <c r="I347" s="1"/>
      <c r="J347" s="1"/>
      <c r="K347" s="18"/>
      <c r="L347" s="18"/>
      <c r="M347" s="18"/>
      <c r="N347" s="18"/>
      <c r="O347" s="18"/>
      <c r="P347" s="18"/>
      <c r="Q347" s="18"/>
      <c r="R347" s="18"/>
      <c r="S347" s="18"/>
      <c r="T347" s="18" t="s">
        <v>1938</v>
      </c>
      <c r="U347" s="18"/>
      <c r="V347" s="18"/>
    </row>
    <row r="348" spans="1:22" hidden="1" x14ac:dyDescent="0.25">
      <c r="A348" s="18">
        <v>5725</v>
      </c>
      <c r="B348" s="18" t="s">
        <v>311</v>
      </c>
      <c r="C348" s="1" t="s">
        <v>929</v>
      </c>
      <c r="D348" s="1"/>
      <c r="E348" s="1"/>
      <c r="F348" s="1"/>
      <c r="G348" s="1"/>
      <c r="H348">
        <v>4</v>
      </c>
      <c r="I348" s="1"/>
      <c r="J348" s="1"/>
      <c r="K348" s="18"/>
      <c r="L348" s="18"/>
      <c r="M348" s="18"/>
      <c r="N348" s="18"/>
      <c r="O348" s="18"/>
      <c r="P348" s="18"/>
      <c r="Q348" s="18"/>
      <c r="R348" s="18"/>
      <c r="S348" s="18"/>
      <c r="T348" s="18" t="s">
        <v>1938</v>
      </c>
      <c r="U348" s="18"/>
      <c r="V348" s="18"/>
    </row>
    <row r="349" spans="1:22" hidden="1" x14ac:dyDescent="0.25">
      <c r="A349" s="18">
        <v>5726</v>
      </c>
      <c r="B349" s="18" t="s">
        <v>286</v>
      </c>
      <c r="C349" s="1" t="s">
        <v>904</v>
      </c>
      <c r="D349" s="1"/>
      <c r="E349" s="1"/>
      <c r="F349" s="1"/>
      <c r="G349" s="1"/>
      <c r="H349">
        <v>4</v>
      </c>
      <c r="I349" s="1"/>
      <c r="J349" s="1"/>
      <c r="K349" s="18"/>
      <c r="L349" s="18"/>
      <c r="M349" s="18"/>
      <c r="N349" s="18"/>
      <c r="O349" s="18"/>
      <c r="P349" s="18"/>
      <c r="Q349" s="18"/>
      <c r="R349" s="18"/>
      <c r="S349" s="18"/>
      <c r="T349" s="18" t="s">
        <v>1938</v>
      </c>
      <c r="U349" s="18"/>
      <c r="V349" s="18"/>
    </row>
    <row r="350" spans="1:22" hidden="1" x14ac:dyDescent="0.25">
      <c r="A350" s="18">
        <v>5727</v>
      </c>
      <c r="B350" s="18" t="s">
        <v>312</v>
      </c>
      <c r="C350" s="1" t="s">
        <v>930</v>
      </c>
      <c r="D350" s="1"/>
      <c r="E350" s="1"/>
      <c r="F350" s="1"/>
      <c r="G350" s="1"/>
      <c r="H350">
        <v>4</v>
      </c>
      <c r="I350" s="1"/>
      <c r="J350" s="1"/>
      <c r="K350" s="18"/>
      <c r="L350" s="18"/>
      <c r="M350" s="18"/>
      <c r="N350" s="18"/>
      <c r="O350" s="18"/>
      <c r="P350" s="18"/>
      <c r="Q350" s="18"/>
      <c r="R350" s="18"/>
      <c r="S350" s="18"/>
      <c r="T350" s="18" t="s">
        <v>1949</v>
      </c>
      <c r="U350" s="18"/>
      <c r="V350" s="18"/>
    </row>
    <row r="351" spans="1:22" hidden="1" x14ac:dyDescent="0.25">
      <c r="A351" s="18">
        <v>5728</v>
      </c>
      <c r="B351" s="18" t="s">
        <v>313</v>
      </c>
      <c r="C351" s="1" t="s">
        <v>931</v>
      </c>
      <c r="D351" s="1"/>
      <c r="E351" s="1"/>
      <c r="F351" s="1"/>
      <c r="G351" s="1"/>
      <c r="H351">
        <v>4</v>
      </c>
      <c r="I351" s="1"/>
      <c r="J351" s="1"/>
      <c r="K351" s="18"/>
      <c r="L351" s="18"/>
      <c r="M351" s="18"/>
      <c r="N351" s="18"/>
      <c r="O351" s="18"/>
      <c r="P351" s="18"/>
      <c r="Q351" s="18"/>
      <c r="R351" s="18"/>
      <c r="S351" s="18"/>
      <c r="T351" s="18" t="s">
        <v>1950</v>
      </c>
      <c r="U351" s="18"/>
      <c r="V351" s="18"/>
    </row>
    <row r="352" spans="1:22" hidden="1" x14ac:dyDescent="0.25">
      <c r="A352" s="18">
        <v>573</v>
      </c>
      <c r="B352" s="18" t="s">
        <v>314</v>
      </c>
      <c r="C352" s="1" t="s">
        <v>932</v>
      </c>
      <c r="D352" s="1" t="s">
        <v>1402</v>
      </c>
      <c r="E352" s="1"/>
      <c r="F352" s="1"/>
      <c r="G352" s="1"/>
      <c r="H352">
        <v>3</v>
      </c>
      <c r="I352" s="1"/>
      <c r="J352" s="1"/>
      <c r="K352" s="18" t="s">
        <v>5978</v>
      </c>
      <c r="L352" s="18" t="s">
        <v>5982</v>
      </c>
      <c r="M352" s="18"/>
      <c r="N352" s="18"/>
      <c r="O352" s="18" t="s">
        <v>5978</v>
      </c>
      <c r="P352" s="18" t="s">
        <v>5982</v>
      </c>
      <c r="Q352" s="18"/>
      <c r="R352" s="18"/>
      <c r="S352" s="18"/>
      <c r="T352" s="18" t="s">
        <v>1882</v>
      </c>
      <c r="U352" s="18" t="s">
        <v>2071</v>
      </c>
      <c r="V352" s="18" t="s">
        <v>1814</v>
      </c>
    </row>
    <row r="353" spans="1:22" hidden="1" x14ac:dyDescent="0.25">
      <c r="A353" s="18">
        <v>5731</v>
      </c>
      <c r="B353" s="18" t="s">
        <v>315</v>
      </c>
      <c r="C353" s="1" t="s">
        <v>933</v>
      </c>
      <c r="D353" s="1"/>
      <c r="E353" s="1"/>
      <c r="F353" s="1"/>
      <c r="G353" s="1"/>
      <c r="H353">
        <v>4</v>
      </c>
      <c r="I353" s="1"/>
      <c r="J353" s="1"/>
      <c r="K353" s="18" t="s">
        <v>5980</v>
      </c>
      <c r="L353" s="18" t="s">
        <v>5984</v>
      </c>
      <c r="M353" s="18"/>
      <c r="N353" s="18"/>
      <c r="O353" s="18" t="s">
        <v>1730</v>
      </c>
      <c r="P353" s="18" t="s">
        <v>5984</v>
      </c>
      <c r="Q353" s="18"/>
      <c r="R353" s="18"/>
      <c r="S353" s="18"/>
      <c r="T353" s="18" t="s">
        <v>1890</v>
      </c>
      <c r="U353" s="18"/>
      <c r="V353" s="18"/>
    </row>
    <row r="354" spans="1:22" hidden="1" x14ac:dyDescent="0.25">
      <c r="A354" s="18">
        <v>5732</v>
      </c>
      <c r="B354" s="18" t="s">
        <v>316</v>
      </c>
      <c r="C354" s="1" t="s">
        <v>934</v>
      </c>
      <c r="D354" s="1"/>
      <c r="E354" s="1"/>
      <c r="F354" s="1"/>
      <c r="G354" s="1"/>
      <c r="H354">
        <v>4</v>
      </c>
      <c r="I354" s="1"/>
      <c r="J354" s="1"/>
      <c r="K354" s="18" t="s">
        <v>5981</v>
      </c>
      <c r="L354" s="18" t="s">
        <v>5985</v>
      </c>
      <c r="M354" s="18" t="s">
        <v>5991</v>
      </c>
      <c r="N354" s="18" t="s">
        <v>5993</v>
      </c>
      <c r="O354" s="18" t="s">
        <v>1732</v>
      </c>
      <c r="P354" s="18" t="s">
        <v>5985</v>
      </c>
      <c r="Q354" s="18" t="s">
        <v>5991</v>
      </c>
      <c r="R354" s="18" t="s">
        <v>5993</v>
      </c>
      <c r="S354" s="18"/>
      <c r="T354" s="18" t="s">
        <v>1951</v>
      </c>
      <c r="U354" s="18"/>
      <c r="V354" s="18"/>
    </row>
    <row r="355" spans="1:22" hidden="1" x14ac:dyDescent="0.25">
      <c r="A355" s="18">
        <v>5733</v>
      </c>
      <c r="B355" s="18" t="s">
        <v>317</v>
      </c>
      <c r="C355" s="1" t="s">
        <v>935</v>
      </c>
      <c r="D355" s="1"/>
      <c r="E355" s="1"/>
      <c r="F355" s="1"/>
      <c r="G355" s="1"/>
      <c r="H355">
        <v>4</v>
      </c>
      <c r="I355" s="1"/>
      <c r="J355" s="1"/>
      <c r="K355" s="18" t="s">
        <v>5981</v>
      </c>
      <c r="L355" s="18" t="s">
        <v>5985</v>
      </c>
      <c r="M355" s="18" t="s">
        <v>5991</v>
      </c>
      <c r="N355" s="18" t="s">
        <v>5993</v>
      </c>
      <c r="O355" s="18" t="s">
        <v>1732</v>
      </c>
      <c r="P355" s="18" t="s">
        <v>5985</v>
      </c>
      <c r="Q355" s="18" t="s">
        <v>5991</v>
      </c>
      <c r="R355" s="18" t="s">
        <v>5993</v>
      </c>
      <c r="S355" s="18"/>
      <c r="T355" s="18" t="s">
        <v>1951</v>
      </c>
      <c r="U355" s="18"/>
      <c r="V355" s="18"/>
    </row>
    <row r="356" spans="1:22" hidden="1" x14ac:dyDescent="0.25">
      <c r="A356" s="18">
        <v>5734</v>
      </c>
      <c r="B356" s="18" t="s">
        <v>318</v>
      </c>
      <c r="C356" s="1" t="s">
        <v>936</v>
      </c>
      <c r="D356" s="1"/>
      <c r="E356" s="1"/>
      <c r="F356" s="1"/>
      <c r="G356" s="1"/>
      <c r="H356">
        <v>4</v>
      </c>
      <c r="I356" s="1"/>
      <c r="J356" s="1"/>
      <c r="K356" s="18" t="s">
        <v>5981</v>
      </c>
      <c r="L356" s="18" t="s">
        <v>5985</v>
      </c>
      <c r="M356" s="18"/>
      <c r="N356" s="18"/>
      <c r="O356" s="18" t="s">
        <v>1732</v>
      </c>
      <c r="P356" s="18" t="s">
        <v>5985</v>
      </c>
      <c r="Q356" s="18"/>
      <c r="R356" s="18"/>
      <c r="S356" s="18"/>
      <c r="T356" s="18" t="s">
        <v>1952</v>
      </c>
      <c r="U356" s="18"/>
      <c r="V356" s="18"/>
    </row>
    <row r="357" spans="1:22" hidden="1" x14ac:dyDescent="0.25">
      <c r="A357" s="18">
        <v>5735</v>
      </c>
      <c r="B357" s="18" t="s">
        <v>319</v>
      </c>
      <c r="C357" s="1" t="s">
        <v>937</v>
      </c>
      <c r="D357" s="1"/>
      <c r="E357" s="1"/>
      <c r="F357" s="1"/>
      <c r="G357" s="1"/>
      <c r="H357">
        <v>4</v>
      </c>
      <c r="I357" s="1"/>
      <c r="J357" s="1"/>
      <c r="K357" s="18" t="s">
        <v>5981</v>
      </c>
      <c r="L357" s="18" t="s">
        <v>5985</v>
      </c>
      <c r="M357" s="18" t="s">
        <v>5992</v>
      </c>
      <c r="N357" s="18" t="s">
        <v>5994</v>
      </c>
      <c r="O357" s="18" t="s">
        <v>1732</v>
      </c>
      <c r="P357" s="18" t="s">
        <v>5985</v>
      </c>
      <c r="Q357" s="18" t="s">
        <v>5992</v>
      </c>
      <c r="R357" s="18" t="s">
        <v>5994</v>
      </c>
      <c r="S357" s="18"/>
      <c r="T357" s="18" t="s">
        <v>1951</v>
      </c>
      <c r="U357" s="18"/>
      <c r="V357" s="18"/>
    </row>
    <row r="358" spans="1:22" hidden="1" x14ac:dyDescent="0.25">
      <c r="A358" s="18">
        <v>5736</v>
      </c>
      <c r="B358" s="18" t="s">
        <v>320</v>
      </c>
      <c r="C358" s="1" t="s">
        <v>938</v>
      </c>
      <c r="D358" s="1"/>
      <c r="E358" s="1"/>
      <c r="F358" s="1"/>
      <c r="G358" s="1"/>
      <c r="H358">
        <v>4</v>
      </c>
      <c r="I358" s="1"/>
      <c r="J358" s="1"/>
      <c r="K358" s="18" t="s">
        <v>5981</v>
      </c>
      <c r="L358" s="18" t="s">
        <v>5985</v>
      </c>
      <c r="M358" s="18"/>
      <c r="N358" s="18"/>
      <c r="O358" s="18" t="s">
        <v>1732</v>
      </c>
      <c r="P358" s="18" t="s">
        <v>5985</v>
      </c>
      <c r="Q358" s="18"/>
      <c r="R358" s="18"/>
      <c r="S358" s="18"/>
      <c r="T358" s="18" t="s">
        <v>1953</v>
      </c>
      <c r="U358" s="18"/>
      <c r="V358" s="18"/>
    </row>
    <row r="359" spans="1:22" hidden="1" x14ac:dyDescent="0.25">
      <c r="A359" s="18">
        <v>5737</v>
      </c>
      <c r="B359" s="18" t="s">
        <v>321</v>
      </c>
      <c r="C359" s="1" t="s">
        <v>939</v>
      </c>
      <c r="D359" s="1"/>
      <c r="E359" s="1"/>
      <c r="F359" s="1"/>
      <c r="G359" s="1"/>
      <c r="H359">
        <v>4</v>
      </c>
      <c r="I359" s="1"/>
      <c r="J359" s="1"/>
      <c r="K359" s="18"/>
      <c r="L359" s="18"/>
      <c r="M359" s="18"/>
      <c r="N359" s="18"/>
      <c r="O359" s="18"/>
      <c r="P359" s="18"/>
      <c r="Q359" s="18"/>
      <c r="R359" s="18"/>
      <c r="S359" s="18"/>
      <c r="T359" s="18" t="s">
        <v>1928</v>
      </c>
      <c r="U359" s="18"/>
      <c r="V359" s="18"/>
    </row>
    <row r="360" spans="1:22" hidden="1" x14ac:dyDescent="0.25">
      <c r="A360" s="18">
        <v>5738</v>
      </c>
      <c r="B360" s="18" t="s">
        <v>322</v>
      </c>
      <c r="C360" s="1" t="s">
        <v>393</v>
      </c>
      <c r="D360" s="1"/>
      <c r="E360" s="1"/>
      <c r="F360" s="1"/>
      <c r="G360" s="1"/>
      <c r="H360">
        <v>4</v>
      </c>
      <c r="I360" s="1"/>
      <c r="J360" s="1"/>
      <c r="K360" s="18" t="s">
        <v>6023</v>
      </c>
      <c r="L360" s="18" t="s">
        <v>6022</v>
      </c>
      <c r="M360" s="17"/>
      <c r="N360" s="18"/>
      <c r="O360" s="18"/>
      <c r="P360" s="18"/>
      <c r="Q360" s="18"/>
      <c r="R360" s="18"/>
      <c r="S360" s="18"/>
      <c r="T360" s="18" t="s">
        <v>1954</v>
      </c>
      <c r="U360" s="18"/>
      <c r="V360" s="18"/>
    </row>
    <row r="361" spans="1:22" hidden="1" x14ac:dyDescent="0.25">
      <c r="A361" s="18">
        <v>574</v>
      </c>
      <c r="B361" s="18" t="s">
        <v>323</v>
      </c>
      <c r="C361" s="1" t="s">
        <v>940</v>
      </c>
      <c r="D361" s="1" t="s">
        <v>1403</v>
      </c>
      <c r="E361" s="1"/>
      <c r="F361" s="1"/>
      <c r="G361" s="1"/>
      <c r="H361">
        <v>3</v>
      </c>
      <c r="I361" s="1"/>
      <c r="J361" s="1"/>
      <c r="K361" s="18" t="s">
        <v>6024</v>
      </c>
      <c r="L361" s="18" t="s">
        <v>6025</v>
      </c>
      <c r="M361" s="18"/>
      <c r="N361" s="18"/>
      <c r="O361" s="18"/>
      <c r="P361" s="18"/>
      <c r="Q361" s="18"/>
      <c r="R361" s="18"/>
      <c r="S361" s="18"/>
      <c r="T361" s="18" t="s">
        <v>1955</v>
      </c>
      <c r="U361" s="18" t="s">
        <v>2064</v>
      </c>
      <c r="V361" s="18" t="s">
        <v>1816</v>
      </c>
    </row>
    <row r="362" spans="1:22" hidden="1" x14ac:dyDescent="0.25">
      <c r="A362" s="18">
        <v>5741</v>
      </c>
      <c r="B362" s="18" t="s">
        <v>323</v>
      </c>
      <c r="C362" s="1" t="s">
        <v>940</v>
      </c>
      <c r="D362" s="1"/>
      <c r="E362" s="1"/>
      <c r="F362" s="1"/>
      <c r="G362" s="1"/>
      <c r="H362">
        <v>4</v>
      </c>
      <c r="I362" s="1"/>
      <c r="J362" s="1"/>
      <c r="K362" s="18" t="s">
        <v>6024</v>
      </c>
      <c r="L362" s="18" t="s">
        <v>6025</v>
      </c>
      <c r="M362" s="18"/>
      <c r="N362" s="18"/>
      <c r="O362" s="18"/>
      <c r="P362" s="18"/>
      <c r="Q362" s="18"/>
      <c r="R362" s="18"/>
      <c r="S362" s="18"/>
      <c r="T362" s="18" t="s">
        <v>1955</v>
      </c>
      <c r="U362" s="18"/>
      <c r="V362" s="18"/>
    </row>
    <row r="363" spans="1:22" hidden="1" x14ac:dyDescent="0.25">
      <c r="A363" s="18">
        <v>5742</v>
      </c>
      <c r="B363" s="18" t="s">
        <v>324</v>
      </c>
      <c r="C363" s="1" t="s">
        <v>941</v>
      </c>
      <c r="D363" s="1"/>
      <c r="E363" s="1"/>
      <c r="F363" s="1"/>
      <c r="G363" s="1"/>
      <c r="H363">
        <v>4</v>
      </c>
      <c r="I363" s="1"/>
      <c r="J363" s="1"/>
      <c r="K363" s="18" t="s">
        <v>6024</v>
      </c>
      <c r="L363" s="18" t="s">
        <v>6025</v>
      </c>
      <c r="M363" s="18"/>
      <c r="N363" s="18"/>
      <c r="O363" s="18"/>
      <c r="P363" s="18"/>
      <c r="Q363" s="18"/>
      <c r="R363" s="18"/>
      <c r="S363" s="18"/>
      <c r="T363" s="18" t="s">
        <v>1955</v>
      </c>
      <c r="U363" s="18"/>
      <c r="V363" s="18"/>
    </row>
    <row r="364" spans="1:22" hidden="1" x14ac:dyDescent="0.25">
      <c r="A364" s="18">
        <v>5743</v>
      </c>
      <c r="B364" s="18" t="s">
        <v>325</v>
      </c>
      <c r="C364" s="1" t="s">
        <v>942</v>
      </c>
      <c r="D364" s="1"/>
      <c r="E364" s="1"/>
      <c r="F364" s="1"/>
      <c r="G364" s="1"/>
      <c r="H364">
        <v>4</v>
      </c>
      <c r="I364" s="1"/>
      <c r="J364" s="1"/>
      <c r="K364" s="18" t="s">
        <v>6024</v>
      </c>
      <c r="L364" s="18" t="s">
        <v>6025</v>
      </c>
      <c r="M364" s="18"/>
      <c r="N364" s="18"/>
      <c r="O364" s="18"/>
      <c r="P364" s="18"/>
      <c r="Q364" s="18"/>
      <c r="R364" s="18"/>
      <c r="S364" s="18"/>
      <c r="T364" s="18" t="s">
        <v>1955</v>
      </c>
      <c r="U364" s="18"/>
      <c r="V364" s="18"/>
    </row>
    <row r="365" spans="1:22" hidden="1" x14ac:dyDescent="0.25">
      <c r="A365" s="18">
        <v>5744</v>
      </c>
      <c r="B365" s="18" t="s">
        <v>326</v>
      </c>
      <c r="C365" s="1" t="s">
        <v>943</v>
      </c>
      <c r="D365" s="1"/>
      <c r="E365" s="1"/>
      <c r="F365" s="1"/>
      <c r="G365" s="1"/>
      <c r="H365">
        <v>4</v>
      </c>
      <c r="I365" s="1"/>
      <c r="J365" s="1"/>
      <c r="K365" s="18" t="s">
        <v>6024</v>
      </c>
      <c r="L365" s="18" t="s">
        <v>6025</v>
      </c>
      <c r="M365" s="18"/>
      <c r="N365" s="18"/>
      <c r="O365" s="18"/>
      <c r="P365" s="18"/>
      <c r="Q365" s="18"/>
      <c r="R365" s="18"/>
      <c r="S365" s="18"/>
      <c r="T365" s="18" t="s">
        <v>1955</v>
      </c>
      <c r="U365" s="18"/>
      <c r="V365" s="18"/>
    </row>
    <row r="366" spans="1:22" hidden="1" x14ac:dyDescent="0.25">
      <c r="A366" s="18">
        <v>5745</v>
      </c>
      <c r="B366" s="18" t="s">
        <v>327</v>
      </c>
      <c r="C366" s="1" t="s">
        <v>944</v>
      </c>
      <c r="D366" s="1"/>
      <c r="E366" s="1"/>
      <c r="F366" s="1"/>
      <c r="G366" s="1"/>
      <c r="H366">
        <v>4</v>
      </c>
      <c r="I366" s="1"/>
      <c r="J366" s="1"/>
      <c r="K366" s="18" t="s">
        <v>6024</v>
      </c>
      <c r="L366" s="18" t="s">
        <v>6025</v>
      </c>
      <c r="M366" s="18"/>
      <c r="N366" s="18"/>
      <c r="O366" s="18"/>
      <c r="P366" s="18"/>
      <c r="Q366" s="18"/>
      <c r="R366" s="18"/>
      <c r="S366" s="18"/>
      <c r="T366" s="18" t="s">
        <v>1955</v>
      </c>
      <c r="U366" s="18"/>
      <c r="V366" s="18"/>
    </row>
    <row r="367" spans="1:22" hidden="1" x14ac:dyDescent="0.25">
      <c r="A367" s="18">
        <v>5746</v>
      </c>
      <c r="B367" s="18" t="s">
        <v>328</v>
      </c>
      <c r="C367" s="1" t="s">
        <v>945</v>
      </c>
      <c r="D367" s="1"/>
      <c r="E367" s="1"/>
      <c r="F367" s="1"/>
      <c r="G367" s="1"/>
      <c r="H367">
        <v>4</v>
      </c>
      <c r="I367" s="1"/>
      <c r="J367" s="1"/>
      <c r="K367" s="18" t="s">
        <v>6024</v>
      </c>
      <c r="L367" s="18" t="s">
        <v>6025</v>
      </c>
      <c r="M367" s="18"/>
      <c r="N367" s="18"/>
      <c r="O367" s="18"/>
      <c r="P367" s="18"/>
      <c r="Q367" s="18"/>
      <c r="R367" s="18"/>
      <c r="S367" s="18"/>
      <c r="T367" s="18" t="s">
        <v>1955</v>
      </c>
      <c r="U367" s="18"/>
      <c r="V367" s="18"/>
    </row>
    <row r="368" spans="1:22" hidden="1" x14ac:dyDescent="0.25">
      <c r="A368" s="18">
        <v>5747</v>
      </c>
      <c r="B368" s="18" t="s">
        <v>329</v>
      </c>
      <c r="C368" s="1" t="s">
        <v>946</v>
      </c>
      <c r="D368" s="1"/>
      <c r="E368" s="1"/>
      <c r="F368" s="1"/>
      <c r="G368" s="1"/>
      <c r="H368">
        <v>4</v>
      </c>
      <c r="I368" s="1"/>
      <c r="J368" s="1"/>
      <c r="K368" s="18" t="s">
        <v>6024</v>
      </c>
      <c r="L368" s="18" t="s">
        <v>6025</v>
      </c>
      <c r="M368" s="18"/>
      <c r="N368" s="18"/>
      <c r="O368" s="18"/>
      <c r="P368" s="18"/>
      <c r="Q368" s="18"/>
      <c r="R368" s="18"/>
      <c r="S368" s="18"/>
      <c r="T368" s="18" t="s">
        <v>1955</v>
      </c>
      <c r="U368" s="18"/>
      <c r="V368" s="18"/>
    </row>
    <row r="369" spans="1:22" hidden="1" x14ac:dyDescent="0.25">
      <c r="A369" s="18">
        <v>5748</v>
      </c>
      <c r="B369" s="18" t="s">
        <v>330</v>
      </c>
      <c r="C369" s="1" t="s">
        <v>947</v>
      </c>
      <c r="D369" s="1"/>
      <c r="E369" s="1"/>
      <c r="F369" s="1"/>
      <c r="G369" s="1"/>
      <c r="H369">
        <v>4</v>
      </c>
      <c r="I369" s="1"/>
      <c r="J369" s="1"/>
      <c r="K369" s="18" t="s">
        <v>6024</v>
      </c>
      <c r="L369" s="18" t="s">
        <v>6025</v>
      </c>
      <c r="M369" s="18"/>
      <c r="N369" s="18"/>
      <c r="O369" s="18"/>
      <c r="P369" s="18"/>
      <c r="Q369" s="18"/>
      <c r="R369" s="18"/>
      <c r="S369" s="18"/>
      <c r="T369" s="18" t="s">
        <v>1955</v>
      </c>
      <c r="U369" s="18"/>
      <c r="V369" s="18"/>
    </row>
    <row r="370" spans="1:22" hidden="1" x14ac:dyDescent="0.25">
      <c r="A370" s="18">
        <v>575</v>
      </c>
      <c r="B370" s="18" t="s">
        <v>331</v>
      </c>
      <c r="C370" s="1" t="s">
        <v>948</v>
      </c>
      <c r="D370" s="1" t="s">
        <v>1404</v>
      </c>
      <c r="E370" s="1"/>
      <c r="F370" s="1"/>
      <c r="G370" s="1"/>
      <c r="H370">
        <v>3</v>
      </c>
      <c r="I370" s="1"/>
      <c r="J370" s="1"/>
      <c r="K370" s="18" t="s">
        <v>5978</v>
      </c>
      <c r="L370" s="18" t="s">
        <v>5982</v>
      </c>
      <c r="M370" s="18"/>
      <c r="N370" s="18"/>
      <c r="O370" s="18"/>
      <c r="P370" s="18"/>
      <c r="Q370" s="18"/>
      <c r="R370" s="18"/>
      <c r="S370" s="18"/>
      <c r="T370" s="18" t="s">
        <v>1956</v>
      </c>
      <c r="U370" s="18" t="s">
        <v>2064</v>
      </c>
      <c r="V370" s="18" t="s">
        <v>1816</v>
      </c>
    </row>
    <row r="371" spans="1:22" hidden="1" x14ac:dyDescent="0.25">
      <c r="A371" s="18">
        <v>5751</v>
      </c>
      <c r="B371" s="18" t="s">
        <v>332</v>
      </c>
      <c r="C371" s="1" t="s">
        <v>949</v>
      </c>
      <c r="D371" s="1"/>
      <c r="E371" s="1"/>
      <c r="F371" s="1"/>
      <c r="G371" s="1"/>
      <c r="H371">
        <v>4</v>
      </c>
      <c r="I371" s="1"/>
      <c r="J371" s="1"/>
      <c r="K371" s="18" t="s">
        <v>6029</v>
      </c>
      <c r="L371" s="18" t="s">
        <v>6028</v>
      </c>
      <c r="M371" s="17" t="s">
        <v>6030</v>
      </c>
      <c r="N371" s="18"/>
      <c r="O371" s="18"/>
      <c r="P371" s="18"/>
      <c r="Q371" s="18"/>
      <c r="R371" s="18"/>
      <c r="S371" s="18"/>
      <c r="T371" s="18" t="s">
        <v>1957</v>
      </c>
      <c r="U371" s="18"/>
      <c r="V371" s="18"/>
    </row>
    <row r="372" spans="1:22" hidden="1" x14ac:dyDescent="0.25">
      <c r="A372" s="18">
        <v>5752</v>
      </c>
      <c r="B372" s="18" t="s">
        <v>333</v>
      </c>
      <c r="C372" s="1" t="s">
        <v>950</v>
      </c>
      <c r="D372" s="1"/>
      <c r="E372" s="1"/>
      <c r="F372" s="1"/>
      <c r="G372" s="1"/>
      <c r="H372">
        <v>4</v>
      </c>
      <c r="I372" s="1"/>
      <c r="J372" s="1"/>
      <c r="K372" s="18" t="s">
        <v>6027</v>
      </c>
      <c r="L372" s="18" t="s">
        <v>6026</v>
      </c>
      <c r="M372" s="18"/>
      <c r="N372" s="18"/>
      <c r="O372" s="18"/>
      <c r="P372" s="18"/>
      <c r="Q372" s="18"/>
      <c r="R372" s="18"/>
      <c r="S372" s="18"/>
      <c r="T372" s="18" t="s">
        <v>1956</v>
      </c>
      <c r="U372" s="18"/>
      <c r="V372" s="18"/>
    </row>
    <row r="373" spans="1:22" hidden="1" x14ac:dyDescent="0.25">
      <c r="A373" s="18">
        <v>5753</v>
      </c>
      <c r="B373" s="18" t="s">
        <v>334</v>
      </c>
      <c r="C373" s="1" t="s">
        <v>951</v>
      </c>
      <c r="D373" s="1"/>
      <c r="E373" s="1"/>
      <c r="F373" s="1"/>
      <c r="G373" s="1"/>
      <c r="H373">
        <v>4</v>
      </c>
      <c r="I373" s="1"/>
      <c r="J373" s="1"/>
      <c r="K373" s="18" t="s">
        <v>6027</v>
      </c>
      <c r="L373" s="18" t="s">
        <v>6026</v>
      </c>
      <c r="M373" s="18"/>
      <c r="N373" s="18"/>
      <c r="O373" s="18"/>
      <c r="P373" s="18"/>
      <c r="Q373" s="18"/>
      <c r="R373" s="18"/>
      <c r="S373" s="18"/>
      <c r="T373" s="18" t="s">
        <v>1956</v>
      </c>
      <c r="U373" s="18"/>
      <c r="V373" s="18"/>
    </row>
    <row r="374" spans="1:22" hidden="1" x14ac:dyDescent="0.25">
      <c r="A374" s="18">
        <v>5754</v>
      </c>
      <c r="B374" s="18" t="s">
        <v>335</v>
      </c>
      <c r="C374" s="1" t="s">
        <v>952</v>
      </c>
      <c r="D374" s="1"/>
      <c r="E374" s="1"/>
      <c r="F374" s="1"/>
      <c r="G374" s="1"/>
      <c r="H374">
        <v>4</v>
      </c>
      <c r="I374" s="1"/>
      <c r="J374" s="1"/>
      <c r="K374" s="18" t="s">
        <v>6027</v>
      </c>
      <c r="L374" s="18" t="s">
        <v>6026</v>
      </c>
      <c r="M374" s="18"/>
      <c r="N374" s="18"/>
      <c r="O374" s="18"/>
      <c r="P374" s="18"/>
      <c r="Q374" s="18"/>
      <c r="R374" s="18"/>
      <c r="S374" s="18"/>
      <c r="T374" s="18" t="s">
        <v>1956</v>
      </c>
      <c r="U374" s="18"/>
      <c r="V374" s="18"/>
    </row>
    <row r="375" spans="1:22" hidden="1" x14ac:dyDescent="0.25">
      <c r="A375" s="18">
        <v>5755</v>
      </c>
      <c r="B375" s="18" t="s">
        <v>336</v>
      </c>
      <c r="C375" s="1" t="s">
        <v>953</v>
      </c>
      <c r="D375" s="1"/>
      <c r="E375" s="1"/>
      <c r="F375" s="1"/>
      <c r="G375" s="1"/>
      <c r="H375">
        <v>4</v>
      </c>
      <c r="I375" s="1"/>
      <c r="J375" s="1"/>
      <c r="K375" s="18" t="s">
        <v>6027</v>
      </c>
      <c r="L375" s="18" t="s">
        <v>6026</v>
      </c>
      <c r="M375" s="18"/>
      <c r="N375" s="18"/>
      <c r="O375" s="18"/>
      <c r="P375" s="18"/>
      <c r="Q375" s="18"/>
      <c r="R375" s="18"/>
      <c r="S375" s="18"/>
      <c r="T375" s="18" t="s">
        <v>1956</v>
      </c>
      <c r="U375" s="18"/>
      <c r="V375" s="18"/>
    </row>
    <row r="376" spans="1:22" hidden="1" x14ac:dyDescent="0.25">
      <c r="A376" s="18">
        <v>5756</v>
      </c>
      <c r="B376" s="18" t="s">
        <v>337</v>
      </c>
      <c r="C376" s="1" t="s">
        <v>954</v>
      </c>
      <c r="D376" s="1"/>
      <c r="E376" s="1"/>
      <c r="F376" s="1"/>
      <c r="G376" s="1"/>
      <c r="H376">
        <v>4</v>
      </c>
      <c r="I376" s="1"/>
      <c r="J376" s="1"/>
      <c r="K376" s="18" t="s">
        <v>6027</v>
      </c>
      <c r="L376" s="18" t="s">
        <v>6026</v>
      </c>
      <c r="M376" s="18"/>
      <c r="N376" s="18"/>
      <c r="O376" s="18"/>
      <c r="P376" s="18"/>
      <c r="Q376" s="18"/>
      <c r="R376" s="18"/>
      <c r="S376" s="18"/>
      <c r="T376" s="18" t="s">
        <v>1956</v>
      </c>
      <c r="U376" s="18"/>
      <c r="V376" s="18"/>
    </row>
    <row r="377" spans="1:22" hidden="1" x14ac:dyDescent="0.25">
      <c r="A377" s="18">
        <v>5757</v>
      </c>
      <c r="B377" s="18" t="s">
        <v>338</v>
      </c>
      <c r="C377" s="1" t="s">
        <v>955</v>
      </c>
      <c r="D377" s="1"/>
      <c r="E377" s="1"/>
      <c r="F377" s="1"/>
      <c r="G377" s="1"/>
      <c r="H377">
        <v>4</v>
      </c>
      <c r="I377" s="1"/>
      <c r="J377" s="1"/>
      <c r="K377" s="18" t="s">
        <v>6031</v>
      </c>
      <c r="L377" s="18" t="s">
        <v>6032</v>
      </c>
      <c r="M377" s="18"/>
      <c r="N377" s="18"/>
      <c r="O377" s="18"/>
      <c r="P377" s="18"/>
      <c r="Q377" s="18"/>
      <c r="R377" s="18"/>
      <c r="S377" s="18"/>
      <c r="T377" s="18" t="s">
        <v>1956</v>
      </c>
      <c r="U377" s="18"/>
      <c r="V377" s="18"/>
    </row>
    <row r="378" spans="1:22" hidden="1" x14ac:dyDescent="0.25">
      <c r="A378" s="18">
        <v>5758</v>
      </c>
      <c r="B378" s="18" t="s">
        <v>339</v>
      </c>
      <c r="C378" s="1" t="s">
        <v>956</v>
      </c>
      <c r="D378" s="1"/>
      <c r="E378" s="1"/>
      <c r="F378" s="1"/>
      <c r="G378" s="1"/>
      <c r="H378">
        <v>4</v>
      </c>
      <c r="I378" s="1"/>
      <c r="J378" s="1"/>
      <c r="K378" s="18" t="s">
        <v>1667</v>
      </c>
      <c r="L378" s="18" t="s">
        <v>5920</v>
      </c>
      <c r="M378" s="18"/>
      <c r="N378" s="18"/>
      <c r="O378" s="18"/>
      <c r="P378" s="18"/>
      <c r="Q378" s="18"/>
      <c r="R378" s="18"/>
      <c r="S378" s="18"/>
      <c r="T378" s="18" t="s">
        <v>1958</v>
      </c>
      <c r="U378" s="18"/>
      <c r="V378" s="18"/>
    </row>
    <row r="379" spans="1:22" hidden="1" x14ac:dyDescent="0.25">
      <c r="A379" s="18">
        <v>5759</v>
      </c>
      <c r="B379" s="18" t="s">
        <v>340</v>
      </c>
      <c r="C379" s="1" t="s">
        <v>957</v>
      </c>
      <c r="D379" s="1"/>
      <c r="E379" s="1"/>
      <c r="F379" s="1"/>
      <c r="G379" s="1"/>
      <c r="H379">
        <v>4</v>
      </c>
      <c r="I379" s="1"/>
      <c r="J379" s="1"/>
      <c r="K379" s="18" t="s">
        <v>1667</v>
      </c>
      <c r="L379" s="18" t="s">
        <v>5920</v>
      </c>
      <c r="M379" s="18"/>
      <c r="N379" s="18"/>
      <c r="O379" s="18"/>
      <c r="P379" s="18"/>
      <c r="Q379" s="18"/>
      <c r="R379" s="18"/>
      <c r="S379" s="18"/>
      <c r="T379" s="18" t="s">
        <v>1958</v>
      </c>
      <c r="U379" s="18"/>
      <c r="V379" s="18"/>
    </row>
    <row r="380" spans="1:22" hidden="1" x14ac:dyDescent="0.25">
      <c r="A380" s="18">
        <v>576</v>
      </c>
      <c r="B380" s="18" t="s">
        <v>341</v>
      </c>
      <c r="C380" s="1" t="s">
        <v>958</v>
      </c>
      <c r="D380" s="1" t="s">
        <v>1405</v>
      </c>
      <c r="E380" s="1"/>
      <c r="F380" s="1"/>
      <c r="G380" s="1"/>
      <c r="H380">
        <v>3</v>
      </c>
      <c r="I380" s="1"/>
      <c r="J380" s="1"/>
      <c r="K380" s="18"/>
      <c r="L380" s="18"/>
      <c r="M380" s="18"/>
      <c r="N380" s="18"/>
      <c r="O380" s="18"/>
      <c r="P380" s="18"/>
      <c r="Q380" s="18"/>
      <c r="R380" s="18"/>
      <c r="S380" s="18"/>
      <c r="T380" s="18" t="s">
        <v>1959</v>
      </c>
      <c r="U380" s="18" t="s">
        <v>2064</v>
      </c>
      <c r="V380" s="18" t="s">
        <v>1816</v>
      </c>
    </row>
    <row r="381" spans="1:22" hidden="1" x14ac:dyDescent="0.25">
      <c r="A381" s="18">
        <v>5761</v>
      </c>
      <c r="B381" s="18" t="s">
        <v>342</v>
      </c>
      <c r="C381" s="1" t="s">
        <v>959</v>
      </c>
      <c r="D381" s="1"/>
      <c r="E381" s="1"/>
      <c r="F381" s="1"/>
      <c r="G381" s="1"/>
      <c r="H381">
        <v>4</v>
      </c>
      <c r="I381" s="1"/>
      <c r="J381" s="1"/>
      <c r="K381" s="18"/>
      <c r="L381" s="18"/>
      <c r="M381" s="18"/>
      <c r="N381" s="18"/>
      <c r="O381" s="18"/>
      <c r="P381" s="18"/>
      <c r="Q381" s="18"/>
      <c r="R381" s="18"/>
      <c r="S381" s="18"/>
      <c r="T381" s="18" t="s">
        <v>1907</v>
      </c>
      <c r="U381" s="18"/>
      <c r="V381" s="18"/>
    </row>
    <row r="382" spans="1:22" hidden="1" x14ac:dyDescent="0.25">
      <c r="A382" s="18">
        <v>5762</v>
      </c>
      <c r="B382" s="18" t="s">
        <v>343</v>
      </c>
      <c r="C382" s="1" t="s">
        <v>960</v>
      </c>
      <c r="D382" s="1"/>
      <c r="E382" s="1"/>
      <c r="F382" s="1"/>
      <c r="G382" s="1"/>
      <c r="H382">
        <v>4</v>
      </c>
      <c r="I382" s="1"/>
      <c r="J382" s="1"/>
      <c r="K382" s="18"/>
      <c r="L382" s="18"/>
      <c r="M382" s="18"/>
      <c r="N382" s="18"/>
      <c r="O382" s="18"/>
      <c r="P382" s="18"/>
      <c r="Q382" s="18"/>
      <c r="R382" s="18"/>
      <c r="S382" s="18"/>
      <c r="T382" s="18" t="s">
        <v>1956</v>
      </c>
      <c r="U382" s="18"/>
      <c r="V382" s="18"/>
    </row>
    <row r="383" spans="1:22" hidden="1" x14ac:dyDescent="0.25">
      <c r="A383" s="18">
        <v>5763</v>
      </c>
      <c r="B383" s="18" t="s">
        <v>344</v>
      </c>
      <c r="C383" s="1" t="s">
        <v>961</v>
      </c>
      <c r="D383" s="1"/>
      <c r="E383" s="1"/>
      <c r="F383" s="1"/>
      <c r="G383" s="1"/>
      <c r="H383">
        <v>4</v>
      </c>
      <c r="I383" s="1"/>
      <c r="J383" s="1"/>
      <c r="K383" s="18"/>
      <c r="L383" s="18"/>
      <c r="M383" s="18"/>
      <c r="N383" s="18"/>
      <c r="O383" s="18"/>
      <c r="P383" s="18"/>
      <c r="Q383" s="18"/>
      <c r="R383" s="18"/>
      <c r="S383" s="18"/>
      <c r="T383" s="18" t="s">
        <v>1917</v>
      </c>
      <c r="U383" s="18"/>
      <c r="V383" s="18"/>
    </row>
    <row r="384" spans="1:22" hidden="1" x14ac:dyDescent="0.25">
      <c r="A384" s="18">
        <v>5764</v>
      </c>
      <c r="B384" s="18" t="s">
        <v>227</v>
      </c>
      <c r="C384" s="1" t="s">
        <v>844</v>
      </c>
      <c r="D384" s="1"/>
      <c r="E384" s="1"/>
      <c r="F384" s="1"/>
      <c r="G384" s="1"/>
      <c r="H384">
        <v>4</v>
      </c>
      <c r="I384" s="1"/>
      <c r="J384" s="1"/>
      <c r="K384" s="18"/>
      <c r="L384" s="18"/>
      <c r="M384" s="18"/>
      <c r="N384" s="18"/>
      <c r="O384" s="18"/>
      <c r="P384" s="18"/>
      <c r="Q384" s="18"/>
      <c r="R384" s="18"/>
      <c r="S384" s="18"/>
      <c r="T384" s="18" t="s">
        <v>1917</v>
      </c>
      <c r="U384" s="18"/>
      <c r="V384" s="18"/>
    </row>
    <row r="385" spans="1:22" hidden="1" x14ac:dyDescent="0.25">
      <c r="A385" s="18">
        <v>5765</v>
      </c>
      <c r="B385" s="18" t="s">
        <v>345</v>
      </c>
      <c r="C385" s="1" t="s">
        <v>962</v>
      </c>
      <c r="D385" s="1"/>
      <c r="E385" s="1"/>
      <c r="F385" s="1"/>
      <c r="G385" s="1"/>
      <c r="H385">
        <v>4</v>
      </c>
      <c r="I385" s="1"/>
      <c r="J385" s="1"/>
      <c r="K385" s="18"/>
      <c r="L385" s="18"/>
      <c r="M385" s="18"/>
      <c r="N385" s="18"/>
      <c r="O385" s="18"/>
      <c r="P385" s="18"/>
      <c r="Q385" s="18"/>
      <c r="R385" s="18"/>
      <c r="S385" s="18"/>
      <c r="T385" s="18" t="s">
        <v>1917</v>
      </c>
      <c r="U385" s="18"/>
      <c r="V385" s="18"/>
    </row>
    <row r="386" spans="1:22" hidden="1" x14ac:dyDescent="0.25">
      <c r="A386" s="18">
        <v>5766</v>
      </c>
      <c r="B386" s="18" t="s">
        <v>346</v>
      </c>
      <c r="C386" s="1" t="s">
        <v>963</v>
      </c>
      <c r="D386" s="1"/>
      <c r="E386" s="1"/>
      <c r="F386" s="1"/>
      <c r="G386" s="1"/>
      <c r="H386">
        <v>4</v>
      </c>
      <c r="I386" s="1"/>
      <c r="J386" s="1"/>
      <c r="K386" s="18"/>
      <c r="L386" s="18"/>
      <c r="M386" s="18"/>
      <c r="N386" s="18"/>
      <c r="O386" s="18"/>
      <c r="P386" s="18"/>
      <c r="Q386" s="18"/>
      <c r="R386" s="18"/>
      <c r="S386" s="18"/>
      <c r="T386" s="18" t="s">
        <v>1960</v>
      </c>
      <c r="U386" s="18"/>
      <c r="V386" s="18"/>
    </row>
    <row r="387" spans="1:22" hidden="1" x14ac:dyDescent="0.25">
      <c r="A387" s="18">
        <v>5767</v>
      </c>
      <c r="B387" s="18" t="s">
        <v>347</v>
      </c>
      <c r="C387" s="1" t="s">
        <v>964</v>
      </c>
      <c r="D387" s="1"/>
      <c r="E387" s="1"/>
      <c r="F387" s="1"/>
      <c r="G387" s="1"/>
      <c r="H387">
        <v>4</v>
      </c>
      <c r="I387" s="1"/>
      <c r="J387" s="1"/>
      <c r="K387" s="18"/>
      <c r="L387" s="18"/>
      <c r="M387" s="18"/>
      <c r="N387" s="18"/>
      <c r="O387" s="18"/>
      <c r="P387" s="18"/>
      <c r="Q387" s="18"/>
      <c r="R387" s="18"/>
      <c r="S387" s="18"/>
      <c r="T387" s="18" t="s">
        <v>1907</v>
      </c>
      <c r="U387" s="18"/>
      <c r="V387" s="18"/>
    </row>
    <row r="388" spans="1:22" hidden="1" x14ac:dyDescent="0.25">
      <c r="A388" s="18">
        <v>5768</v>
      </c>
      <c r="B388" s="18" t="s">
        <v>224</v>
      </c>
      <c r="C388" s="1" t="s">
        <v>842</v>
      </c>
      <c r="D388" s="1"/>
      <c r="E388" s="1"/>
      <c r="F388" s="1"/>
      <c r="G388" s="1"/>
      <c r="H388">
        <v>4</v>
      </c>
      <c r="I388" s="1"/>
      <c r="J388" s="1"/>
      <c r="K388" s="18"/>
      <c r="L388" s="18"/>
      <c r="M388" s="18"/>
      <c r="N388" s="18"/>
      <c r="O388" s="18"/>
      <c r="P388" s="18"/>
      <c r="Q388" s="18"/>
      <c r="R388" s="18"/>
      <c r="S388" s="18"/>
      <c r="T388" s="18" t="s">
        <v>1907</v>
      </c>
      <c r="U388" s="18"/>
      <c r="V388" s="18"/>
    </row>
    <row r="389" spans="1:22" hidden="1" x14ac:dyDescent="0.25">
      <c r="A389" s="18">
        <v>577</v>
      </c>
      <c r="B389" s="18" t="s">
        <v>348</v>
      </c>
      <c r="C389" s="1" t="s">
        <v>965</v>
      </c>
      <c r="D389" s="1" t="s">
        <v>1406</v>
      </c>
      <c r="E389" s="1"/>
      <c r="F389" s="1"/>
      <c r="G389" s="1"/>
      <c r="H389">
        <v>3</v>
      </c>
      <c r="I389" s="1"/>
      <c r="J389" s="1"/>
      <c r="K389" s="18"/>
      <c r="L389" s="18"/>
      <c r="M389" s="18"/>
      <c r="N389" s="18"/>
      <c r="O389" s="18"/>
      <c r="P389" s="18"/>
      <c r="Q389" s="18"/>
      <c r="R389" s="18"/>
      <c r="S389" s="18"/>
      <c r="T389" s="18" t="s">
        <v>1947</v>
      </c>
      <c r="U389" s="18" t="s">
        <v>2064</v>
      </c>
      <c r="V389" s="18" t="s">
        <v>1816</v>
      </c>
    </row>
    <row r="390" spans="1:22" hidden="1" x14ac:dyDescent="0.25">
      <c r="A390" s="18">
        <v>5771</v>
      </c>
      <c r="B390" s="18" t="s">
        <v>349</v>
      </c>
      <c r="C390" s="1" t="s">
        <v>966</v>
      </c>
      <c r="D390" s="1"/>
      <c r="E390" s="1"/>
      <c r="F390" s="1"/>
      <c r="G390" s="1"/>
      <c r="H390">
        <v>4</v>
      </c>
      <c r="I390" s="1"/>
      <c r="J390" s="1"/>
      <c r="K390" s="18"/>
      <c r="L390" s="18"/>
      <c r="M390" s="18"/>
      <c r="N390" s="18"/>
      <c r="O390" s="18"/>
      <c r="P390" s="18"/>
      <c r="Q390" s="18"/>
      <c r="R390" s="18"/>
      <c r="S390" s="18"/>
      <c r="T390" s="18" t="s">
        <v>1947</v>
      </c>
      <c r="U390" s="18"/>
      <c r="V390" s="18"/>
    </row>
    <row r="391" spans="1:22" hidden="1" x14ac:dyDescent="0.25">
      <c r="A391" s="18">
        <v>5772</v>
      </c>
      <c r="B391" s="18" t="s">
        <v>350</v>
      </c>
      <c r="C391" s="1" t="s">
        <v>967</v>
      </c>
      <c r="D391" s="1"/>
      <c r="E391" s="1"/>
      <c r="F391" s="1"/>
      <c r="G391" s="1"/>
      <c r="H391">
        <v>4</v>
      </c>
      <c r="I391" s="1"/>
      <c r="J391" s="1"/>
      <c r="K391" s="18"/>
      <c r="L391" s="18"/>
      <c r="M391" s="18"/>
      <c r="N391" s="18"/>
      <c r="O391" s="18"/>
      <c r="P391" s="18"/>
      <c r="Q391" s="18"/>
      <c r="R391" s="18"/>
      <c r="S391" s="18"/>
      <c r="T391" s="18" t="s">
        <v>1947</v>
      </c>
      <c r="U391" s="18"/>
      <c r="V391" s="18"/>
    </row>
    <row r="392" spans="1:22" hidden="1" x14ac:dyDescent="0.25">
      <c r="A392" s="18">
        <v>5773</v>
      </c>
      <c r="B392" s="18" t="s">
        <v>351</v>
      </c>
      <c r="C392" s="1" t="s">
        <v>968</v>
      </c>
      <c r="D392" s="1"/>
      <c r="E392" s="1"/>
      <c r="F392" s="1"/>
      <c r="G392" s="1"/>
      <c r="H392">
        <v>4</v>
      </c>
      <c r="I392" s="1"/>
      <c r="J392" s="1"/>
      <c r="K392" s="18"/>
      <c r="L392" s="18"/>
      <c r="M392" s="18"/>
      <c r="N392" s="18"/>
      <c r="O392" s="18"/>
      <c r="P392" s="18"/>
      <c r="Q392" s="18"/>
      <c r="R392" s="18"/>
      <c r="S392" s="18"/>
      <c r="T392" s="18" t="s">
        <v>1961</v>
      </c>
      <c r="U392" s="18"/>
      <c r="V392" s="18"/>
    </row>
    <row r="393" spans="1:22" hidden="1" x14ac:dyDescent="0.25">
      <c r="A393" s="18">
        <v>5774</v>
      </c>
      <c r="B393" s="18" t="s">
        <v>352</v>
      </c>
      <c r="C393" s="1" t="s">
        <v>969</v>
      </c>
      <c r="D393" s="1"/>
      <c r="E393" s="1"/>
      <c r="F393" s="1"/>
      <c r="G393" s="1"/>
      <c r="H393">
        <v>4</v>
      </c>
      <c r="I393" s="1"/>
      <c r="J393" s="1"/>
      <c r="K393" s="18"/>
      <c r="L393" s="18"/>
      <c r="M393" s="18"/>
      <c r="N393" s="18"/>
      <c r="O393" s="18"/>
      <c r="P393" s="18"/>
      <c r="Q393" s="18"/>
      <c r="R393" s="18"/>
      <c r="S393" s="18"/>
      <c r="T393" s="18" t="s">
        <v>1961</v>
      </c>
      <c r="U393" s="18"/>
      <c r="V393" s="18"/>
    </row>
    <row r="394" spans="1:22" hidden="1" x14ac:dyDescent="0.25">
      <c r="A394" s="18">
        <v>5775</v>
      </c>
      <c r="B394" s="18" t="s">
        <v>353</v>
      </c>
      <c r="C394" s="1" t="s">
        <v>970</v>
      </c>
      <c r="D394" s="1"/>
      <c r="E394" s="1"/>
      <c r="F394" s="1"/>
      <c r="G394" s="1"/>
      <c r="H394">
        <v>4</v>
      </c>
      <c r="I394" s="1"/>
      <c r="J394" s="1"/>
      <c r="K394" s="18"/>
      <c r="L394" s="18"/>
      <c r="M394" s="18"/>
      <c r="N394" s="18"/>
      <c r="O394" s="18"/>
      <c r="P394" s="18"/>
      <c r="Q394" s="18"/>
      <c r="R394" s="18"/>
      <c r="S394" s="18"/>
      <c r="T394" s="18" t="s">
        <v>1888</v>
      </c>
      <c r="U394" s="18"/>
      <c r="V394" s="18"/>
    </row>
    <row r="395" spans="1:22" hidden="1" x14ac:dyDescent="0.25">
      <c r="A395" s="18">
        <v>5776</v>
      </c>
      <c r="B395" s="18" t="s">
        <v>354</v>
      </c>
      <c r="C395" s="1" t="s">
        <v>971</v>
      </c>
      <c r="D395" s="1"/>
      <c r="E395" s="1"/>
      <c r="F395" s="1"/>
      <c r="G395" s="1"/>
      <c r="H395">
        <v>4</v>
      </c>
      <c r="I395" s="1"/>
      <c r="J395" s="1"/>
      <c r="K395" s="18"/>
      <c r="L395" s="18"/>
      <c r="M395" s="18"/>
      <c r="N395" s="18"/>
      <c r="O395" s="18"/>
      <c r="P395" s="18"/>
      <c r="Q395" s="18"/>
      <c r="R395" s="18"/>
      <c r="S395" s="18"/>
      <c r="T395" s="18" t="s">
        <v>1962</v>
      </c>
      <c r="U395" s="18"/>
      <c r="V395" s="18"/>
    </row>
    <row r="396" spans="1:22" hidden="1" x14ac:dyDescent="0.25">
      <c r="A396" s="18">
        <v>5777</v>
      </c>
      <c r="B396" s="18" t="s">
        <v>355</v>
      </c>
      <c r="C396" s="1" t="s">
        <v>972</v>
      </c>
      <c r="D396" s="1"/>
      <c r="E396" s="1"/>
      <c r="F396" s="1"/>
      <c r="G396" s="1"/>
      <c r="H396">
        <v>4</v>
      </c>
      <c r="I396" s="1"/>
      <c r="J396" s="1"/>
      <c r="K396" s="18"/>
      <c r="L396" s="18"/>
      <c r="M396" s="18"/>
      <c r="N396" s="18"/>
      <c r="O396" s="18"/>
      <c r="P396" s="18"/>
      <c r="Q396" s="18"/>
      <c r="R396" s="18"/>
      <c r="S396" s="18"/>
      <c r="T396" s="18" t="s">
        <v>1963</v>
      </c>
      <c r="U396" s="18"/>
      <c r="V396" s="18"/>
    </row>
    <row r="397" spans="1:22" hidden="1" x14ac:dyDescent="0.25">
      <c r="A397" s="18">
        <v>578</v>
      </c>
      <c r="B397" s="18" t="s">
        <v>356</v>
      </c>
      <c r="C397" s="1" t="s">
        <v>973</v>
      </c>
      <c r="D397" s="1" t="s">
        <v>1407</v>
      </c>
      <c r="E397" s="1"/>
      <c r="F397" s="1"/>
      <c r="G397" s="1"/>
      <c r="H397">
        <v>3</v>
      </c>
      <c r="I397" s="1"/>
      <c r="J397" s="1"/>
      <c r="K397" s="18" t="s">
        <v>1645</v>
      </c>
      <c r="L397" s="18" t="s">
        <v>1682</v>
      </c>
      <c r="M397" s="18" t="s">
        <v>5921</v>
      </c>
      <c r="N397" s="18"/>
      <c r="O397" s="18" t="s">
        <v>1645</v>
      </c>
      <c r="P397" s="18" t="s">
        <v>1682</v>
      </c>
      <c r="Q397" s="18" t="s">
        <v>5921</v>
      </c>
      <c r="R397" s="18"/>
      <c r="S397" s="18"/>
      <c r="T397" s="18" t="s">
        <v>1964</v>
      </c>
      <c r="U397" s="18" t="s">
        <v>2071</v>
      </c>
      <c r="V397" s="18" t="s">
        <v>1814</v>
      </c>
    </row>
    <row r="398" spans="1:22" hidden="1" x14ac:dyDescent="0.25">
      <c r="A398" s="18">
        <v>5781</v>
      </c>
      <c r="B398" s="18" t="s">
        <v>357</v>
      </c>
      <c r="C398" s="1" t="s">
        <v>974</v>
      </c>
      <c r="D398" s="1"/>
      <c r="E398" s="1"/>
      <c r="F398" s="1"/>
      <c r="G398" s="1"/>
      <c r="H398">
        <v>4</v>
      </c>
      <c r="I398" s="1"/>
      <c r="J398" s="1"/>
      <c r="K398" s="18" t="s">
        <v>1645</v>
      </c>
      <c r="L398" s="18" t="s">
        <v>1682</v>
      </c>
      <c r="M398" s="18" t="s">
        <v>5921</v>
      </c>
      <c r="N398" s="18"/>
      <c r="O398" s="18" t="s">
        <v>1645</v>
      </c>
      <c r="P398" s="18" t="s">
        <v>1682</v>
      </c>
      <c r="Q398" s="18" t="s">
        <v>5921</v>
      </c>
      <c r="R398" s="18"/>
      <c r="S398" s="18"/>
      <c r="T398" s="18" t="s">
        <v>1964</v>
      </c>
      <c r="U398" s="18"/>
      <c r="V398" s="18"/>
    </row>
    <row r="399" spans="1:22" hidden="1" x14ac:dyDescent="0.25">
      <c r="A399" s="18">
        <v>5782</v>
      </c>
      <c r="B399" s="18" t="s">
        <v>358</v>
      </c>
      <c r="C399" s="1" t="s">
        <v>975</v>
      </c>
      <c r="D399" s="1"/>
      <c r="E399" s="1"/>
      <c r="F399" s="1"/>
      <c r="G399" s="1"/>
      <c r="H399">
        <v>4</v>
      </c>
      <c r="I399" s="1"/>
      <c r="J399" s="1"/>
      <c r="K399" s="18" t="s">
        <v>1645</v>
      </c>
      <c r="L399" s="18" t="s">
        <v>1682</v>
      </c>
      <c r="M399" s="18" t="s">
        <v>5921</v>
      </c>
      <c r="N399" s="18"/>
      <c r="O399" s="18" t="s">
        <v>1645</v>
      </c>
      <c r="P399" s="18" t="s">
        <v>1682</v>
      </c>
      <c r="Q399" s="18" t="s">
        <v>5921</v>
      </c>
      <c r="R399" s="18"/>
      <c r="S399" s="18"/>
      <c r="T399" s="18" t="s">
        <v>1964</v>
      </c>
      <c r="U399" s="18"/>
      <c r="V399" s="18"/>
    </row>
    <row r="400" spans="1:22" hidden="1" x14ac:dyDescent="0.25">
      <c r="A400" s="18">
        <v>5783</v>
      </c>
      <c r="B400" s="18" t="s">
        <v>359</v>
      </c>
      <c r="C400" s="1" t="s">
        <v>976</v>
      </c>
      <c r="D400" s="1"/>
      <c r="E400" s="1"/>
      <c r="F400" s="1"/>
      <c r="G400" s="1"/>
      <c r="H400">
        <v>4</v>
      </c>
      <c r="I400" s="1"/>
      <c r="J400" s="1"/>
      <c r="K400" s="18" t="s">
        <v>1645</v>
      </c>
      <c r="L400" s="18" t="s">
        <v>1682</v>
      </c>
      <c r="M400" s="18" t="s">
        <v>5921</v>
      </c>
      <c r="N400" s="18"/>
      <c r="O400" s="18" t="s">
        <v>1645</v>
      </c>
      <c r="P400" s="18" t="s">
        <v>1682</v>
      </c>
      <c r="Q400" s="18" t="s">
        <v>5921</v>
      </c>
      <c r="R400" s="18"/>
      <c r="S400" s="18"/>
      <c r="T400" s="18" t="s">
        <v>1964</v>
      </c>
      <c r="U400" s="18"/>
      <c r="V400" s="18"/>
    </row>
    <row r="401" spans="1:22" hidden="1" x14ac:dyDescent="0.25">
      <c r="A401" s="18">
        <v>5784</v>
      </c>
      <c r="B401" s="18" t="s">
        <v>360</v>
      </c>
      <c r="C401" s="1" t="s">
        <v>977</v>
      </c>
      <c r="D401" s="1"/>
      <c r="E401" s="1"/>
      <c r="F401" s="1"/>
      <c r="G401" s="1"/>
      <c r="H401">
        <v>4</v>
      </c>
      <c r="I401" s="1"/>
      <c r="J401" s="1"/>
      <c r="K401" s="18" t="s">
        <v>1645</v>
      </c>
      <c r="L401" s="18" t="s">
        <v>1682</v>
      </c>
      <c r="M401" s="18" t="s">
        <v>5921</v>
      </c>
      <c r="N401" s="18"/>
      <c r="O401" s="18" t="s">
        <v>1645</v>
      </c>
      <c r="P401" s="18" t="s">
        <v>1682</v>
      </c>
      <c r="Q401" s="18" t="s">
        <v>5921</v>
      </c>
      <c r="R401" s="18"/>
      <c r="S401" s="18"/>
      <c r="T401" s="18" t="s">
        <v>1964</v>
      </c>
      <c r="U401" s="18"/>
      <c r="V401" s="18"/>
    </row>
    <row r="402" spans="1:22" hidden="1" x14ac:dyDescent="0.25">
      <c r="A402" s="18">
        <v>58</v>
      </c>
      <c r="B402" s="18" t="s">
        <v>361</v>
      </c>
      <c r="C402" s="1" t="s">
        <v>978</v>
      </c>
      <c r="D402" s="1" t="s">
        <v>978</v>
      </c>
      <c r="E402" s="1"/>
      <c r="F402" s="1"/>
      <c r="G402" s="1"/>
      <c r="H402">
        <v>2</v>
      </c>
      <c r="I402" s="1"/>
      <c r="J402" s="1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</row>
    <row r="403" spans="1:22" hidden="1" x14ac:dyDescent="0.25">
      <c r="A403" s="18">
        <v>581</v>
      </c>
      <c r="B403" s="18" t="s">
        <v>231</v>
      </c>
      <c r="C403" s="1" t="s">
        <v>849</v>
      </c>
      <c r="D403" s="1" t="s">
        <v>1387</v>
      </c>
      <c r="E403" s="1"/>
      <c r="F403" s="1"/>
      <c r="G403" s="1"/>
      <c r="H403">
        <v>3</v>
      </c>
      <c r="I403" s="1"/>
      <c r="J403" s="1"/>
      <c r="K403" s="18"/>
      <c r="L403" s="18"/>
      <c r="M403" s="18"/>
      <c r="N403" s="18"/>
      <c r="O403" s="18"/>
      <c r="P403" s="18"/>
      <c r="Q403" s="18"/>
      <c r="R403" s="18"/>
      <c r="S403" s="18"/>
      <c r="T403" s="18" t="s">
        <v>1882</v>
      </c>
      <c r="U403" s="18" t="s">
        <v>2072</v>
      </c>
      <c r="V403" s="18" t="s">
        <v>1817</v>
      </c>
    </row>
    <row r="404" spans="1:22" hidden="1" x14ac:dyDescent="0.25">
      <c r="A404" s="18">
        <v>5811</v>
      </c>
      <c r="B404" s="18" t="s">
        <v>362</v>
      </c>
      <c r="C404" s="1" t="s">
        <v>979</v>
      </c>
      <c r="D404" s="1"/>
      <c r="E404" s="1"/>
      <c r="F404" s="1"/>
      <c r="G404" s="1"/>
      <c r="H404">
        <v>4</v>
      </c>
      <c r="I404" s="1"/>
      <c r="J404" s="1"/>
      <c r="K404" s="18" t="s">
        <v>5979</v>
      </c>
      <c r="L404" s="18" t="s">
        <v>5983</v>
      </c>
      <c r="M404" s="17" t="s">
        <v>6019</v>
      </c>
      <c r="N404" s="18"/>
      <c r="O404" s="18"/>
      <c r="P404" s="18"/>
      <c r="Q404" s="18"/>
      <c r="R404" s="18"/>
      <c r="S404" s="18"/>
      <c r="T404" s="18" t="s">
        <v>1907</v>
      </c>
      <c r="U404" s="18"/>
      <c r="V404" s="18"/>
    </row>
    <row r="405" spans="1:22" hidden="1" x14ac:dyDescent="0.25">
      <c r="A405" s="18">
        <v>5812</v>
      </c>
      <c r="B405" s="18" t="s">
        <v>363</v>
      </c>
      <c r="C405" s="1" t="s">
        <v>980</v>
      </c>
      <c r="D405" s="1"/>
      <c r="E405" s="1"/>
      <c r="F405" s="1"/>
      <c r="G405" s="1"/>
      <c r="H405">
        <v>4</v>
      </c>
      <c r="I405" s="1"/>
      <c r="J405" s="1"/>
      <c r="K405" s="18" t="s">
        <v>6020</v>
      </c>
      <c r="L405" s="18" t="s">
        <v>6021</v>
      </c>
      <c r="M405" s="18"/>
      <c r="N405" s="18"/>
      <c r="O405" s="18"/>
      <c r="P405" s="18"/>
      <c r="Q405" s="18"/>
      <c r="R405" s="18"/>
      <c r="S405" s="18"/>
      <c r="T405" s="18" t="s">
        <v>1907</v>
      </c>
      <c r="U405" s="18"/>
      <c r="V405" s="18"/>
    </row>
    <row r="406" spans="1:22" hidden="1" x14ac:dyDescent="0.25">
      <c r="A406" s="18">
        <v>5813</v>
      </c>
      <c r="B406" s="18" t="s">
        <v>364</v>
      </c>
      <c r="C406" s="1" t="s">
        <v>981</v>
      </c>
      <c r="D406" s="1"/>
      <c r="E406" s="1"/>
      <c r="F406" s="1"/>
      <c r="G406" s="1"/>
      <c r="H406">
        <v>4</v>
      </c>
      <c r="I406" s="1"/>
      <c r="J406" s="1"/>
      <c r="K406" s="18" t="s">
        <v>1667</v>
      </c>
      <c r="L406" s="18" t="s">
        <v>5920</v>
      </c>
      <c r="M406" s="18"/>
      <c r="N406" s="18"/>
      <c r="O406" s="18"/>
      <c r="P406" s="18"/>
      <c r="Q406" s="18"/>
      <c r="R406" s="18"/>
      <c r="S406" s="18"/>
      <c r="T406" s="18" t="s">
        <v>1958</v>
      </c>
      <c r="U406" s="18"/>
      <c r="V406" s="18"/>
    </row>
    <row r="407" spans="1:22" hidden="1" x14ac:dyDescent="0.25">
      <c r="A407" s="18">
        <v>5814</v>
      </c>
      <c r="B407" s="18" t="s">
        <v>365</v>
      </c>
      <c r="C407" s="1" t="s">
        <v>982</v>
      </c>
      <c r="D407" s="1"/>
      <c r="E407" s="1"/>
      <c r="F407" s="1"/>
      <c r="G407" s="1"/>
      <c r="H407">
        <v>4</v>
      </c>
      <c r="I407" s="1"/>
      <c r="J407" s="1"/>
      <c r="K407" s="18"/>
      <c r="L407" s="18"/>
      <c r="M407" s="18"/>
      <c r="N407" s="18"/>
      <c r="O407" s="18"/>
      <c r="P407" s="18"/>
      <c r="Q407" s="18"/>
      <c r="R407" s="18"/>
      <c r="S407" s="18"/>
      <c r="T407" s="18" t="s">
        <v>1965</v>
      </c>
      <c r="U407" s="18"/>
      <c r="V407" s="18"/>
    </row>
    <row r="408" spans="1:22" hidden="1" x14ac:dyDescent="0.25">
      <c r="A408" s="18">
        <v>582</v>
      </c>
      <c r="B408" s="18" t="s">
        <v>366</v>
      </c>
      <c r="C408" s="1" t="s">
        <v>983</v>
      </c>
      <c r="D408" s="1" t="s">
        <v>1408</v>
      </c>
      <c r="E408" s="1"/>
      <c r="F408" s="1"/>
      <c r="G408" s="1"/>
      <c r="H408">
        <v>3</v>
      </c>
      <c r="I408" s="1"/>
      <c r="J408" s="1"/>
      <c r="K408" s="18" t="s">
        <v>1666</v>
      </c>
      <c r="L408" s="18" t="s">
        <v>5919</v>
      </c>
      <c r="M408" s="18" t="s">
        <v>5922</v>
      </c>
      <c r="N408" s="18"/>
      <c r="O408" s="18" t="s">
        <v>1664</v>
      </c>
      <c r="P408" s="18" t="s">
        <v>5919</v>
      </c>
      <c r="Q408" s="18" t="s">
        <v>5922</v>
      </c>
      <c r="R408" s="18"/>
      <c r="S408" s="18"/>
      <c r="T408" s="18" t="s">
        <v>1957</v>
      </c>
      <c r="U408" s="18" t="s">
        <v>2072</v>
      </c>
      <c r="V408" s="18" t="s">
        <v>1817</v>
      </c>
    </row>
    <row r="409" spans="1:22" hidden="1" x14ac:dyDescent="0.25">
      <c r="A409" s="18">
        <v>5821</v>
      </c>
      <c r="B409" s="18" t="s">
        <v>367</v>
      </c>
      <c r="C409" s="1" t="s">
        <v>984</v>
      </c>
      <c r="D409" s="1"/>
      <c r="E409" s="1"/>
      <c r="F409" s="1"/>
      <c r="G409" s="1"/>
      <c r="H409">
        <v>4</v>
      </c>
      <c r="I409" s="1"/>
      <c r="J409" s="1"/>
      <c r="K409" s="18" t="s">
        <v>1666</v>
      </c>
      <c r="L409" s="18" t="s">
        <v>5919</v>
      </c>
      <c r="M409" s="18" t="s">
        <v>5922</v>
      </c>
      <c r="N409" s="18"/>
      <c r="O409" s="18" t="s">
        <v>1664</v>
      </c>
      <c r="P409" s="18" t="s">
        <v>5919</v>
      </c>
      <c r="Q409" s="18" t="s">
        <v>5922</v>
      </c>
      <c r="R409" s="18"/>
      <c r="S409" s="18"/>
      <c r="T409" s="18" t="s">
        <v>1957</v>
      </c>
      <c r="U409" s="18"/>
      <c r="V409" s="18"/>
    </row>
    <row r="410" spans="1:22" hidden="1" x14ac:dyDescent="0.25">
      <c r="A410" s="18">
        <v>5822</v>
      </c>
      <c r="B410" s="18" t="s">
        <v>368</v>
      </c>
      <c r="C410" s="1" t="s">
        <v>985</v>
      </c>
      <c r="D410" s="1"/>
      <c r="E410" s="1"/>
      <c r="F410" s="1"/>
      <c r="G410" s="1"/>
      <c r="H410">
        <v>4</v>
      </c>
      <c r="I410" s="1"/>
      <c r="J410" s="1"/>
      <c r="K410" s="18" t="s">
        <v>1666</v>
      </c>
      <c r="L410" s="18" t="s">
        <v>5919</v>
      </c>
      <c r="M410" s="18" t="s">
        <v>5922</v>
      </c>
      <c r="N410" s="18"/>
      <c r="O410" s="18" t="s">
        <v>1664</v>
      </c>
      <c r="P410" s="18" t="s">
        <v>5919</v>
      </c>
      <c r="Q410" s="18" t="s">
        <v>5922</v>
      </c>
      <c r="R410" s="18"/>
      <c r="S410" s="18"/>
      <c r="T410" s="18" t="s">
        <v>1957</v>
      </c>
      <c r="U410" s="18"/>
      <c r="V410" s="18"/>
    </row>
    <row r="411" spans="1:22" hidden="1" x14ac:dyDescent="0.25">
      <c r="A411" s="18">
        <v>5823</v>
      </c>
      <c r="B411" s="18" t="s">
        <v>369</v>
      </c>
      <c r="C411" s="1" t="s">
        <v>986</v>
      </c>
      <c r="D411" s="1"/>
      <c r="E411" s="1"/>
      <c r="F411" s="1"/>
      <c r="G411" s="1"/>
      <c r="H411">
        <v>4</v>
      </c>
      <c r="I411" s="1"/>
      <c r="J411" s="1"/>
      <c r="K411" s="18" t="s">
        <v>1666</v>
      </c>
      <c r="L411" s="18" t="s">
        <v>5919</v>
      </c>
      <c r="M411" s="18" t="s">
        <v>5922</v>
      </c>
      <c r="N411" s="18"/>
      <c r="O411" s="18" t="s">
        <v>1664</v>
      </c>
      <c r="P411" s="18" t="s">
        <v>5919</v>
      </c>
      <c r="Q411" s="18" t="s">
        <v>5922</v>
      </c>
      <c r="R411" s="18"/>
      <c r="S411" s="18"/>
      <c r="T411" s="18" t="s">
        <v>1957</v>
      </c>
      <c r="U411" s="18"/>
      <c r="V411" s="18"/>
    </row>
    <row r="412" spans="1:22" hidden="1" x14ac:dyDescent="0.25">
      <c r="A412" s="18">
        <v>5824</v>
      </c>
      <c r="B412" s="18" t="s">
        <v>370</v>
      </c>
      <c r="C412" s="1" t="s">
        <v>987</v>
      </c>
      <c r="D412" s="1"/>
      <c r="E412" s="1"/>
      <c r="F412" s="1"/>
      <c r="G412" s="1"/>
      <c r="H412">
        <v>4</v>
      </c>
      <c r="I412" s="1"/>
      <c r="J412" s="1"/>
      <c r="K412" s="18" t="s">
        <v>1666</v>
      </c>
      <c r="L412" s="18" t="s">
        <v>5919</v>
      </c>
      <c r="M412" s="18" t="s">
        <v>5922</v>
      </c>
      <c r="N412" s="18"/>
      <c r="O412" s="18" t="s">
        <v>1664</v>
      </c>
      <c r="P412" s="18" t="s">
        <v>5919</v>
      </c>
      <c r="Q412" s="18" t="s">
        <v>5922</v>
      </c>
      <c r="R412" s="18"/>
      <c r="S412" s="18"/>
      <c r="T412" s="18" t="s">
        <v>1957</v>
      </c>
      <c r="U412" s="18"/>
      <c r="V412" s="18"/>
    </row>
    <row r="413" spans="1:22" hidden="1" x14ac:dyDescent="0.25">
      <c r="A413" s="18">
        <v>583</v>
      </c>
      <c r="B413" s="18" t="s">
        <v>251</v>
      </c>
      <c r="C413" s="1" t="s">
        <v>869</v>
      </c>
      <c r="D413" s="1" t="s">
        <v>1409</v>
      </c>
      <c r="E413" s="1"/>
      <c r="F413" s="1"/>
      <c r="G413" s="1"/>
      <c r="H413">
        <v>3</v>
      </c>
      <c r="I413" s="1"/>
      <c r="J413" s="1"/>
      <c r="K413" s="18" t="s">
        <v>1666</v>
      </c>
      <c r="L413" s="18" t="s">
        <v>5919</v>
      </c>
      <c r="M413" s="18" t="s">
        <v>5923</v>
      </c>
      <c r="N413" s="18"/>
      <c r="O413" s="18" t="s">
        <v>1664</v>
      </c>
      <c r="P413" s="18" t="s">
        <v>5919</v>
      </c>
      <c r="Q413" s="18" t="s">
        <v>5923</v>
      </c>
      <c r="R413" s="18"/>
      <c r="S413" s="18"/>
      <c r="T413" s="18" t="s">
        <v>1924</v>
      </c>
      <c r="U413" s="18" t="s">
        <v>2064</v>
      </c>
      <c r="V413" s="18" t="s">
        <v>1818</v>
      </c>
    </row>
    <row r="414" spans="1:22" hidden="1" x14ac:dyDescent="0.25">
      <c r="A414" s="18">
        <v>5831</v>
      </c>
      <c r="B414" s="18" t="s">
        <v>371</v>
      </c>
      <c r="C414" s="1" t="s">
        <v>870</v>
      </c>
      <c r="D414" s="1"/>
      <c r="E414" s="1"/>
      <c r="F414" s="1"/>
      <c r="G414" s="1"/>
      <c r="H414">
        <v>4</v>
      </c>
      <c r="I414" s="1"/>
      <c r="J414" s="1"/>
      <c r="K414" s="18" t="s">
        <v>1666</v>
      </c>
      <c r="L414" s="18" t="s">
        <v>5919</v>
      </c>
      <c r="M414" s="18" t="s">
        <v>5923</v>
      </c>
      <c r="N414" s="18"/>
      <c r="O414" s="18" t="s">
        <v>1664</v>
      </c>
      <c r="P414" s="18" t="s">
        <v>5919</v>
      </c>
      <c r="Q414" s="18" t="s">
        <v>5923</v>
      </c>
      <c r="R414" s="18"/>
      <c r="S414" s="18"/>
      <c r="T414" s="18" t="s">
        <v>1924</v>
      </c>
      <c r="U414" s="18"/>
      <c r="V414" s="18"/>
    </row>
    <row r="415" spans="1:22" hidden="1" x14ac:dyDescent="0.25">
      <c r="A415" s="18">
        <v>59</v>
      </c>
      <c r="B415" s="18" t="s">
        <v>372</v>
      </c>
      <c r="C415" s="1" t="s">
        <v>988</v>
      </c>
      <c r="D415" s="1" t="s">
        <v>1410</v>
      </c>
      <c r="E415" s="1"/>
      <c r="F415" s="1"/>
      <c r="G415" s="1"/>
      <c r="H415">
        <v>2</v>
      </c>
      <c r="I415" s="1"/>
      <c r="J415" s="1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</row>
    <row r="416" spans="1:22" hidden="1" x14ac:dyDescent="0.25">
      <c r="A416" s="18">
        <v>591</v>
      </c>
      <c r="B416" s="18" t="s">
        <v>373</v>
      </c>
      <c r="C416" s="1" t="s">
        <v>779</v>
      </c>
      <c r="D416" s="1" t="s">
        <v>1411</v>
      </c>
      <c r="E416" s="1"/>
      <c r="F416" s="1"/>
      <c r="G416" s="1"/>
      <c r="H416">
        <v>3</v>
      </c>
      <c r="I416" s="1"/>
      <c r="J416" s="1"/>
      <c r="K416" s="18" t="s">
        <v>1660</v>
      </c>
      <c r="L416" s="18" t="s">
        <v>5912</v>
      </c>
      <c r="M416" s="18"/>
      <c r="N416" s="18"/>
      <c r="O416" s="18" t="s">
        <v>1729</v>
      </c>
      <c r="P416" s="18" t="s">
        <v>5912</v>
      </c>
      <c r="Q416" s="18"/>
      <c r="R416" s="18"/>
      <c r="S416" s="18"/>
      <c r="T416" s="18" t="s">
        <v>1899</v>
      </c>
      <c r="U416" s="18" t="s">
        <v>2064</v>
      </c>
      <c r="V416" s="18" t="s">
        <v>1819</v>
      </c>
    </row>
    <row r="417" spans="1:22" hidden="1" x14ac:dyDescent="0.25">
      <c r="A417" s="18">
        <v>592</v>
      </c>
      <c r="B417" s="18" t="s">
        <v>374</v>
      </c>
      <c r="C417" s="1" t="s">
        <v>780</v>
      </c>
      <c r="D417" s="1" t="s">
        <v>1412</v>
      </c>
      <c r="E417" s="1"/>
      <c r="F417" s="1"/>
      <c r="G417" s="1"/>
      <c r="H417">
        <v>3</v>
      </c>
      <c r="I417" s="1"/>
      <c r="J417" s="1"/>
      <c r="K417" s="18" t="s">
        <v>1660</v>
      </c>
      <c r="L417" s="18" t="s">
        <v>5912</v>
      </c>
      <c r="M417" s="18"/>
      <c r="N417" s="18"/>
      <c r="O417" s="18" t="s">
        <v>1729</v>
      </c>
      <c r="P417" s="18" t="s">
        <v>5912</v>
      </c>
      <c r="Q417" s="18"/>
      <c r="R417" s="18"/>
      <c r="S417" s="18"/>
      <c r="T417" s="18" t="s">
        <v>1899</v>
      </c>
      <c r="U417" s="18" t="s">
        <v>2064</v>
      </c>
      <c r="V417" s="18" t="s">
        <v>1819</v>
      </c>
    </row>
    <row r="418" spans="1:22" hidden="1" x14ac:dyDescent="0.25">
      <c r="A418" s="18">
        <v>593</v>
      </c>
      <c r="B418" s="18" t="s">
        <v>375</v>
      </c>
      <c r="C418" s="1" t="s">
        <v>781</v>
      </c>
      <c r="D418" s="1" t="s">
        <v>1413</v>
      </c>
      <c r="E418" s="1"/>
      <c r="F418" s="1"/>
      <c r="G418" s="1"/>
      <c r="H418">
        <v>3</v>
      </c>
      <c r="I418" s="1"/>
      <c r="J418" s="1"/>
      <c r="K418" s="18" t="s">
        <v>1660</v>
      </c>
      <c r="L418" s="18" t="s">
        <v>5912</v>
      </c>
      <c r="M418" s="18"/>
      <c r="N418" s="18"/>
      <c r="O418" s="18" t="s">
        <v>1729</v>
      </c>
      <c r="P418" s="18" t="s">
        <v>5912</v>
      </c>
      <c r="Q418" s="18"/>
      <c r="R418" s="18"/>
      <c r="S418" s="18"/>
      <c r="T418" s="18" t="s">
        <v>1899</v>
      </c>
      <c r="U418" s="18" t="s">
        <v>2064</v>
      </c>
      <c r="V418" s="18" t="s">
        <v>1819</v>
      </c>
    </row>
    <row r="419" spans="1:22" hidden="1" x14ac:dyDescent="0.25">
      <c r="A419" s="18">
        <v>594</v>
      </c>
      <c r="B419" s="18" t="s">
        <v>376</v>
      </c>
      <c r="C419" s="1" t="s">
        <v>989</v>
      </c>
      <c r="D419" s="1" t="s">
        <v>1414</v>
      </c>
      <c r="E419" s="1"/>
      <c r="F419" s="1"/>
      <c r="G419" s="1"/>
      <c r="H419">
        <v>3</v>
      </c>
      <c r="I419" s="1"/>
      <c r="J419" s="1"/>
      <c r="K419" s="18" t="s">
        <v>1667</v>
      </c>
      <c r="L419" s="18" t="s">
        <v>5920</v>
      </c>
      <c r="M419" s="18"/>
      <c r="N419" s="18"/>
      <c r="O419" s="18" t="s">
        <v>1732</v>
      </c>
      <c r="P419" s="18" t="s">
        <v>5920</v>
      </c>
      <c r="Q419" s="18"/>
      <c r="R419" s="18"/>
      <c r="S419" s="18"/>
      <c r="T419" s="18" t="s">
        <v>1909</v>
      </c>
      <c r="U419" s="18" t="s">
        <v>2064</v>
      </c>
      <c r="V419" s="18" t="s">
        <v>1819</v>
      </c>
    </row>
    <row r="420" spans="1:22" hidden="1" x14ac:dyDescent="0.25">
      <c r="A420" s="18">
        <v>5941</v>
      </c>
      <c r="B420" s="18" t="s">
        <v>377</v>
      </c>
      <c r="C420" s="1" t="s">
        <v>990</v>
      </c>
      <c r="D420" s="1"/>
      <c r="E420" s="1"/>
      <c r="F420" s="1"/>
      <c r="G420" s="1"/>
      <c r="H420">
        <v>4</v>
      </c>
      <c r="I420" s="1"/>
      <c r="J420" s="1"/>
      <c r="K420" s="18" t="s">
        <v>1667</v>
      </c>
      <c r="L420" s="18" t="s">
        <v>5920</v>
      </c>
      <c r="M420" s="18"/>
      <c r="N420" s="18"/>
      <c r="O420" s="18" t="s">
        <v>1732</v>
      </c>
      <c r="P420" s="18" t="s">
        <v>5920</v>
      </c>
      <c r="Q420" s="18"/>
      <c r="R420" s="18"/>
      <c r="S420" s="18"/>
      <c r="T420" s="18" t="s">
        <v>1909</v>
      </c>
      <c r="U420" s="18"/>
      <c r="V420" s="18"/>
    </row>
    <row r="421" spans="1:22" hidden="1" x14ac:dyDescent="0.25">
      <c r="A421" s="18">
        <v>5942</v>
      </c>
      <c r="B421" s="18" t="s">
        <v>378</v>
      </c>
      <c r="C421" s="1" t="s">
        <v>991</v>
      </c>
      <c r="D421" s="1"/>
      <c r="E421" s="1"/>
      <c r="F421" s="1"/>
      <c r="G421" s="1"/>
      <c r="H421">
        <v>4</v>
      </c>
      <c r="I421" s="1"/>
      <c r="J421" s="1"/>
      <c r="K421" s="18" t="s">
        <v>1667</v>
      </c>
      <c r="L421" s="18" t="s">
        <v>5920</v>
      </c>
      <c r="M421" s="18"/>
      <c r="N421" s="18"/>
      <c r="O421" s="18" t="s">
        <v>1732</v>
      </c>
      <c r="P421" s="18" t="s">
        <v>5920</v>
      </c>
      <c r="Q421" s="18"/>
      <c r="R421" s="18"/>
      <c r="S421" s="18"/>
      <c r="T421" s="18" t="s">
        <v>1966</v>
      </c>
      <c r="U421" s="18"/>
      <c r="V421" s="18"/>
    </row>
    <row r="422" spans="1:22" hidden="1" x14ac:dyDescent="0.25">
      <c r="A422" s="18">
        <v>5943</v>
      </c>
      <c r="B422" s="18" t="s">
        <v>379</v>
      </c>
      <c r="C422" s="1" t="s">
        <v>992</v>
      </c>
      <c r="D422" s="1"/>
      <c r="E422" s="1"/>
      <c r="F422" s="1"/>
      <c r="G422" s="1"/>
      <c r="H422">
        <v>4</v>
      </c>
      <c r="I422" s="1"/>
      <c r="J422" s="1"/>
      <c r="K422" s="18" t="s">
        <v>1667</v>
      </c>
      <c r="L422" s="18" t="s">
        <v>5920</v>
      </c>
      <c r="M422" s="18"/>
      <c r="N422" s="18"/>
      <c r="O422" s="18" t="s">
        <v>1732</v>
      </c>
      <c r="P422" s="18" t="s">
        <v>5920</v>
      </c>
      <c r="Q422" s="18"/>
      <c r="R422" s="18"/>
      <c r="S422" s="18"/>
      <c r="T422" s="18" t="s">
        <v>1909</v>
      </c>
      <c r="U422" s="18"/>
      <c r="V422" s="18"/>
    </row>
    <row r="423" spans="1:22" hidden="1" x14ac:dyDescent="0.25">
      <c r="A423" s="18">
        <v>5944</v>
      </c>
      <c r="B423" s="18" t="s">
        <v>380</v>
      </c>
      <c r="C423" s="1" t="s">
        <v>993</v>
      </c>
      <c r="D423" s="1"/>
      <c r="E423" s="1"/>
      <c r="F423" s="1"/>
      <c r="G423" s="1"/>
      <c r="H423">
        <v>4</v>
      </c>
      <c r="I423" s="1"/>
      <c r="J423" s="1"/>
      <c r="K423" s="18" t="s">
        <v>1667</v>
      </c>
      <c r="L423" s="18" t="s">
        <v>5920</v>
      </c>
      <c r="M423" s="18"/>
      <c r="N423" s="18"/>
      <c r="O423" s="18" t="s">
        <v>1732</v>
      </c>
      <c r="P423" s="18" t="s">
        <v>5920</v>
      </c>
      <c r="Q423" s="18"/>
      <c r="R423" s="18"/>
      <c r="S423" s="18"/>
      <c r="T423" s="18" t="s">
        <v>1958</v>
      </c>
      <c r="U423" s="18"/>
      <c r="V423" s="18"/>
    </row>
    <row r="424" spans="1:22" hidden="1" x14ac:dyDescent="0.25">
      <c r="A424" s="18">
        <v>5945</v>
      </c>
      <c r="B424" s="18" t="s">
        <v>381</v>
      </c>
      <c r="C424" s="1" t="s">
        <v>994</v>
      </c>
      <c r="D424" s="1"/>
      <c r="E424" s="1"/>
      <c r="F424" s="1"/>
      <c r="G424" s="1"/>
      <c r="H424">
        <v>4</v>
      </c>
      <c r="I424" s="1"/>
      <c r="J424" s="1"/>
      <c r="K424" s="18" t="s">
        <v>1667</v>
      </c>
      <c r="L424" s="18" t="s">
        <v>5920</v>
      </c>
      <c r="M424" s="18"/>
      <c r="N424" s="18"/>
      <c r="O424" s="18" t="s">
        <v>1732</v>
      </c>
      <c r="P424" s="18" t="s">
        <v>5920</v>
      </c>
      <c r="Q424" s="18"/>
      <c r="R424" s="18"/>
      <c r="S424" s="18"/>
      <c r="T424" s="18" t="s">
        <v>1966</v>
      </c>
      <c r="U424" s="18"/>
      <c r="V424" s="18"/>
    </row>
    <row r="425" spans="1:22" hidden="1" x14ac:dyDescent="0.25">
      <c r="A425" s="18">
        <v>5946</v>
      </c>
      <c r="B425" s="18" t="s">
        <v>382</v>
      </c>
      <c r="C425" s="1" t="s">
        <v>995</v>
      </c>
      <c r="D425" s="1"/>
      <c r="E425" s="1"/>
      <c r="F425" s="1"/>
      <c r="G425" s="1"/>
      <c r="H425">
        <v>4</v>
      </c>
      <c r="I425" s="1"/>
      <c r="J425" s="1"/>
      <c r="K425" s="18" t="s">
        <v>1667</v>
      </c>
      <c r="L425" s="18" t="s">
        <v>5920</v>
      </c>
      <c r="M425" s="18"/>
      <c r="N425" s="18"/>
      <c r="O425" s="18" t="s">
        <v>1732</v>
      </c>
      <c r="P425" s="18" t="s">
        <v>5920</v>
      </c>
      <c r="Q425" s="18"/>
      <c r="R425" s="18"/>
      <c r="S425" s="18"/>
      <c r="T425" s="18" t="s">
        <v>1966</v>
      </c>
      <c r="U425" s="18"/>
      <c r="V425" s="18"/>
    </row>
    <row r="426" spans="1:22" hidden="1" x14ac:dyDescent="0.25">
      <c r="A426" s="18">
        <v>5947</v>
      </c>
      <c r="B426" s="18" t="s">
        <v>383</v>
      </c>
      <c r="C426" s="1" t="s">
        <v>996</v>
      </c>
      <c r="D426" s="1"/>
      <c r="E426" s="1"/>
      <c r="F426" s="1"/>
      <c r="G426" s="1"/>
      <c r="H426">
        <v>4</v>
      </c>
      <c r="I426" s="1"/>
      <c r="J426" s="1"/>
      <c r="K426" s="18" t="s">
        <v>1667</v>
      </c>
      <c r="L426" s="18" t="s">
        <v>5920</v>
      </c>
      <c r="M426" s="18"/>
      <c r="N426" s="18"/>
      <c r="O426" s="18" t="s">
        <v>1732</v>
      </c>
      <c r="P426" s="18" t="s">
        <v>5920</v>
      </c>
      <c r="Q426" s="18"/>
      <c r="R426" s="18"/>
      <c r="S426" s="18"/>
      <c r="T426" s="18" t="s">
        <v>1967</v>
      </c>
      <c r="U426" s="18"/>
      <c r="V426" s="18"/>
    </row>
    <row r="427" spans="1:22" hidden="1" x14ac:dyDescent="0.25">
      <c r="A427" s="18">
        <v>5948</v>
      </c>
      <c r="B427" s="18" t="s">
        <v>384</v>
      </c>
      <c r="C427" s="1" t="s">
        <v>997</v>
      </c>
      <c r="D427" s="1"/>
      <c r="E427" s="1"/>
      <c r="F427" s="1"/>
      <c r="G427" s="1"/>
      <c r="H427">
        <v>4</v>
      </c>
      <c r="I427" s="1"/>
      <c r="J427" s="1"/>
      <c r="K427" s="18" t="s">
        <v>1667</v>
      </c>
      <c r="L427" s="18" t="s">
        <v>5920</v>
      </c>
      <c r="M427" s="18"/>
      <c r="N427" s="18"/>
      <c r="O427" s="18" t="s">
        <v>1732</v>
      </c>
      <c r="P427" s="18" t="s">
        <v>5920</v>
      </c>
      <c r="Q427" s="18"/>
      <c r="R427" s="18"/>
      <c r="S427" s="18"/>
      <c r="T427" s="18" t="s">
        <v>1966</v>
      </c>
      <c r="U427" s="18"/>
      <c r="V427" s="18"/>
    </row>
    <row r="428" spans="1:22" hidden="1" x14ac:dyDescent="0.25">
      <c r="A428" s="18">
        <v>595</v>
      </c>
      <c r="B428" s="18" t="s">
        <v>385</v>
      </c>
      <c r="C428" s="1" t="s">
        <v>998</v>
      </c>
      <c r="D428" s="1" t="s">
        <v>1415</v>
      </c>
      <c r="E428" s="1"/>
      <c r="F428" s="1"/>
      <c r="G428" s="1"/>
      <c r="H428">
        <v>3</v>
      </c>
      <c r="I428" s="1"/>
      <c r="J428" s="1"/>
      <c r="K428" s="18" t="s">
        <v>1667</v>
      </c>
      <c r="L428" s="18" t="s">
        <v>5920</v>
      </c>
      <c r="M428" s="18"/>
      <c r="N428" s="18"/>
      <c r="O428" s="18" t="s">
        <v>1732</v>
      </c>
      <c r="P428" s="18" t="s">
        <v>5920</v>
      </c>
      <c r="Q428" s="18"/>
      <c r="R428" s="18"/>
      <c r="S428" s="18"/>
      <c r="T428" s="18" t="s">
        <v>1968</v>
      </c>
      <c r="U428" s="18" t="s">
        <v>2064</v>
      </c>
      <c r="V428" s="18" t="s">
        <v>1819</v>
      </c>
    </row>
    <row r="429" spans="1:22" hidden="1" x14ac:dyDescent="0.25">
      <c r="A429" s="18">
        <v>5951</v>
      </c>
      <c r="B429" s="18" t="s">
        <v>386</v>
      </c>
      <c r="C429" s="1" t="s">
        <v>999</v>
      </c>
      <c r="D429" s="1"/>
      <c r="E429" s="1"/>
      <c r="F429" s="1"/>
      <c r="G429" s="1"/>
      <c r="H429">
        <v>4</v>
      </c>
      <c r="I429" s="1"/>
      <c r="J429" s="1"/>
      <c r="K429" s="18" t="s">
        <v>1667</v>
      </c>
      <c r="L429" s="18" t="s">
        <v>5920</v>
      </c>
      <c r="M429" s="18"/>
      <c r="N429" s="18"/>
      <c r="O429" s="18" t="s">
        <v>1732</v>
      </c>
      <c r="P429" s="18" t="s">
        <v>5920</v>
      </c>
      <c r="Q429" s="18"/>
      <c r="R429" s="18"/>
      <c r="S429" s="18"/>
      <c r="T429" s="18" t="s">
        <v>1968</v>
      </c>
      <c r="U429" s="18"/>
      <c r="V429" s="18"/>
    </row>
    <row r="430" spans="1:22" hidden="1" x14ac:dyDescent="0.25">
      <c r="A430" s="18">
        <v>5952</v>
      </c>
      <c r="B430" s="18" t="s">
        <v>387</v>
      </c>
      <c r="C430" s="1" t="s">
        <v>1000</v>
      </c>
      <c r="D430" s="1"/>
      <c r="E430" s="1"/>
      <c r="F430" s="1"/>
      <c r="G430" s="1"/>
      <c r="H430">
        <v>4</v>
      </c>
      <c r="I430" s="1"/>
      <c r="J430" s="1"/>
      <c r="K430" s="18" t="s">
        <v>1667</v>
      </c>
      <c r="L430" s="18" t="s">
        <v>5920</v>
      </c>
      <c r="M430" s="18"/>
      <c r="N430" s="18"/>
      <c r="O430" s="18" t="s">
        <v>1732</v>
      </c>
      <c r="P430" s="18" t="s">
        <v>5920</v>
      </c>
      <c r="Q430" s="18"/>
      <c r="R430" s="18"/>
      <c r="S430" s="18"/>
      <c r="T430" s="18" t="s">
        <v>1968</v>
      </c>
      <c r="U430" s="18"/>
      <c r="V430" s="18"/>
    </row>
    <row r="431" spans="1:22" hidden="1" x14ac:dyDescent="0.25">
      <c r="A431" s="18">
        <v>5953</v>
      </c>
      <c r="B431" s="18" t="s">
        <v>388</v>
      </c>
      <c r="C431" s="1" t="s">
        <v>1001</v>
      </c>
      <c r="D431" s="1"/>
      <c r="E431" s="1"/>
      <c r="F431" s="1"/>
      <c r="G431" s="1"/>
      <c r="H431">
        <v>4</v>
      </c>
      <c r="I431" s="1"/>
      <c r="J431" s="1"/>
      <c r="K431" s="18" t="s">
        <v>1667</v>
      </c>
      <c r="L431" s="18" t="s">
        <v>5920</v>
      </c>
      <c r="M431" s="18"/>
      <c r="N431" s="18"/>
      <c r="O431" s="18" t="s">
        <v>1732</v>
      </c>
      <c r="P431" s="18" t="s">
        <v>5920</v>
      </c>
      <c r="Q431" s="18"/>
      <c r="R431" s="18"/>
      <c r="S431" s="18"/>
      <c r="T431" s="18" t="s">
        <v>1928</v>
      </c>
      <c r="U431" s="18"/>
      <c r="V431" s="18"/>
    </row>
    <row r="432" spans="1:22" hidden="1" x14ac:dyDescent="0.25">
      <c r="A432" s="18">
        <v>596</v>
      </c>
      <c r="B432" s="18" t="s">
        <v>389</v>
      </c>
      <c r="C432" s="1" t="s">
        <v>1002</v>
      </c>
      <c r="D432" s="1" t="s">
        <v>1416</v>
      </c>
      <c r="E432" s="1"/>
      <c r="F432" s="1"/>
      <c r="G432" s="1"/>
      <c r="H432">
        <v>3</v>
      </c>
      <c r="I432" s="1"/>
      <c r="J432" s="1"/>
      <c r="K432" s="18"/>
      <c r="L432" s="18"/>
      <c r="M432" s="18"/>
      <c r="N432" s="18"/>
      <c r="O432" s="18"/>
      <c r="P432" s="18"/>
      <c r="Q432" s="18"/>
      <c r="R432" s="18"/>
      <c r="S432" s="18"/>
      <c r="T432" s="18" t="s">
        <v>1882</v>
      </c>
      <c r="U432" s="18" t="s">
        <v>2064</v>
      </c>
      <c r="V432" s="18" t="s">
        <v>1819</v>
      </c>
    </row>
    <row r="433" spans="1:22" hidden="1" x14ac:dyDescent="0.25">
      <c r="A433" s="18">
        <v>5961</v>
      </c>
      <c r="B433" s="18" t="s">
        <v>390</v>
      </c>
      <c r="C433" s="1" t="s">
        <v>1003</v>
      </c>
      <c r="D433" s="1"/>
      <c r="E433" s="1"/>
      <c r="F433" s="1"/>
      <c r="G433" s="1"/>
      <c r="H433">
        <v>4</v>
      </c>
      <c r="I433" s="1"/>
      <c r="J433" s="1"/>
      <c r="K433" s="18" t="s">
        <v>1667</v>
      </c>
      <c r="L433" s="18" t="s">
        <v>5920</v>
      </c>
      <c r="M433" s="18"/>
      <c r="N433" s="18"/>
      <c r="O433" s="18" t="s">
        <v>1732</v>
      </c>
      <c r="P433" s="18" t="s">
        <v>5920</v>
      </c>
      <c r="Q433" s="18"/>
      <c r="R433" s="18"/>
      <c r="S433" s="18"/>
      <c r="T433" s="18" t="s">
        <v>1968</v>
      </c>
      <c r="U433" s="18"/>
      <c r="V433" s="18"/>
    </row>
    <row r="434" spans="1:22" hidden="1" x14ac:dyDescent="0.25">
      <c r="A434" s="18">
        <v>5962</v>
      </c>
      <c r="B434" s="18" t="s">
        <v>391</v>
      </c>
      <c r="C434" s="1" t="s">
        <v>1004</v>
      </c>
      <c r="D434" s="1"/>
      <c r="E434" s="1"/>
      <c r="F434" s="1"/>
      <c r="G434" s="1"/>
      <c r="H434">
        <v>4</v>
      </c>
      <c r="I434" s="1"/>
      <c r="J434" s="1"/>
      <c r="K434" s="18"/>
      <c r="L434" s="18"/>
      <c r="M434" s="18"/>
      <c r="N434" s="18"/>
      <c r="O434" s="18"/>
      <c r="P434" s="18"/>
      <c r="Q434" s="18"/>
      <c r="R434" s="18"/>
      <c r="S434" s="18"/>
      <c r="T434" s="18" t="s">
        <v>1928</v>
      </c>
      <c r="U434" s="18"/>
      <c r="V434" s="18"/>
    </row>
    <row r="435" spans="1:22" hidden="1" x14ac:dyDescent="0.25">
      <c r="A435" s="18">
        <v>597</v>
      </c>
      <c r="B435" s="18" t="s">
        <v>392</v>
      </c>
      <c r="C435" s="1" t="s">
        <v>1005</v>
      </c>
      <c r="D435" s="1" t="s">
        <v>1417</v>
      </c>
      <c r="E435" s="1"/>
      <c r="F435" s="1"/>
      <c r="G435" s="1"/>
      <c r="H435">
        <v>3</v>
      </c>
      <c r="I435" s="1"/>
      <c r="J435" s="1"/>
      <c r="K435" s="18"/>
      <c r="L435" s="18"/>
      <c r="M435" s="18"/>
      <c r="N435" s="18"/>
      <c r="O435" s="18"/>
      <c r="P435" s="18"/>
      <c r="Q435" s="18"/>
      <c r="R435" s="18"/>
      <c r="S435" s="18"/>
      <c r="T435" s="18" t="s">
        <v>1882</v>
      </c>
      <c r="U435" s="18" t="s">
        <v>2064</v>
      </c>
      <c r="V435" s="18" t="s">
        <v>1819</v>
      </c>
    </row>
    <row r="436" spans="1:22" hidden="1" x14ac:dyDescent="0.25">
      <c r="A436" s="18">
        <v>5971</v>
      </c>
      <c r="B436" s="18" t="s">
        <v>393</v>
      </c>
      <c r="C436" s="1" t="s">
        <v>393</v>
      </c>
      <c r="D436" s="1"/>
      <c r="E436" s="1"/>
      <c r="F436" s="1"/>
      <c r="G436" s="1"/>
      <c r="H436">
        <v>4</v>
      </c>
      <c r="I436" s="1"/>
      <c r="J436" s="1"/>
      <c r="K436" s="18"/>
      <c r="L436" s="18"/>
      <c r="M436" s="18"/>
      <c r="N436" s="18"/>
      <c r="O436" s="18"/>
      <c r="P436" s="18"/>
      <c r="Q436" s="18"/>
      <c r="R436" s="18"/>
      <c r="S436" s="18"/>
      <c r="T436" s="18" t="s">
        <v>1969</v>
      </c>
      <c r="U436" s="18"/>
      <c r="V436" s="18"/>
    </row>
    <row r="437" spans="1:22" hidden="1" x14ac:dyDescent="0.25">
      <c r="A437" s="18">
        <v>5972</v>
      </c>
      <c r="B437" s="18" t="s">
        <v>394</v>
      </c>
      <c r="C437" s="1" t="s">
        <v>1006</v>
      </c>
      <c r="D437" s="1"/>
      <c r="E437" s="1"/>
      <c r="F437" s="1"/>
      <c r="G437" s="1"/>
      <c r="H437">
        <v>4</v>
      </c>
      <c r="I437" s="1"/>
      <c r="J437" s="1"/>
      <c r="K437" s="18" t="s">
        <v>6016</v>
      </c>
      <c r="L437" s="18" t="s">
        <v>6017</v>
      </c>
      <c r="M437" s="18"/>
      <c r="N437" s="18"/>
      <c r="O437" s="18"/>
      <c r="P437" s="18"/>
      <c r="Q437" s="18"/>
      <c r="R437" s="18"/>
      <c r="S437" s="18"/>
      <c r="T437" s="18" t="s">
        <v>1970</v>
      </c>
      <c r="U437" s="18"/>
      <c r="V437" s="18"/>
    </row>
    <row r="438" spans="1:22" hidden="1" x14ac:dyDescent="0.25">
      <c r="A438" s="18">
        <v>5973</v>
      </c>
      <c r="B438" s="18" t="s">
        <v>395</v>
      </c>
      <c r="C438" s="1" t="s">
        <v>1007</v>
      </c>
      <c r="D438" s="1"/>
      <c r="E438" s="1"/>
      <c r="F438" s="1"/>
      <c r="G438" s="1"/>
      <c r="H438">
        <v>4</v>
      </c>
      <c r="I438" s="1"/>
      <c r="J438" s="1"/>
      <c r="K438" s="18" t="s">
        <v>6016</v>
      </c>
      <c r="L438" s="18" t="s">
        <v>6017</v>
      </c>
      <c r="M438" s="18" t="s">
        <v>6018</v>
      </c>
      <c r="N438" s="18"/>
      <c r="O438" s="18"/>
      <c r="P438" s="18"/>
      <c r="Q438" s="18"/>
      <c r="R438" s="18"/>
      <c r="S438" s="18"/>
      <c r="T438" s="18" t="s">
        <v>1971</v>
      </c>
      <c r="U438" s="18"/>
      <c r="V438" s="18"/>
    </row>
    <row r="439" spans="1:22" hidden="1" x14ac:dyDescent="0.25">
      <c r="A439" s="18">
        <v>5974</v>
      </c>
      <c r="B439" s="18" t="s">
        <v>396</v>
      </c>
      <c r="C439" s="1" t="s">
        <v>1008</v>
      </c>
      <c r="D439" s="1"/>
      <c r="E439" s="1"/>
      <c r="F439" s="1"/>
      <c r="G439" s="1"/>
      <c r="H439">
        <v>4</v>
      </c>
      <c r="I439" s="1"/>
      <c r="J439" s="1"/>
      <c r="K439" s="18" t="s">
        <v>6013</v>
      </c>
      <c r="L439" s="18" t="s">
        <v>6012</v>
      </c>
      <c r="M439" s="18" t="s">
        <v>6014</v>
      </c>
      <c r="N439" s="18"/>
      <c r="O439" s="18"/>
      <c r="P439" s="18"/>
      <c r="Q439" s="18"/>
      <c r="R439" s="18"/>
      <c r="S439" s="18"/>
      <c r="T439" s="18" t="s">
        <v>1972</v>
      </c>
      <c r="U439" s="18"/>
      <c r="V439" s="18"/>
    </row>
    <row r="440" spans="1:22" hidden="1" x14ac:dyDescent="0.25">
      <c r="A440" s="18">
        <v>5975</v>
      </c>
      <c r="B440" s="18" t="s">
        <v>397</v>
      </c>
      <c r="C440" s="1" t="s">
        <v>397</v>
      </c>
      <c r="D440" s="1"/>
      <c r="E440" s="1"/>
      <c r="F440" s="1"/>
      <c r="G440" s="1"/>
      <c r="H440">
        <v>4</v>
      </c>
      <c r="I440" s="1"/>
      <c r="J440" s="1"/>
      <c r="K440" s="18" t="s">
        <v>6013</v>
      </c>
      <c r="L440" s="18" t="s">
        <v>6012</v>
      </c>
      <c r="M440" s="18" t="s">
        <v>6015</v>
      </c>
      <c r="N440" s="18"/>
      <c r="O440" s="18"/>
      <c r="P440" s="18"/>
      <c r="Q440" s="18"/>
      <c r="R440" s="18"/>
      <c r="S440" s="18"/>
      <c r="T440" s="18" t="s">
        <v>1973</v>
      </c>
      <c r="U440" s="18"/>
      <c r="V440" s="18"/>
    </row>
    <row r="441" spans="1:22" hidden="1" x14ac:dyDescent="0.25">
      <c r="A441" s="18">
        <v>5976</v>
      </c>
      <c r="B441" s="18" t="s">
        <v>398</v>
      </c>
      <c r="C441" s="1" t="s">
        <v>1009</v>
      </c>
      <c r="D441" s="1"/>
      <c r="E441" s="1"/>
      <c r="F441" s="1"/>
      <c r="G441" s="1"/>
      <c r="H441">
        <v>4</v>
      </c>
      <c r="I441" s="1"/>
      <c r="J441" s="1"/>
      <c r="K441" s="18"/>
      <c r="L441" s="18"/>
      <c r="M441" s="18"/>
      <c r="N441" s="18"/>
      <c r="O441" s="18"/>
      <c r="P441" s="18"/>
      <c r="Q441" s="18"/>
      <c r="R441" s="18"/>
      <c r="S441" s="18"/>
      <c r="T441" s="18" t="s">
        <v>1974</v>
      </c>
      <c r="U441" s="18"/>
      <c r="V441" s="18"/>
    </row>
    <row r="442" spans="1:22" hidden="1" x14ac:dyDescent="0.25">
      <c r="A442" s="18">
        <v>5977</v>
      </c>
      <c r="B442" s="18" t="s">
        <v>399</v>
      </c>
      <c r="C442" s="1" t="s">
        <v>1010</v>
      </c>
      <c r="D442" s="1"/>
      <c r="E442" s="1"/>
      <c r="F442" s="1"/>
      <c r="G442" s="1"/>
      <c r="H442">
        <v>4</v>
      </c>
      <c r="I442" s="1"/>
      <c r="J442" s="1"/>
      <c r="K442" s="18"/>
      <c r="L442" s="18"/>
      <c r="M442" s="18"/>
      <c r="N442" s="18"/>
      <c r="O442" s="18"/>
      <c r="P442" s="18"/>
      <c r="Q442" s="18"/>
      <c r="R442" s="18"/>
      <c r="S442" s="18"/>
      <c r="T442" s="18" t="s">
        <v>1975</v>
      </c>
      <c r="U442" s="18"/>
      <c r="V442" s="18"/>
    </row>
    <row r="443" spans="1:22" hidden="1" x14ac:dyDescent="0.25">
      <c r="A443" s="18">
        <v>5978</v>
      </c>
      <c r="B443" s="18" t="s">
        <v>400</v>
      </c>
      <c r="C443" s="1" t="s">
        <v>1011</v>
      </c>
      <c r="D443" s="1"/>
      <c r="E443" s="1"/>
      <c r="F443" s="1"/>
      <c r="G443" s="1"/>
      <c r="H443">
        <v>4</v>
      </c>
      <c r="I443" s="1"/>
      <c r="J443" s="1"/>
      <c r="K443" s="18"/>
      <c r="L443" s="18"/>
      <c r="M443" s="18"/>
      <c r="N443" s="18"/>
      <c r="O443" s="18"/>
      <c r="P443" s="18"/>
      <c r="Q443" s="18"/>
      <c r="R443" s="18"/>
      <c r="S443" s="18"/>
      <c r="T443" s="18" t="s">
        <v>1976</v>
      </c>
      <c r="U443" s="18"/>
      <c r="V443" s="18"/>
    </row>
    <row r="444" spans="1:22" hidden="1" x14ac:dyDescent="0.25">
      <c r="A444" s="18">
        <v>598</v>
      </c>
      <c r="B444" s="18" t="s">
        <v>401</v>
      </c>
      <c r="C444" s="1" t="s">
        <v>1012</v>
      </c>
      <c r="D444" s="1" t="s">
        <v>1418</v>
      </c>
      <c r="E444" s="1"/>
      <c r="F444" s="1"/>
      <c r="G444" s="1"/>
      <c r="H444">
        <v>3</v>
      </c>
      <c r="I444" s="1"/>
      <c r="J444" s="1"/>
      <c r="K444" s="18" t="s">
        <v>1645</v>
      </c>
      <c r="L444" s="18" t="s">
        <v>1682</v>
      </c>
      <c r="M444" s="18" t="s">
        <v>5921</v>
      </c>
      <c r="N444" s="18"/>
      <c r="O444" s="18" t="s">
        <v>1645</v>
      </c>
      <c r="P444" s="18" t="s">
        <v>1682</v>
      </c>
      <c r="Q444" s="18" t="s">
        <v>5921</v>
      </c>
      <c r="R444" s="18"/>
      <c r="S444" s="18"/>
      <c r="T444" s="18" t="s">
        <v>1964</v>
      </c>
      <c r="U444" s="18" t="s">
        <v>2064</v>
      </c>
      <c r="V444" s="18" t="s">
        <v>1819</v>
      </c>
    </row>
    <row r="445" spans="1:22" hidden="1" x14ac:dyDescent="0.25">
      <c r="A445" s="18">
        <v>5981</v>
      </c>
      <c r="B445" s="18" t="s">
        <v>402</v>
      </c>
      <c r="C445" s="1" t="s">
        <v>974</v>
      </c>
      <c r="D445" s="1"/>
      <c r="E445" s="1"/>
      <c r="F445" s="1"/>
      <c r="G445" s="1"/>
      <c r="H445">
        <v>4</v>
      </c>
      <c r="I445" s="1"/>
      <c r="J445" s="1"/>
      <c r="K445" s="18" t="s">
        <v>1645</v>
      </c>
      <c r="L445" s="18" t="s">
        <v>1682</v>
      </c>
      <c r="M445" s="18" t="s">
        <v>5921</v>
      </c>
      <c r="N445" s="18"/>
      <c r="O445" s="18" t="s">
        <v>1645</v>
      </c>
      <c r="P445" s="18" t="s">
        <v>1682</v>
      </c>
      <c r="Q445" s="18" t="s">
        <v>5921</v>
      </c>
      <c r="R445" s="18"/>
      <c r="S445" s="18"/>
      <c r="T445" s="18" t="s">
        <v>1964</v>
      </c>
      <c r="U445" s="18"/>
      <c r="V445" s="18"/>
    </row>
    <row r="446" spans="1:22" hidden="1" x14ac:dyDescent="0.25">
      <c r="A446" s="18">
        <v>5982</v>
      </c>
      <c r="B446" s="18" t="s">
        <v>403</v>
      </c>
      <c r="C446" s="1" t="s">
        <v>975</v>
      </c>
      <c r="D446" s="1"/>
      <c r="E446" s="1"/>
      <c r="F446" s="1"/>
      <c r="G446" s="1"/>
      <c r="H446">
        <v>4</v>
      </c>
      <c r="I446" s="1"/>
      <c r="J446" s="1"/>
      <c r="K446" s="18" t="s">
        <v>1645</v>
      </c>
      <c r="L446" s="18" t="s">
        <v>1682</v>
      </c>
      <c r="M446" s="18" t="s">
        <v>5921</v>
      </c>
      <c r="N446" s="18"/>
      <c r="O446" s="18" t="s">
        <v>1645</v>
      </c>
      <c r="P446" s="18" t="s">
        <v>1682</v>
      </c>
      <c r="Q446" s="18" t="s">
        <v>5921</v>
      </c>
      <c r="R446" s="18"/>
      <c r="S446" s="18"/>
      <c r="T446" s="18" t="s">
        <v>1964</v>
      </c>
      <c r="U446" s="18"/>
      <c r="V446" s="18"/>
    </row>
    <row r="447" spans="1:22" hidden="1" x14ac:dyDescent="0.25">
      <c r="A447" s="18">
        <v>5983</v>
      </c>
      <c r="B447" s="18" t="s">
        <v>404</v>
      </c>
      <c r="C447" s="1" t="s">
        <v>976</v>
      </c>
      <c r="D447" s="1"/>
      <c r="E447" s="1"/>
      <c r="F447" s="1"/>
      <c r="G447" s="1"/>
      <c r="H447">
        <v>4</v>
      </c>
      <c r="I447" s="1"/>
      <c r="J447" s="1"/>
      <c r="K447" s="18" t="s">
        <v>1645</v>
      </c>
      <c r="L447" s="18" t="s">
        <v>1682</v>
      </c>
      <c r="M447" s="18" t="s">
        <v>5921</v>
      </c>
      <c r="N447" s="18"/>
      <c r="O447" s="18" t="s">
        <v>1645</v>
      </c>
      <c r="P447" s="18" t="s">
        <v>1682</v>
      </c>
      <c r="Q447" s="18" t="s">
        <v>5921</v>
      </c>
      <c r="R447" s="18"/>
      <c r="S447" s="18"/>
      <c r="T447" s="18" t="s">
        <v>1964</v>
      </c>
      <c r="U447" s="18"/>
      <c r="V447" s="18"/>
    </row>
    <row r="448" spans="1:22" hidden="1" x14ac:dyDescent="0.25">
      <c r="A448" s="18">
        <v>5984</v>
      </c>
      <c r="B448" s="18" t="s">
        <v>405</v>
      </c>
      <c r="C448" s="1" t="s">
        <v>977</v>
      </c>
      <c r="D448" s="1"/>
      <c r="E448" s="1"/>
      <c r="F448" s="1"/>
      <c r="G448" s="1"/>
      <c r="H448">
        <v>4</v>
      </c>
      <c r="I448" s="1"/>
      <c r="J448" s="1"/>
      <c r="K448" s="18" t="s">
        <v>1645</v>
      </c>
      <c r="L448" s="18" t="s">
        <v>1682</v>
      </c>
      <c r="M448" s="18" t="s">
        <v>5921</v>
      </c>
      <c r="N448" s="18"/>
      <c r="O448" s="18" t="s">
        <v>1645</v>
      </c>
      <c r="P448" s="18" t="s">
        <v>1682</v>
      </c>
      <c r="Q448" s="18" t="s">
        <v>5921</v>
      </c>
      <c r="R448" s="18"/>
      <c r="S448" s="18"/>
      <c r="T448" s="18" t="s">
        <v>1964</v>
      </c>
      <c r="U448" s="18"/>
      <c r="V448" s="18"/>
    </row>
    <row r="449" spans="1:22" hidden="1" x14ac:dyDescent="0.25">
      <c r="A449" s="18">
        <v>599</v>
      </c>
      <c r="B449" s="18" t="s">
        <v>406</v>
      </c>
      <c r="C449" s="1" t="s">
        <v>1013</v>
      </c>
      <c r="D449" s="1" t="s">
        <v>1419</v>
      </c>
      <c r="E449" s="1"/>
      <c r="F449" s="1"/>
      <c r="G449" s="1"/>
      <c r="H449">
        <v>3</v>
      </c>
      <c r="I449" s="1"/>
      <c r="J449" s="1"/>
      <c r="K449" s="18" t="s">
        <v>5997</v>
      </c>
      <c r="L449" s="18" t="s">
        <v>5998</v>
      </c>
      <c r="M449" s="18"/>
      <c r="N449" s="18"/>
      <c r="O449" s="18"/>
      <c r="P449" s="18"/>
      <c r="Q449" s="18"/>
      <c r="R449" s="18"/>
      <c r="S449" s="18"/>
      <c r="T449" s="18" t="s">
        <v>1882</v>
      </c>
      <c r="U449" s="18" t="s">
        <v>2064</v>
      </c>
      <c r="V449" s="18" t="s">
        <v>1819</v>
      </c>
    </row>
    <row r="450" spans="1:22" hidden="1" x14ac:dyDescent="0.25">
      <c r="A450" s="18">
        <v>5991</v>
      </c>
      <c r="B450" s="18" t="s">
        <v>407</v>
      </c>
      <c r="C450" s="1" t="s">
        <v>1014</v>
      </c>
      <c r="D450" s="1"/>
      <c r="E450" s="1"/>
      <c r="F450" s="1"/>
      <c r="G450" s="1"/>
      <c r="H450">
        <v>4</v>
      </c>
      <c r="I450" s="1"/>
      <c r="J450" s="1"/>
      <c r="K450" s="18" t="s">
        <v>1659</v>
      </c>
      <c r="L450" s="18" t="s">
        <v>5915</v>
      </c>
      <c r="M450" s="18"/>
      <c r="N450" s="18"/>
      <c r="O450" s="18"/>
      <c r="P450" s="18"/>
      <c r="Q450" s="18"/>
      <c r="R450" s="18"/>
      <c r="S450" s="18"/>
      <c r="T450" s="18" t="s">
        <v>1977</v>
      </c>
      <c r="U450" s="18"/>
      <c r="V450" s="18"/>
    </row>
    <row r="451" spans="1:22" hidden="1" x14ac:dyDescent="0.25">
      <c r="A451" s="18">
        <v>5992</v>
      </c>
      <c r="B451" s="18" t="s">
        <v>408</v>
      </c>
      <c r="C451" s="1" t="s">
        <v>1015</v>
      </c>
      <c r="D451" s="1"/>
      <c r="E451" s="1"/>
      <c r="F451" s="1"/>
      <c r="G451" s="1"/>
      <c r="H451">
        <v>4</v>
      </c>
      <c r="I451" s="1"/>
      <c r="J451" s="1"/>
      <c r="K451" s="18" t="s">
        <v>1659</v>
      </c>
      <c r="L451" s="18" t="s">
        <v>5915</v>
      </c>
      <c r="M451" s="18"/>
      <c r="N451" s="18"/>
      <c r="O451" s="18"/>
      <c r="P451" s="18"/>
      <c r="Q451" s="18"/>
      <c r="R451" s="18"/>
      <c r="S451" s="18"/>
      <c r="T451" s="18" t="s">
        <v>1978</v>
      </c>
      <c r="U451" s="18"/>
      <c r="V451" s="18"/>
    </row>
    <row r="452" spans="1:22" hidden="1" x14ac:dyDescent="0.25">
      <c r="A452" s="18">
        <v>5993</v>
      </c>
      <c r="B452" s="18" t="s">
        <v>409</v>
      </c>
      <c r="C452" s="1" t="s">
        <v>1016</v>
      </c>
      <c r="D452" s="1"/>
      <c r="E452" s="1"/>
      <c r="F452" s="1"/>
      <c r="G452" s="1"/>
      <c r="H452">
        <v>4</v>
      </c>
      <c r="I452" s="1"/>
      <c r="J452" s="1"/>
      <c r="K452" s="18" t="s">
        <v>1642</v>
      </c>
      <c r="L452" s="18" t="s">
        <v>1679</v>
      </c>
      <c r="M452" s="18"/>
      <c r="N452" s="18"/>
      <c r="O452" s="18"/>
      <c r="P452" s="18"/>
      <c r="Q452" s="18"/>
      <c r="R452" s="18"/>
      <c r="S452" s="18"/>
      <c r="T452" s="18" t="s">
        <v>1962</v>
      </c>
      <c r="U452" s="18"/>
      <c r="V452" s="18"/>
    </row>
    <row r="453" spans="1:22" hidden="1" x14ac:dyDescent="0.25">
      <c r="A453" s="18">
        <v>5994</v>
      </c>
      <c r="B453" s="18" t="s">
        <v>410</v>
      </c>
      <c r="C453" s="1" t="s">
        <v>1017</v>
      </c>
      <c r="D453" s="1"/>
      <c r="E453" s="1"/>
      <c r="F453" s="1"/>
      <c r="G453" s="1"/>
      <c r="H453">
        <v>4</v>
      </c>
      <c r="I453" s="1"/>
      <c r="J453" s="1"/>
      <c r="K453" s="18" t="s">
        <v>1659</v>
      </c>
      <c r="L453" s="18" t="s">
        <v>5915</v>
      </c>
      <c r="M453" s="18"/>
      <c r="N453" s="18"/>
      <c r="O453" s="18"/>
      <c r="P453" s="18"/>
      <c r="Q453" s="18"/>
      <c r="R453" s="18"/>
      <c r="S453" s="18"/>
      <c r="T453" s="18" t="s">
        <v>1977</v>
      </c>
      <c r="U453" s="18"/>
      <c r="V453" s="18"/>
    </row>
    <row r="454" spans="1:22" customFormat="1" hidden="1" x14ac:dyDescent="0.25">
      <c r="A454" s="1">
        <v>6</v>
      </c>
      <c r="B454" s="1" t="s">
        <v>411</v>
      </c>
      <c r="C454" s="1" t="s">
        <v>1018</v>
      </c>
      <c r="D454" s="1" t="s">
        <v>1420</v>
      </c>
      <c r="E454" s="1"/>
      <c r="F454" s="1"/>
      <c r="G454" s="1"/>
      <c r="H454">
        <v>1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customFormat="1" x14ac:dyDescent="0.25">
      <c r="A455" s="1">
        <v>60</v>
      </c>
      <c r="B455" s="1" t="s">
        <v>32</v>
      </c>
      <c r="C455" s="1" t="s">
        <v>778</v>
      </c>
      <c r="D455" s="1" t="s">
        <v>1240</v>
      </c>
      <c r="E455" s="1"/>
      <c r="F455" s="1"/>
      <c r="G455" s="1"/>
      <c r="H455">
        <v>2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customFormat="1" x14ac:dyDescent="0.25">
      <c r="A456" s="1">
        <v>601</v>
      </c>
      <c r="B456" s="1" t="s">
        <v>412</v>
      </c>
      <c r="C456" s="1" t="s">
        <v>1019</v>
      </c>
      <c r="D456" s="1" t="s">
        <v>1421</v>
      </c>
      <c r="E456" s="1"/>
      <c r="F456" s="1"/>
      <c r="G456" s="1"/>
      <c r="H456">
        <v>3</v>
      </c>
      <c r="I456" s="1"/>
      <c r="J456" s="1"/>
      <c r="K456" s="1" t="s">
        <v>1668</v>
      </c>
      <c r="L456" s="1" t="s">
        <v>5888</v>
      </c>
      <c r="M456" s="1" t="s">
        <v>5896</v>
      </c>
      <c r="N456" s="1"/>
      <c r="O456" s="1" t="s">
        <v>1729</v>
      </c>
      <c r="P456" s="1" t="s">
        <v>5888</v>
      </c>
      <c r="Q456" s="1" t="s">
        <v>5896</v>
      </c>
      <c r="R456" s="1"/>
      <c r="S456" s="1"/>
      <c r="T456" s="1" t="s">
        <v>1979</v>
      </c>
      <c r="U456" s="1" t="s">
        <v>2073</v>
      </c>
      <c r="V456" s="1" t="s">
        <v>1820</v>
      </c>
    </row>
    <row r="457" spans="1:22" customFormat="1" x14ac:dyDescent="0.25">
      <c r="A457" s="1">
        <v>6011</v>
      </c>
      <c r="B457" s="1" t="s">
        <v>413</v>
      </c>
      <c r="C457" s="1" t="s">
        <v>1020</v>
      </c>
      <c r="D457" s="1"/>
      <c r="E457" s="1"/>
      <c r="F457" s="1"/>
      <c r="G457" s="1"/>
      <c r="H457">
        <v>4</v>
      </c>
      <c r="I457" s="1"/>
      <c r="J457" s="1"/>
      <c r="K457" s="1" t="s">
        <v>1668</v>
      </c>
      <c r="L457" s="1" t="s">
        <v>5888</v>
      </c>
      <c r="M457" s="1" t="s">
        <v>5896</v>
      </c>
      <c r="N457" s="1"/>
      <c r="O457" s="1" t="s">
        <v>1729</v>
      </c>
      <c r="P457" s="1" t="s">
        <v>5888</v>
      </c>
      <c r="Q457" s="1" t="s">
        <v>5896</v>
      </c>
      <c r="R457" s="1"/>
      <c r="S457" s="1"/>
      <c r="T457" s="1" t="s">
        <v>1980</v>
      </c>
      <c r="U457" s="1"/>
      <c r="V457" s="1"/>
    </row>
    <row r="458" spans="1:22" customFormat="1" x14ac:dyDescent="0.25">
      <c r="A458" s="1">
        <v>6012</v>
      </c>
      <c r="B458" s="1" t="s">
        <v>414</v>
      </c>
      <c r="C458" s="1" t="s">
        <v>1021</v>
      </c>
      <c r="D458" s="1"/>
      <c r="E458" s="1"/>
      <c r="F458" s="1"/>
      <c r="G458" s="1"/>
      <c r="H458">
        <v>4</v>
      </c>
      <c r="I458" s="1"/>
      <c r="J458" s="1"/>
      <c r="K458" s="1" t="s">
        <v>1668</v>
      </c>
      <c r="L458" s="1" t="s">
        <v>5888</v>
      </c>
      <c r="M458" s="1" t="s">
        <v>5896</v>
      </c>
      <c r="N458" s="1"/>
      <c r="O458" s="1" t="s">
        <v>1729</v>
      </c>
      <c r="P458" s="1" t="s">
        <v>5888</v>
      </c>
      <c r="Q458" s="1" t="s">
        <v>5896</v>
      </c>
      <c r="R458" s="1"/>
      <c r="S458" s="1"/>
      <c r="T458" s="1" t="s">
        <v>1980</v>
      </c>
      <c r="U458" s="1"/>
      <c r="V458" s="1"/>
    </row>
    <row r="459" spans="1:22" customFormat="1" x14ac:dyDescent="0.25">
      <c r="A459" s="1">
        <v>6013</v>
      </c>
      <c r="B459" s="1" t="s">
        <v>415</v>
      </c>
      <c r="C459" s="1" t="s">
        <v>1022</v>
      </c>
      <c r="D459" s="1"/>
      <c r="E459" s="1"/>
      <c r="F459" s="1"/>
      <c r="G459" s="1"/>
      <c r="H459">
        <v>4</v>
      </c>
      <c r="I459" s="1"/>
      <c r="J459" s="1"/>
      <c r="K459" s="1" t="s">
        <v>1668</v>
      </c>
      <c r="L459" s="1" t="s">
        <v>5888</v>
      </c>
      <c r="M459" s="1" t="s">
        <v>5896</v>
      </c>
      <c r="N459" s="1"/>
      <c r="O459" s="1" t="s">
        <v>1729</v>
      </c>
      <c r="P459" s="1" t="s">
        <v>5888</v>
      </c>
      <c r="Q459" s="1" t="s">
        <v>5896</v>
      </c>
      <c r="R459" s="1"/>
      <c r="S459" s="1"/>
      <c r="T459" s="1" t="s">
        <v>1979</v>
      </c>
      <c r="U459" s="1"/>
      <c r="V459" s="1"/>
    </row>
    <row r="460" spans="1:22" customFormat="1" x14ac:dyDescent="0.25">
      <c r="A460" s="1">
        <v>6014</v>
      </c>
      <c r="B460" s="1" t="s">
        <v>416</v>
      </c>
      <c r="C460" s="1" t="s">
        <v>1023</v>
      </c>
      <c r="D460" s="1"/>
      <c r="E460" s="1"/>
      <c r="F460" s="1"/>
      <c r="G460" s="1"/>
      <c r="H460">
        <v>4</v>
      </c>
      <c r="I460" s="1"/>
      <c r="J460" s="1"/>
      <c r="K460" s="1" t="s">
        <v>1668</v>
      </c>
      <c r="L460" s="1" t="s">
        <v>5888</v>
      </c>
      <c r="M460" s="1" t="s">
        <v>5896</v>
      </c>
      <c r="N460" s="1"/>
      <c r="O460" s="1" t="s">
        <v>1729</v>
      </c>
      <c r="P460" s="1" t="s">
        <v>5888</v>
      </c>
      <c r="Q460" s="1" t="s">
        <v>5896</v>
      </c>
      <c r="R460" s="1"/>
      <c r="S460" s="1"/>
      <c r="T460" s="1" t="s">
        <v>1979</v>
      </c>
      <c r="U460" s="1"/>
      <c r="V460" s="1"/>
    </row>
    <row r="461" spans="1:22" customFormat="1" x14ac:dyDescent="0.25">
      <c r="A461" s="1">
        <v>6015</v>
      </c>
      <c r="B461" s="1" t="s">
        <v>417</v>
      </c>
      <c r="C461" s="1" t="s">
        <v>1024</v>
      </c>
      <c r="D461" s="1"/>
      <c r="E461" s="1"/>
      <c r="F461" s="1"/>
      <c r="G461" s="1"/>
      <c r="H461">
        <v>4</v>
      </c>
      <c r="I461" s="1"/>
      <c r="J461" s="1"/>
      <c r="K461" s="1" t="s">
        <v>1668</v>
      </c>
      <c r="L461" s="1" t="s">
        <v>5888</v>
      </c>
      <c r="M461" s="1" t="s">
        <v>5896</v>
      </c>
      <c r="N461" s="1"/>
      <c r="O461" s="1" t="s">
        <v>1729</v>
      </c>
      <c r="P461" s="1" t="s">
        <v>5888</v>
      </c>
      <c r="Q461" s="1" t="s">
        <v>5896</v>
      </c>
      <c r="R461" s="1"/>
      <c r="S461" s="1"/>
      <c r="T461" s="1" t="s">
        <v>1979</v>
      </c>
      <c r="U461" s="1"/>
      <c r="V461" s="1"/>
    </row>
    <row r="462" spans="1:22" customFormat="1" x14ac:dyDescent="0.25">
      <c r="A462" s="1">
        <v>602</v>
      </c>
      <c r="B462" s="1" t="s">
        <v>418</v>
      </c>
      <c r="C462" s="1" t="s">
        <v>1025</v>
      </c>
      <c r="D462" s="1" t="s">
        <v>1422</v>
      </c>
      <c r="E462" s="1"/>
      <c r="F462" s="1"/>
      <c r="G462" s="1"/>
      <c r="H462">
        <v>3</v>
      </c>
      <c r="I462" s="1"/>
      <c r="J462" s="1"/>
      <c r="K462" s="1" t="s">
        <v>1669</v>
      </c>
      <c r="L462" s="1" t="s">
        <v>5892</v>
      </c>
      <c r="M462" s="1"/>
      <c r="N462" s="1"/>
      <c r="O462" s="1" t="s">
        <v>1664</v>
      </c>
      <c r="P462" s="1" t="s">
        <v>5892</v>
      </c>
      <c r="Q462" s="1"/>
      <c r="R462" s="1"/>
      <c r="S462" s="1"/>
      <c r="T462" s="1" t="s">
        <v>1981</v>
      </c>
      <c r="U462" s="1" t="s">
        <v>2073</v>
      </c>
      <c r="V462" s="1" t="s">
        <v>1820</v>
      </c>
    </row>
    <row r="463" spans="1:22" customFormat="1" x14ac:dyDescent="0.25">
      <c r="A463" s="1">
        <v>6021</v>
      </c>
      <c r="B463" s="1" t="s">
        <v>419</v>
      </c>
      <c r="C463" s="1" t="s">
        <v>1026</v>
      </c>
      <c r="D463" s="1"/>
      <c r="E463" s="1"/>
      <c r="F463" s="1"/>
      <c r="G463" s="1"/>
      <c r="H463">
        <v>4</v>
      </c>
      <c r="I463" s="1"/>
      <c r="J463" s="1"/>
      <c r="K463" s="1" t="s">
        <v>1669</v>
      </c>
      <c r="L463" s="1" t="s">
        <v>5892</v>
      </c>
      <c r="M463" s="1"/>
      <c r="N463" s="1"/>
      <c r="O463" s="1" t="s">
        <v>1664</v>
      </c>
      <c r="P463" s="1" t="s">
        <v>5892</v>
      </c>
      <c r="Q463" s="1"/>
      <c r="R463" s="1"/>
      <c r="S463" s="1"/>
      <c r="T463" s="1" t="s">
        <v>1981</v>
      </c>
      <c r="U463" s="1"/>
      <c r="V463" s="1"/>
    </row>
    <row r="464" spans="1:22" customFormat="1" x14ac:dyDescent="0.25">
      <c r="A464" s="1">
        <v>6022</v>
      </c>
      <c r="B464" s="1" t="s">
        <v>420</v>
      </c>
      <c r="C464" s="1" t="s">
        <v>1027</v>
      </c>
      <c r="D464" s="1"/>
      <c r="E464" s="1"/>
      <c r="F464" s="1"/>
      <c r="G464" s="1"/>
      <c r="H464">
        <v>4</v>
      </c>
      <c r="I464" s="1"/>
      <c r="J464" s="1"/>
      <c r="K464" s="1" t="s">
        <v>1669</v>
      </c>
      <c r="L464" s="1" t="s">
        <v>5892</v>
      </c>
      <c r="M464" s="1"/>
      <c r="N464" s="1"/>
      <c r="O464" s="1" t="s">
        <v>1664</v>
      </c>
      <c r="P464" s="1" t="s">
        <v>5892</v>
      </c>
      <c r="Q464" s="1"/>
      <c r="R464" s="1"/>
      <c r="S464" s="1"/>
      <c r="T464" s="1" t="s">
        <v>1982</v>
      </c>
      <c r="U464" s="1"/>
      <c r="V464" s="1"/>
    </row>
    <row r="465" spans="1:22" customFormat="1" x14ac:dyDescent="0.25">
      <c r="A465" s="1">
        <v>6023</v>
      </c>
      <c r="B465" s="1" t="s">
        <v>421</v>
      </c>
      <c r="C465" s="1" t="s">
        <v>1028</v>
      </c>
      <c r="D465" s="1"/>
      <c r="E465" s="1"/>
      <c r="F465" s="1"/>
      <c r="G465" s="1"/>
      <c r="H465">
        <v>4</v>
      </c>
      <c r="I465" s="1"/>
      <c r="J465" s="1"/>
      <c r="K465" s="1" t="s">
        <v>1669</v>
      </c>
      <c r="L465" s="1" t="s">
        <v>5892</v>
      </c>
      <c r="M465" s="1"/>
      <c r="N465" s="1"/>
      <c r="O465" s="1" t="s">
        <v>1664</v>
      </c>
      <c r="P465" s="1" t="s">
        <v>5892</v>
      </c>
      <c r="Q465" s="1"/>
      <c r="R465" s="1"/>
      <c r="S465" s="1"/>
      <c r="T465" s="1" t="s">
        <v>1981</v>
      </c>
      <c r="U465" s="1"/>
      <c r="V465" s="1"/>
    </row>
    <row r="466" spans="1:22" customFormat="1" x14ac:dyDescent="0.25">
      <c r="A466" s="1">
        <v>6024</v>
      </c>
      <c r="B466" s="1" t="s">
        <v>422</v>
      </c>
      <c r="C466" s="1" t="s">
        <v>1029</v>
      </c>
      <c r="D466" s="1"/>
      <c r="E466" s="1"/>
      <c r="F466" s="1"/>
      <c r="G466" s="1"/>
      <c r="H466">
        <v>4</v>
      </c>
      <c r="I466" s="1"/>
      <c r="J466" s="1"/>
      <c r="K466" s="1" t="s">
        <v>1669</v>
      </c>
      <c r="L466" s="1" t="s">
        <v>5892</v>
      </c>
      <c r="M466" s="1"/>
      <c r="N466" s="1"/>
      <c r="O466" s="1" t="s">
        <v>1664</v>
      </c>
      <c r="P466" s="1" t="s">
        <v>5892</v>
      </c>
      <c r="Q466" s="1"/>
      <c r="R466" s="1"/>
      <c r="S466" s="1"/>
      <c r="T466" s="1" t="s">
        <v>1981</v>
      </c>
      <c r="U466" s="1"/>
      <c r="V466" s="1"/>
    </row>
    <row r="467" spans="1:22" customFormat="1" x14ac:dyDescent="0.25">
      <c r="A467" s="1">
        <v>603</v>
      </c>
      <c r="B467" s="1" t="s">
        <v>423</v>
      </c>
      <c r="C467" s="1" t="s">
        <v>1030</v>
      </c>
      <c r="D467" s="1" t="s">
        <v>1423</v>
      </c>
      <c r="E467" s="1"/>
      <c r="F467" s="1"/>
      <c r="G467" s="1"/>
      <c r="H467">
        <v>3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 t="s">
        <v>5955</v>
      </c>
      <c r="T467" s="1" t="s">
        <v>1983</v>
      </c>
      <c r="U467" s="1" t="s">
        <v>2073</v>
      </c>
      <c r="V467" s="1" t="s">
        <v>1820</v>
      </c>
    </row>
    <row r="468" spans="1:22" customFormat="1" x14ac:dyDescent="0.25">
      <c r="A468" s="1">
        <v>6031</v>
      </c>
      <c r="B468" s="1" t="s">
        <v>424</v>
      </c>
      <c r="C468" s="1" t="s">
        <v>1031</v>
      </c>
      <c r="D468" s="1"/>
      <c r="E468" s="1"/>
      <c r="F468" s="1"/>
      <c r="G468" s="1"/>
      <c r="H468">
        <v>4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 t="s">
        <v>5955</v>
      </c>
      <c r="T468" s="1" t="s">
        <v>1984</v>
      </c>
      <c r="U468" s="1"/>
      <c r="V468" s="1"/>
    </row>
    <row r="469" spans="1:22" customFormat="1" x14ac:dyDescent="0.25">
      <c r="A469" s="1">
        <v>6032</v>
      </c>
      <c r="B469" s="1" t="s">
        <v>425</v>
      </c>
      <c r="C469" s="1" t="s">
        <v>1032</v>
      </c>
      <c r="D469" s="1"/>
      <c r="E469" s="1"/>
      <c r="F469" s="1"/>
      <c r="G469" s="1"/>
      <c r="H469">
        <v>4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 t="s">
        <v>5955</v>
      </c>
      <c r="T469" s="1" t="s">
        <v>1985</v>
      </c>
      <c r="U469" s="1" t="s">
        <v>2073</v>
      </c>
      <c r="V469" s="1"/>
    </row>
    <row r="470" spans="1:22" customFormat="1" x14ac:dyDescent="0.25">
      <c r="A470" s="1">
        <v>6033</v>
      </c>
      <c r="B470" s="1" t="s">
        <v>426</v>
      </c>
      <c r="C470" s="1" t="s">
        <v>1033</v>
      </c>
      <c r="D470" s="1"/>
      <c r="E470" s="1"/>
      <c r="F470" s="1"/>
      <c r="G470" s="1"/>
      <c r="H470">
        <v>4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 t="s">
        <v>5955</v>
      </c>
      <c r="T470" s="1" t="s">
        <v>1920</v>
      </c>
      <c r="U470" s="1" t="s">
        <v>2073</v>
      </c>
      <c r="V470" s="1"/>
    </row>
    <row r="471" spans="1:22" customFormat="1" x14ac:dyDescent="0.25">
      <c r="A471" s="1">
        <v>6034</v>
      </c>
      <c r="B471" s="1" t="s">
        <v>427</v>
      </c>
      <c r="C471" s="1" t="s">
        <v>1034</v>
      </c>
      <c r="D471" s="1"/>
      <c r="E471" s="1"/>
      <c r="F471" s="1"/>
      <c r="G471" s="1"/>
      <c r="H471">
        <v>4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 t="s">
        <v>5955</v>
      </c>
      <c r="T471" s="1" t="s">
        <v>1986</v>
      </c>
      <c r="U471" s="1" t="s">
        <v>2073</v>
      </c>
      <c r="V471" s="1"/>
    </row>
    <row r="472" spans="1:22" customFormat="1" x14ac:dyDescent="0.25">
      <c r="A472" s="1">
        <v>6035</v>
      </c>
      <c r="B472" s="1" t="s">
        <v>428</v>
      </c>
      <c r="C472" s="1" t="s">
        <v>1035</v>
      </c>
      <c r="D472" s="1"/>
      <c r="E472" s="1"/>
      <c r="F472" s="1"/>
      <c r="G472" s="1"/>
      <c r="H472">
        <v>4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 t="s">
        <v>5955</v>
      </c>
      <c r="T472" s="1" t="s">
        <v>1987</v>
      </c>
      <c r="U472" s="1"/>
      <c r="V472" s="1"/>
    </row>
    <row r="473" spans="1:22" customFormat="1" x14ac:dyDescent="0.25">
      <c r="A473" s="1">
        <v>6036</v>
      </c>
      <c r="B473" s="1" t="s">
        <v>429</v>
      </c>
      <c r="C473" s="1" t="s">
        <v>1036</v>
      </c>
      <c r="D473" s="1"/>
      <c r="E473" s="1"/>
      <c r="F473" s="1"/>
      <c r="G473" s="1"/>
      <c r="H473">
        <v>4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 t="s">
        <v>5955</v>
      </c>
      <c r="T473" s="1" t="s">
        <v>1986</v>
      </c>
      <c r="U473" s="1"/>
      <c r="V473" s="1"/>
    </row>
    <row r="474" spans="1:22" customFormat="1" x14ac:dyDescent="0.25">
      <c r="A474" s="1">
        <v>6037</v>
      </c>
      <c r="B474" s="1" t="s">
        <v>430</v>
      </c>
      <c r="C474" s="1" t="s">
        <v>1037</v>
      </c>
      <c r="D474" s="1"/>
      <c r="E474" s="1"/>
      <c r="F474" s="1"/>
      <c r="G474" s="1"/>
      <c r="H474">
        <v>4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 t="s">
        <v>5955</v>
      </c>
      <c r="T474" s="1" t="s">
        <v>1988</v>
      </c>
      <c r="U474" s="1"/>
      <c r="V474" s="1"/>
    </row>
    <row r="475" spans="1:22" customFormat="1" x14ac:dyDescent="0.25">
      <c r="A475" s="1">
        <v>604</v>
      </c>
      <c r="B475" s="1" t="s">
        <v>431</v>
      </c>
      <c r="C475" s="1" t="s">
        <v>1038</v>
      </c>
      <c r="D475" s="1" t="s">
        <v>1424</v>
      </c>
      <c r="E475" s="1"/>
      <c r="F475" s="1"/>
      <c r="G475" s="1"/>
      <c r="H475">
        <v>3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 t="s">
        <v>5955</v>
      </c>
      <c r="T475" s="1" t="s">
        <v>1983</v>
      </c>
      <c r="U475" s="1" t="s">
        <v>2073</v>
      </c>
      <c r="V475" s="1" t="s">
        <v>1820</v>
      </c>
    </row>
    <row r="476" spans="1:22" customFormat="1" x14ac:dyDescent="0.25">
      <c r="A476" s="1">
        <v>6041</v>
      </c>
      <c r="B476" s="1" t="s">
        <v>432</v>
      </c>
      <c r="C476" s="1" t="s">
        <v>1039</v>
      </c>
      <c r="D476" s="1"/>
      <c r="E476" s="1"/>
      <c r="F476" s="1"/>
      <c r="G476" s="1"/>
      <c r="H476">
        <v>4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 t="s">
        <v>5955</v>
      </c>
      <c r="T476" s="1" t="s">
        <v>1907</v>
      </c>
      <c r="U476" s="1"/>
      <c r="V476" s="1"/>
    </row>
    <row r="477" spans="1:22" customFormat="1" x14ac:dyDescent="0.25">
      <c r="A477" s="1">
        <v>605</v>
      </c>
      <c r="B477" s="1" t="s">
        <v>433</v>
      </c>
      <c r="C477" s="1" t="s">
        <v>1040</v>
      </c>
      <c r="D477" s="1" t="s">
        <v>1425</v>
      </c>
      <c r="E477" s="1"/>
      <c r="F477" s="1"/>
      <c r="G477" s="1"/>
      <c r="H477">
        <v>3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 t="s">
        <v>5955</v>
      </c>
      <c r="T477" s="1" t="s">
        <v>1989</v>
      </c>
      <c r="U477" s="1" t="s">
        <v>2073</v>
      </c>
      <c r="V477" s="1" t="s">
        <v>1820</v>
      </c>
    </row>
    <row r="478" spans="1:22" customFormat="1" x14ac:dyDescent="0.25">
      <c r="A478" s="1">
        <v>6051</v>
      </c>
      <c r="B478" s="1" t="s">
        <v>434</v>
      </c>
      <c r="C478" s="1" t="s">
        <v>1041</v>
      </c>
      <c r="D478" s="1"/>
      <c r="E478" s="1"/>
      <c r="F478" s="1"/>
      <c r="G478" s="1"/>
      <c r="H478">
        <v>4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 t="s">
        <v>5955</v>
      </c>
      <c r="T478" s="1" t="s">
        <v>1989</v>
      </c>
      <c r="U478" s="1"/>
      <c r="V478" s="1"/>
    </row>
    <row r="479" spans="1:22" customFormat="1" x14ac:dyDescent="0.25">
      <c r="A479" s="1">
        <v>6052</v>
      </c>
      <c r="B479" s="1" t="s">
        <v>435</v>
      </c>
      <c r="C479" s="1" t="s">
        <v>1042</v>
      </c>
      <c r="D479" s="1"/>
      <c r="E479" s="1"/>
      <c r="F479" s="1"/>
      <c r="G479" s="1"/>
      <c r="H479">
        <v>4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 t="s">
        <v>1990</v>
      </c>
      <c r="U479" s="1"/>
      <c r="V479" s="1"/>
    </row>
    <row r="480" spans="1:22" customFormat="1" x14ac:dyDescent="0.25">
      <c r="A480" s="1">
        <v>6053</v>
      </c>
      <c r="B480" s="1" t="s">
        <v>436</v>
      </c>
      <c r="C480" s="1" t="s">
        <v>1043</v>
      </c>
      <c r="D480" s="1"/>
      <c r="E480" s="1"/>
      <c r="F480" s="1"/>
      <c r="G480" s="1"/>
      <c r="H480">
        <v>4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 t="s">
        <v>1990</v>
      </c>
      <c r="U480" s="1"/>
      <c r="V480" s="1"/>
    </row>
    <row r="481" spans="1:22" customFormat="1" x14ac:dyDescent="0.25">
      <c r="A481" s="1">
        <v>6054</v>
      </c>
      <c r="B481" s="1" t="s">
        <v>437</v>
      </c>
      <c r="C481" s="1" t="s">
        <v>1044</v>
      </c>
      <c r="D481" s="1"/>
      <c r="E481" s="1"/>
      <c r="F481" s="1"/>
      <c r="G481" s="1"/>
      <c r="H481">
        <v>4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 t="s">
        <v>5955</v>
      </c>
      <c r="T481" s="1" t="s">
        <v>1989</v>
      </c>
      <c r="U481" s="1"/>
      <c r="V481" s="1"/>
    </row>
    <row r="482" spans="1:22" customFormat="1" x14ac:dyDescent="0.25">
      <c r="A482" s="1">
        <v>6055</v>
      </c>
      <c r="B482" s="1" t="s">
        <v>438</v>
      </c>
      <c r="C482" s="1" t="s">
        <v>1045</v>
      </c>
      <c r="D482" s="1"/>
      <c r="E482" s="1"/>
      <c r="F482" s="1"/>
      <c r="G482" s="1"/>
      <c r="H482">
        <v>4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 t="s">
        <v>5955</v>
      </c>
      <c r="T482" s="1" t="s">
        <v>1991</v>
      </c>
      <c r="U482" s="1"/>
      <c r="V482" s="1"/>
    </row>
    <row r="483" spans="1:22" customFormat="1" x14ac:dyDescent="0.25">
      <c r="A483" s="1">
        <v>61</v>
      </c>
      <c r="B483" s="1" t="s">
        <v>439</v>
      </c>
      <c r="C483" s="1" t="s">
        <v>1046</v>
      </c>
      <c r="D483" s="1" t="s">
        <v>1426</v>
      </c>
      <c r="E483" s="1"/>
      <c r="F483" s="1"/>
      <c r="G483" s="1"/>
      <c r="H483">
        <v>2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customFormat="1" x14ac:dyDescent="0.25">
      <c r="A484" s="1">
        <v>611</v>
      </c>
      <c r="B484" s="1" t="s">
        <v>440</v>
      </c>
      <c r="C484" s="1" t="s">
        <v>1047</v>
      </c>
      <c r="D484" s="1" t="s">
        <v>1427</v>
      </c>
      <c r="E484" s="1"/>
      <c r="F484" s="1"/>
      <c r="G484" s="1"/>
      <c r="H484">
        <v>3</v>
      </c>
      <c r="I484" s="1"/>
      <c r="J484" s="1"/>
      <c r="K484" s="1" t="s">
        <v>1670</v>
      </c>
      <c r="L484" s="1" t="s">
        <v>1695</v>
      </c>
      <c r="M484" s="1"/>
      <c r="N484" s="1"/>
      <c r="O484" s="1" t="s">
        <v>1729</v>
      </c>
      <c r="P484" s="1" t="s">
        <v>1695</v>
      </c>
      <c r="Q484" s="1"/>
      <c r="R484" s="1"/>
      <c r="S484" s="1"/>
      <c r="T484" s="1" t="s">
        <v>1992</v>
      </c>
      <c r="U484" s="1" t="s">
        <v>2073</v>
      </c>
      <c r="V484" s="1" t="s">
        <v>1821</v>
      </c>
    </row>
    <row r="485" spans="1:22" customFormat="1" x14ac:dyDescent="0.25">
      <c r="A485" s="1">
        <v>6111</v>
      </c>
      <c r="B485" s="1" t="s">
        <v>441</v>
      </c>
      <c r="C485" s="1" t="s">
        <v>1048</v>
      </c>
      <c r="D485" s="1"/>
      <c r="E485" s="1"/>
      <c r="F485" s="1"/>
      <c r="G485" s="1"/>
      <c r="H485">
        <v>4</v>
      </c>
      <c r="I485" s="1"/>
      <c r="J485" s="1"/>
      <c r="K485" s="1" t="s">
        <v>1670</v>
      </c>
      <c r="L485" s="1" t="s">
        <v>1695</v>
      </c>
      <c r="M485" s="1" t="s">
        <v>1724</v>
      </c>
      <c r="N485" s="1"/>
      <c r="O485" s="1" t="s">
        <v>1729</v>
      </c>
      <c r="P485" s="1" t="s">
        <v>1695</v>
      </c>
      <c r="Q485" s="1" t="s">
        <v>1724</v>
      </c>
      <c r="R485" s="1"/>
      <c r="S485" s="1"/>
      <c r="T485" s="1" t="s">
        <v>1992</v>
      </c>
      <c r="U485" s="1" t="s">
        <v>2073</v>
      </c>
      <c r="V485" s="1"/>
    </row>
    <row r="486" spans="1:22" customFormat="1" x14ac:dyDescent="0.25">
      <c r="A486" s="1">
        <v>6112</v>
      </c>
      <c r="B486" s="1" t="s">
        <v>442</v>
      </c>
      <c r="C486" s="1" t="s">
        <v>1049</v>
      </c>
      <c r="D486" s="1"/>
      <c r="E486" s="1"/>
      <c r="F486" s="1"/>
      <c r="G486" s="1"/>
      <c r="H486">
        <v>4</v>
      </c>
      <c r="I486" s="1"/>
      <c r="J486" s="1"/>
      <c r="K486" s="1" t="s">
        <v>1670</v>
      </c>
      <c r="L486" s="1" t="s">
        <v>1695</v>
      </c>
      <c r="M486" s="1" t="s">
        <v>1725</v>
      </c>
      <c r="N486" s="1"/>
      <c r="O486" s="1" t="s">
        <v>1729</v>
      </c>
      <c r="P486" s="1" t="s">
        <v>1695</v>
      </c>
      <c r="Q486" s="1" t="s">
        <v>1725</v>
      </c>
      <c r="R486" s="1"/>
      <c r="S486" s="1"/>
      <c r="T486" s="1" t="s">
        <v>1992</v>
      </c>
      <c r="U486" s="1" t="s">
        <v>2073</v>
      </c>
      <c r="V486" s="1"/>
    </row>
    <row r="487" spans="1:22" customFormat="1" x14ac:dyDescent="0.25">
      <c r="A487" s="1">
        <v>6113</v>
      </c>
      <c r="B487" s="1" t="s">
        <v>443</v>
      </c>
      <c r="C487" s="1" t="s">
        <v>1050</v>
      </c>
      <c r="D487" s="1"/>
      <c r="E487" s="1"/>
      <c r="F487" s="1"/>
      <c r="G487" s="1"/>
      <c r="H487">
        <v>4</v>
      </c>
      <c r="I487" s="1"/>
      <c r="J487" s="1"/>
      <c r="K487" s="1" t="s">
        <v>1670</v>
      </c>
      <c r="L487" s="1" t="s">
        <v>1695</v>
      </c>
      <c r="M487" s="1" t="s">
        <v>1725</v>
      </c>
      <c r="N487" s="1"/>
      <c r="O487" s="1" t="s">
        <v>1729</v>
      </c>
      <c r="P487" s="1" t="s">
        <v>1695</v>
      </c>
      <c r="Q487" s="1" t="s">
        <v>1725</v>
      </c>
      <c r="R487" s="1"/>
      <c r="S487" s="1"/>
      <c r="T487" s="1" t="s">
        <v>1992</v>
      </c>
      <c r="U487" s="1" t="s">
        <v>2073</v>
      </c>
      <c r="V487" s="1"/>
    </row>
    <row r="488" spans="1:22" customFormat="1" x14ac:dyDescent="0.25">
      <c r="A488" s="1">
        <v>612</v>
      </c>
      <c r="B488" s="1" t="s">
        <v>304</v>
      </c>
      <c r="C488" s="1" t="s">
        <v>1051</v>
      </c>
      <c r="D488" s="1" t="s">
        <v>1428</v>
      </c>
      <c r="E488" s="1"/>
      <c r="F488" s="1"/>
      <c r="G488" s="1"/>
      <c r="H488">
        <v>3</v>
      </c>
      <c r="I488" s="1"/>
      <c r="J488" s="1"/>
      <c r="K488" s="1" t="s">
        <v>1670</v>
      </c>
      <c r="L488" s="1" t="s">
        <v>1695</v>
      </c>
      <c r="M488" s="1"/>
      <c r="N488" s="1"/>
      <c r="O488" s="1" t="s">
        <v>1729</v>
      </c>
      <c r="P488" s="1" t="s">
        <v>1695</v>
      </c>
      <c r="Q488" s="1"/>
      <c r="R488" s="1"/>
      <c r="S488" s="1"/>
      <c r="T488" s="1" t="s">
        <v>1992</v>
      </c>
      <c r="U488" s="1" t="s">
        <v>2073</v>
      </c>
      <c r="V488" s="1" t="s">
        <v>1821</v>
      </c>
    </row>
    <row r="489" spans="1:22" customFormat="1" x14ac:dyDescent="0.25">
      <c r="A489" s="1">
        <v>6121</v>
      </c>
      <c r="B489" s="1" t="s">
        <v>444</v>
      </c>
      <c r="C489" s="1" t="s">
        <v>1052</v>
      </c>
      <c r="D489" s="1"/>
      <c r="E489" s="1"/>
      <c r="F489" s="1"/>
      <c r="G489" s="1"/>
      <c r="H489">
        <v>4</v>
      </c>
      <c r="I489" s="1"/>
      <c r="J489" s="1"/>
      <c r="K489" s="1" t="s">
        <v>1670</v>
      </c>
      <c r="L489" s="1" t="s">
        <v>1695</v>
      </c>
      <c r="M489" s="1" t="s">
        <v>1726</v>
      </c>
      <c r="N489" s="1"/>
      <c r="O489" s="1" t="s">
        <v>1729</v>
      </c>
      <c r="P489" s="1" t="s">
        <v>1695</v>
      </c>
      <c r="Q489" s="1" t="s">
        <v>1726</v>
      </c>
      <c r="R489" s="1"/>
      <c r="S489" s="1"/>
      <c r="T489" s="1" t="s">
        <v>1992</v>
      </c>
      <c r="U489" s="1" t="s">
        <v>2073</v>
      </c>
      <c r="V489" s="1"/>
    </row>
    <row r="490" spans="1:22" customFormat="1" x14ac:dyDescent="0.25">
      <c r="A490" s="1">
        <v>613</v>
      </c>
      <c r="B490" s="1" t="s">
        <v>445</v>
      </c>
      <c r="C490" s="1" t="s">
        <v>1053</v>
      </c>
      <c r="D490" s="1" t="s">
        <v>1429</v>
      </c>
      <c r="E490" s="1"/>
      <c r="F490" s="1"/>
      <c r="G490" s="1"/>
      <c r="H490">
        <v>3</v>
      </c>
      <c r="I490" s="1"/>
      <c r="J490" s="1"/>
      <c r="K490" s="1" t="s">
        <v>1670</v>
      </c>
      <c r="L490" s="1" t="s">
        <v>1695</v>
      </c>
      <c r="M490" s="1" t="s">
        <v>1727</v>
      </c>
      <c r="N490" s="1"/>
      <c r="O490" s="1" t="s">
        <v>1729</v>
      </c>
      <c r="P490" s="1" t="s">
        <v>1695</v>
      </c>
      <c r="Q490" s="1" t="s">
        <v>1727</v>
      </c>
      <c r="R490" s="1"/>
      <c r="S490" s="1"/>
      <c r="T490" s="1" t="s">
        <v>1992</v>
      </c>
      <c r="U490" s="1" t="s">
        <v>2073</v>
      </c>
      <c r="V490" s="1" t="s">
        <v>1821</v>
      </c>
    </row>
    <row r="491" spans="1:22" customFormat="1" x14ac:dyDescent="0.25">
      <c r="A491" s="1">
        <v>6131</v>
      </c>
      <c r="B491" s="1" t="s">
        <v>446</v>
      </c>
      <c r="C491" s="1" t="s">
        <v>1054</v>
      </c>
      <c r="D491" s="1"/>
      <c r="E491" s="1"/>
      <c r="F491" s="1"/>
      <c r="G491" s="1"/>
      <c r="H491">
        <v>4</v>
      </c>
      <c r="I491" s="1"/>
      <c r="J491" s="1"/>
      <c r="K491" s="1" t="s">
        <v>1670</v>
      </c>
      <c r="L491" s="1" t="s">
        <v>1695</v>
      </c>
      <c r="M491" s="1" t="s">
        <v>1727</v>
      </c>
      <c r="N491" s="1"/>
      <c r="O491" s="1" t="s">
        <v>1729</v>
      </c>
      <c r="P491" s="1" t="s">
        <v>1695</v>
      </c>
      <c r="Q491" s="1" t="s">
        <v>1727</v>
      </c>
      <c r="R491" s="1"/>
      <c r="S491" s="1"/>
      <c r="T491" s="1" t="s">
        <v>1899</v>
      </c>
      <c r="U491" s="1" t="s">
        <v>2073</v>
      </c>
      <c r="V491" s="1"/>
    </row>
    <row r="492" spans="1:22" customFormat="1" x14ac:dyDescent="0.25">
      <c r="A492" s="1">
        <v>6132</v>
      </c>
      <c r="B492" s="1" t="s">
        <v>447</v>
      </c>
      <c r="C492" s="1" t="s">
        <v>1055</v>
      </c>
      <c r="D492" s="1"/>
      <c r="E492" s="1"/>
      <c r="F492" s="1"/>
      <c r="G492" s="1"/>
      <c r="H492">
        <v>4</v>
      </c>
      <c r="I492" s="1"/>
      <c r="J492" s="1"/>
      <c r="K492" s="1" t="s">
        <v>1670</v>
      </c>
      <c r="L492" s="1" t="s">
        <v>1695</v>
      </c>
      <c r="M492" s="1" t="s">
        <v>1727</v>
      </c>
      <c r="N492" s="1"/>
      <c r="O492" s="1" t="s">
        <v>1729</v>
      </c>
      <c r="P492" s="1" t="s">
        <v>1695</v>
      </c>
      <c r="Q492" s="1" t="s">
        <v>1727</v>
      </c>
      <c r="R492" s="1"/>
      <c r="S492" s="1"/>
      <c r="T492" s="1" t="s">
        <v>1899</v>
      </c>
      <c r="U492" s="1" t="s">
        <v>2073</v>
      </c>
      <c r="V492" s="1"/>
    </row>
    <row r="493" spans="1:22" customFormat="1" x14ac:dyDescent="0.25">
      <c r="A493" s="1">
        <v>6133</v>
      </c>
      <c r="B493" s="1" t="s">
        <v>448</v>
      </c>
      <c r="C493" s="1" t="s">
        <v>1056</v>
      </c>
      <c r="D493" s="1"/>
      <c r="E493" s="1"/>
      <c r="F493" s="1"/>
      <c r="G493" s="1"/>
      <c r="H493">
        <v>4</v>
      </c>
      <c r="I493" s="1"/>
      <c r="J493" s="1"/>
      <c r="K493" s="1" t="s">
        <v>1670</v>
      </c>
      <c r="L493" s="1" t="s">
        <v>1695</v>
      </c>
      <c r="M493" s="1" t="s">
        <v>1727</v>
      </c>
      <c r="N493" s="1"/>
      <c r="O493" s="1" t="s">
        <v>1729</v>
      </c>
      <c r="P493" s="1" t="s">
        <v>1695</v>
      </c>
      <c r="Q493" s="1" t="s">
        <v>1727</v>
      </c>
      <c r="R493" s="1"/>
      <c r="S493" s="1"/>
      <c r="T493" s="1" t="s">
        <v>1899</v>
      </c>
      <c r="U493" s="1"/>
      <c r="V493" s="1"/>
    </row>
    <row r="494" spans="1:22" customFormat="1" x14ac:dyDescent="0.25">
      <c r="A494" s="1">
        <v>614</v>
      </c>
      <c r="B494" s="1" t="s">
        <v>449</v>
      </c>
      <c r="C494" s="1" t="s">
        <v>1057</v>
      </c>
      <c r="D494" s="1" t="s">
        <v>1430</v>
      </c>
      <c r="E494" s="1"/>
      <c r="F494" s="1"/>
      <c r="G494" s="1"/>
      <c r="H494">
        <v>3</v>
      </c>
      <c r="I494" s="1"/>
      <c r="J494" s="1"/>
      <c r="K494" s="1" t="s">
        <v>1670</v>
      </c>
      <c r="L494" s="1" t="s">
        <v>1695</v>
      </c>
      <c r="M494" s="1" t="s">
        <v>1725</v>
      </c>
      <c r="N494" s="1"/>
      <c r="O494" s="1" t="s">
        <v>1729</v>
      </c>
      <c r="P494" s="1" t="s">
        <v>1695</v>
      </c>
      <c r="Q494" s="1" t="s">
        <v>1725</v>
      </c>
      <c r="R494" s="1"/>
      <c r="S494" s="1"/>
      <c r="T494" s="1" t="s">
        <v>1992</v>
      </c>
      <c r="U494" s="1" t="s">
        <v>2073</v>
      </c>
      <c r="V494" s="1" t="s">
        <v>1821</v>
      </c>
    </row>
    <row r="495" spans="1:22" customFormat="1" x14ac:dyDescent="0.25">
      <c r="A495" s="1">
        <v>6141</v>
      </c>
      <c r="B495" s="1" t="s">
        <v>450</v>
      </c>
      <c r="C495" s="1" t="s">
        <v>450</v>
      </c>
      <c r="D495" s="1"/>
      <c r="E495" s="1"/>
      <c r="F495" s="1"/>
      <c r="G495" s="1"/>
      <c r="H495">
        <v>4</v>
      </c>
      <c r="I495" s="1"/>
      <c r="J495" s="1"/>
      <c r="K495" s="1" t="s">
        <v>1670</v>
      </c>
      <c r="L495" s="1" t="s">
        <v>1695</v>
      </c>
      <c r="M495" s="1" t="s">
        <v>1725</v>
      </c>
      <c r="N495" s="1"/>
      <c r="O495" s="1" t="s">
        <v>1729</v>
      </c>
      <c r="P495" s="1" t="s">
        <v>1695</v>
      </c>
      <c r="Q495" s="1" t="s">
        <v>1725</v>
      </c>
      <c r="R495" s="1"/>
      <c r="S495" s="1"/>
      <c r="T495" s="1" t="s">
        <v>1992</v>
      </c>
      <c r="U495" s="1" t="s">
        <v>2073</v>
      </c>
      <c r="V495" s="1"/>
    </row>
    <row r="496" spans="1:22" customFormat="1" x14ac:dyDescent="0.25">
      <c r="A496" s="1">
        <v>615</v>
      </c>
      <c r="B496" s="1" t="s">
        <v>451</v>
      </c>
      <c r="C496" s="1" t="s">
        <v>1058</v>
      </c>
      <c r="D496" s="1" t="s">
        <v>1431</v>
      </c>
      <c r="E496" s="1"/>
      <c r="F496" s="1"/>
      <c r="G496" s="1"/>
      <c r="H496">
        <v>3</v>
      </c>
      <c r="I496" s="1"/>
      <c r="J496" s="1"/>
      <c r="K496" s="1" t="s">
        <v>1645</v>
      </c>
      <c r="L496" s="1" t="s">
        <v>1682</v>
      </c>
      <c r="M496" s="1" t="s">
        <v>1703</v>
      </c>
      <c r="N496" s="1"/>
      <c r="O496" s="1" t="s">
        <v>1645</v>
      </c>
      <c r="P496" s="1" t="s">
        <v>1682</v>
      </c>
      <c r="Q496" s="1" t="s">
        <v>1703</v>
      </c>
      <c r="R496" s="1"/>
      <c r="S496" s="1"/>
      <c r="T496" s="1" t="s">
        <v>1993</v>
      </c>
      <c r="U496" s="1" t="s">
        <v>2073</v>
      </c>
      <c r="V496" s="1" t="s">
        <v>1821</v>
      </c>
    </row>
    <row r="497" spans="1:22" customFormat="1" x14ac:dyDescent="0.25">
      <c r="A497" s="1">
        <v>6151</v>
      </c>
      <c r="B497" s="1" t="s">
        <v>452</v>
      </c>
      <c r="C497" s="1" t="s">
        <v>1059</v>
      </c>
      <c r="D497" s="1"/>
      <c r="E497" s="1"/>
      <c r="F497" s="1"/>
      <c r="G497" s="1"/>
      <c r="H497">
        <v>4</v>
      </c>
      <c r="I497" s="1"/>
      <c r="J497" s="1"/>
      <c r="K497" s="1" t="s">
        <v>1645</v>
      </c>
      <c r="L497" s="1" t="s">
        <v>1682</v>
      </c>
      <c r="M497" s="1" t="s">
        <v>1703</v>
      </c>
      <c r="N497" s="1"/>
      <c r="O497" s="1" t="s">
        <v>1645</v>
      </c>
      <c r="P497" s="1" t="s">
        <v>1682</v>
      </c>
      <c r="Q497" s="1" t="s">
        <v>1703</v>
      </c>
      <c r="R497" s="1"/>
      <c r="S497" s="1"/>
      <c r="T497" s="1" t="s">
        <v>1993</v>
      </c>
      <c r="U497" s="1" t="s">
        <v>2073</v>
      </c>
      <c r="V497" s="1"/>
    </row>
    <row r="498" spans="1:22" customFormat="1" x14ac:dyDescent="0.25">
      <c r="A498" s="1">
        <v>6152</v>
      </c>
      <c r="B498" s="1" t="s">
        <v>453</v>
      </c>
      <c r="C498" s="1" t="s">
        <v>1060</v>
      </c>
      <c r="D498" s="1"/>
      <c r="E498" s="1"/>
      <c r="F498" s="1"/>
      <c r="G498" s="1"/>
      <c r="H498">
        <v>4</v>
      </c>
      <c r="I498" s="1"/>
      <c r="J498" s="1"/>
      <c r="K498" s="1" t="s">
        <v>1645</v>
      </c>
      <c r="L498" s="1" t="s">
        <v>1682</v>
      </c>
      <c r="M498" s="1" t="s">
        <v>1703</v>
      </c>
      <c r="N498" s="1"/>
      <c r="O498" s="1" t="s">
        <v>1645</v>
      </c>
      <c r="P498" s="1" t="s">
        <v>1682</v>
      </c>
      <c r="Q498" s="1" t="s">
        <v>1703</v>
      </c>
      <c r="R498" s="1"/>
      <c r="S498" s="1"/>
      <c r="T498" s="1" t="s">
        <v>1890</v>
      </c>
      <c r="U498" s="1" t="s">
        <v>2073</v>
      </c>
      <c r="V498" s="1"/>
    </row>
    <row r="499" spans="1:22" customFormat="1" x14ac:dyDescent="0.25">
      <c r="A499" s="1">
        <v>616</v>
      </c>
      <c r="B499" s="1" t="s">
        <v>454</v>
      </c>
      <c r="C499" s="1" t="s">
        <v>1061</v>
      </c>
      <c r="D499" s="1" t="s">
        <v>1432</v>
      </c>
      <c r="E499" s="1"/>
      <c r="F499" s="1"/>
      <c r="G499" s="1"/>
      <c r="H499">
        <v>3</v>
      </c>
      <c r="I499" s="1"/>
      <c r="J499" s="1"/>
      <c r="K499" s="1" t="s">
        <v>1642</v>
      </c>
      <c r="L499" s="1" t="s">
        <v>1679</v>
      </c>
      <c r="M499" s="1" t="s">
        <v>1697</v>
      </c>
      <c r="N499" s="1"/>
      <c r="O499" s="1" t="s">
        <v>1642</v>
      </c>
      <c r="P499" s="1" t="s">
        <v>1679</v>
      </c>
      <c r="Q499" s="1" t="s">
        <v>1697</v>
      </c>
      <c r="R499" s="1"/>
      <c r="S499" s="1"/>
      <c r="T499" s="1" t="s">
        <v>1962</v>
      </c>
      <c r="U499" s="1" t="s">
        <v>2073</v>
      </c>
      <c r="V499" s="1" t="s">
        <v>1821</v>
      </c>
    </row>
    <row r="500" spans="1:22" customFormat="1" x14ac:dyDescent="0.25">
      <c r="A500" s="1">
        <v>6161</v>
      </c>
      <c r="B500" s="1" t="s">
        <v>455</v>
      </c>
      <c r="C500" s="1" t="s">
        <v>1062</v>
      </c>
      <c r="D500" s="1"/>
      <c r="E500" s="1"/>
      <c r="F500" s="1"/>
      <c r="G500" s="1"/>
      <c r="H500">
        <v>4</v>
      </c>
      <c r="I500" s="1"/>
      <c r="J500" s="1"/>
      <c r="K500" s="1" t="s">
        <v>1671</v>
      </c>
      <c r="L500" s="1" t="s">
        <v>5887</v>
      </c>
      <c r="M500" s="1" t="s">
        <v>1735</v>
      </c>
      <c r="N500" s="1"/>
      <c r="O500" s="1" t="s">
        <v>1671</v>
      </c>
      <c r="P500" s="1"/>
      <c r="Q500" s="1"/>
      <c r="R500" s="1"/>
      <c r="S500" s="1"/>
      <c r="T500" s="1" t="s">
        <v>1962</v>
      </c>
      <c r="U500" s="1" t="s">
        <v>2073</v>
      </c>
      <c r="V500" s="1"/>
    </row>
    <row r="501" spans="1:22" customFormat="1" x14ac:dyDescent="0.25">
      <c r="A501" s="1">
        <v>6162</v>
      </c>
      <c r="B501" s="1" t="s">
        <v>456</v>
      </c>
      <c r="C501" s="1" t="s">
        <v>1063</v>
      </c>
      <c r="D501" s="1"/>
      <c r="E501" s="1"/>
      <c r="F501" s="1"/>
      <c r="G501" s="1"/>
      <c r="H501">
        <v>4</v>
      </c>
      <c r="I501" s="1"/>
      <c r="J501" s="1"/>
      <c r="K501" s="1" t="s">
        <v>1642</v>
      </c>
      <c r="L501" s="1" t="s">
        <v>1679</v>
      </c>
      <c r="M501" s="1" t="s">
        <v>1697</v>
      </c>
      <c r="N501" s="1"/>
      <c r="O501" s="1" t="s">
        <v>1642</v>
      </c>
      <c r="P501" s="1" t="s">
        <v>1679</v>
      </c>
      <c r="Q501" s="1" t="s">
        <v>1697</v>
      </c>
      <c r="R501" s="1"/>
      <c r="S501" s="1"/>
      <c r="T501" s="1" t="s">
        <v>1994</v>
      </c>
      <c r="U501" s="1" t="s">
        <v>2073</v>
      </c>
      <c r="V501" s="1"/>
    </row>
    <row r="502" spans="1:22" customFormat="1" x14ac:dyDescent="0.25">
      <c r="A502" s="1">
        <v>619</v>
      </c>
      <c r="B502" s="1" t="s">
        <v>457</v>
      </c>
      <c r="C502" s="1" t="s">
        <v>1064</v>
      </c>
      <c r="D502" s="1" t="s">
        <v>1433</v>
      </c>
      <c r="E502" s="1"/>
      <c r="F502" s="1"/>
      <c r="G502" s="1"/>
      <c r="H502">
        <v>3</v>
      </c>
      <c r="I502" s="1"/>
      <c r="J502" s="1"/>
      <c r="K502" s="1" t="s">
        <v>1642</v>
      </c>
      <c r="L502" s="1" t="s">
        <v>1679</v>
      </c>
      <c r="M502" s="1" t="s">
        <v>1697</v>
      </c>
      <c r="N502" s="1"/>
      <c r="O502" s="1" t="s">
        <v>1642</v>
      </c>
      <c r="P502" s="1" t="s">
        <v>1679</v>
      </c>
      <c r="Q502" s="1" t="s">
        <v>1697</v>
      </c>
      <c r="R502" s="1"/>
      <c r="S502" s="1"/>
      <c r="T502" s="1" t="s">
        <v>1882</v>
      </c>
      <c r="U502" s="1" t="s">
        <v>2073</v>
      </c>
      <c r="V502" s="1" t="s">
        <v>1821</v>
      </c>
    </row>
    <row r="503" spans="1:22" customFormat="1" x14ac:dyDescent="0.25">
      <c r="A503" s="1">
        <v>6191</v>
      </c>
      <c r="B503" s="1" t="s">
        <v>458</v>
      </c>
      <c r="C503" s="1" t="s">
        <v>1065</v>
      </c>
      <c r="D503" s="1"/>
      <c r="E503" s="1"/>
      <c r="F503" s="1"/>
      <c r="G503" s="1"/>
      <c r="H503">
        <v>4</v>
      </c>
      <c r="I503" s="1"/>
      <c r="J503" s="1"/>
      <c r="K503" s="1" t="s">
        <v>1672</v>
      </c>
      <c r="L503" s="1" t="s">
        <v>1696</v>
      </c>
      <c r="M503" s="1" t="s">
        <v>1697</v>
      </c>
      <c r="N503" s="1"/>
      <c r="O503" s="1" t="s">
        <v>1731</v>
      </c>
      <c r="P503" s="1" t="s">
        <v>1696</v>
      </c>
      <c r="Q503" s="1" t="s">
        <v>1697</v>
      </c>
      <c r="R503" s="1"/>
      <c r="S503" s="1"/>
      <c r="T503" s="1" t="s">
        <v>1976</v>
      </c>
      <c r="U503" s="1" t="s">
        <v>2073</v>
      </c>
      <c r="V503" s="1"/>
    </row>
    <row r="504" spans="1:22" customFormat="1" x14ac:dyDescent="0.25">
      <c r="A504" s="1">
        <v>6192</v>
      </c>
      <c r="B504" s="1" t="s">
        <v>459</v>
      </c>
      <c r="C504" s="1" t="s">
        <v>1066</v>
      </c>
      <c r="D504" s="1"/>
      <c r="E504" s="1"/>
      <c r="F504" s="1"/>
      <c r="G504" s="1"/>
      <c r="H504">
        <v>4</v>
      </c>
      <c r="I504" s="1"/>
      <c r="J504" s="1"/>
      <c r="K504" s="1" t="s">
        <v>1672</v>
      </c>
      <c r="L504" s="1" t="s">
        <v>1696</v>
      </c>
      <c r="M504" s="1" t="s">
        <v>1697</v>
      </c>
      <c r="N504" s="1"/>
      <c r="O504" s="1" t="s">
        <v>1731</v>
      </c>
      <c r="P504" s="1" t="s">
        <v>1696</v>
      </c>
      <c r="Q504" s="1" t="s">
        <v>1697</v>
      </c>
      <c r="R504" s="1"/>
      <c r="S504" s="1"/>
      <c r="T504" s="1" t="s">
        <v>1976</v>
      </c>
      <c r="U504" s="1" t="s">
        <v>2073</v>
      </c>
      <c r="V504" s="1"/>
    </row>
    <row r="505" spans="1:22" customFormat="1" x14ac:dyDescent="0.25">
      <c r="A505" s="1">
        <v>62</v>
      </c>
      <c r="B505" s="1" t="s">
        <v>460</v>
      </c>
      <c r="C505" s="1" t="s">
        <v>1067</v>
      </c>
      <c r="D505" s="1" t="s">
        <v>1434</v>
      </c>
      <c r="E505" s="1"/>
      <c r="F505" s="1"/>
      <c r="G505" s="1"/>
      <c r="H505">
        <v>2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customFormat="1" x14ac:dyDescent="0.25">
      <c r="A506" s="1">
        <v>621</v>
      </c>
      <c r="B506" s="1" t="s">
        <v>461</v>
      </c>
      <c r="C506" s="1" t="s">
        <v>1068</v>
      </c>
      <c r="D506" s="1" t="s">
        <v>1435</v>
      </c>
      <c r="E506" s="1"/>
      <c r="F506" s="1"/>
      <c r="G506" s="1"/>
      <c r="H506">
        <v>3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 t="s">
        <v>1983</v>
      </c>
      <c r="U506" s="1" t="s">
        <v>2073</v>
      </c>
      <c r="V506" s="1" t="s">
        <v>1822</v>
      </c>
    </row>
    <row r="507" spans="1:22" customFormat="1" x14ac:dyDescent="0.25">
      <c r="A507" s="1">
        <v>6211</v>
      </c>
      <c r="B507" s="1" t="s">
        <v>462</v>
      </c>
      <c r="C507" s="1" t="s">
        <v>1069</v>
      </c>
      <c r="D507" s="1"/>
      <c r="E507" s="1"/>
      <c r="F507" s="1"/>
      <c r="G507" s="1"/>
      <c r="H507">
        <v>4</v>
      </c>
      <c r="I507" s="1"/>
      <c r="J507" s="1"/>
      <c r="K507" s="1" t="s">
        <v>1668</v>
      </c>
      <c r="L507" s="1" t="s">
        <v>5888</v>
      </c>
      <c r="M507" s="1" t="s">
        <v>5896</v>
      </c>
      <c r="N507" s="1"/>
      <c r="O507" s="1" t="s">
        <v>1729</v>
      </c>
      <c r="P507" s="1" t="s">
        <v>5888</v>
      </c>
      <c r="Q507" s="1" t="s">
        <v>5896</v>
      </c>
      <c r="R507" s="1"/>
      <c r="S507" s="1"/>
      <c r="T507" s="1" t="s">
        <v>1899</v>
      </c>
      <c r="U507" s="1"/>
      <c r="V507" s="1"/>
    </row>
    <row r="508" spans="1:22" customFormat="1" x14ac:dyDescent="0.25">
      <c r="A508" s="1">
        <v>6212</v>
      </c>
      <c r="B508" s="1" t="s">
        <v>463</v>
      </c>
      <c r="C508" s="1" t="s">
        <v>1070</v>
      </c>
      <c r="D508" s="1"/>
      <c r="E508" s="1"/>
      <c r="F508" s="1"/>
      <c r="G508" s="1"/>
      <c r="H508">
        <v>4</v>
      </c>
      <c r="I508" s="1"/>
      <c r="J508" s="1"/>
      <c r="K508" s="1" t="s">
        <v>5882</v>
      </c>
      <c r="L508" s="1" t="s">
        <v>5889</v>
      </c>
      <c r="M508" s="1"/>
      <c r="N508" s="1"/>
      <c r="O508" s="1" t="s">
        <v>5907</v>
      </c>
      <c r="P508" s="1" t="s">
        <v>5889</v>
      </c>
      <c r="Q508" s="1"/>
      <c r="R508" s="1"/>
      <c r="S508" s="1"/>
      <c r="T508" s="1" t="s">
        <v>1995</v>
      </c>
      <c r="U508" s="1"/>
      <c r="V508" s="1"/>
    </row>
    <row r="509" spans="1:22" customFormat="1" x14ac:dyDescent="0.25">
      <c r="A509" s="1">
        <v>6213</v>
      </c>
      <c r="B509" s="1" t="s">
        <v>464</v>
      </c>
      <c r="C509" s="1" t="s">
        <v>1071</v>
      </c>
      <c r="D509" s="1"/>
      <c r="E509" s="1"/>
      <c r="F509" s="1"/>
      <c r="G509" s="1"/>
      <c r="H509">
        <v>4</v>
      </c>
      <c r="I509" s="1"/>
      <c r="J509" s="1"/>
      <c r="K509" s="1" t="s">
        <v>5883</v>
      </c>
      <c r="L509" s="1" t="s">
        <v>5890</v>
      </c>
      <c r="M509" s="1" t="s">
        <v>5897</v>
      </c>
      <c r="N509" s="1"/>
      <c r="O509" s="1" t="s">
        <v>5908</v>
      </c>
      <c r="P509" s="1" t="s">
        <v>5890</v>
      </c>
      <c r="Q509" s="1" t="s">
        <v>5897</v>
      </c>
      <c r="R509" s="1"/>
      <c r="S509" s="1"/>
      <c r="T509" s="1" t="s">
        <v>1983</v>
      </c>
      <c r="U509" s="1"/>
      <c r="V509" s="1"/>
    </row>
    <row r="510" spans="1:22" customFormat="1" x14ac:dyDescent="0.25">
      <c r="A510" s="1">
        <v>6214</v>
      </c>
      <c r="B510" s="1" t="s">
        <v>465</v>
      </c>
      <c r="C510" s="1" t="s">
        <v>1072</v>
      </c>
      <c r="D510" s="1"/>
      <c r="E510" s="1"/>
      <c r="F510" s="1"/>
      <c r="G510" s="1"/>
      <c r="H510">
        <v>4</v>
      </c>
      <c r="I510" s="1"/>
      <c r="J510" s="1"/>
      <c r="K510" s="1" t="s">
        <v>5882</v>
      </c>
      <c r="L510" s="1" t="s">
        <v>5889</v>
      </c>
      <c r="M510" s="1"/>
      <c r="N510" s="1"/>
      <c r="O510" s="1" t="s">
        <v>5907</v>
      </c>
      <c r="P510" s="1" t="s">
        <v>5889</v>
      </c>
      <c r="Q510" s="1"/>
      <c r="R510" s="1"/>
      <c r="S510" s="1"/>
      <c r="T510" s="1" t="s">
        <v>1983</v>
      </c>
      <c r="U510" s="1"/>
      <c r="V510" s="1"/>
    </row>
    <row r="511" spans="1:22" customFormat="1" x14ac:dyDescent="0.25">
      <c r="A511" s="1">
        <v>6215</v>
      </c>
      <c r="B511" s="1" t="s">
        <v>466</v>
      </c>
      <c r="C511" s="1" t="s">
        <v>1073</v>
      </c>
      <c r="D511" s="1"/>
      <c r="E511" s="1"/>
      <c r="F511" s="1"/>
      <c r="G511" s="1"/>
      <c r="H511">
        <v>4</v>
      </c>
      <c r="I511" s="1"/>
      <c r="J511" s="1"/>
      <c r="K511" s="1" t="s">
        <v>5882</v>
      </c>
      <c r="L511" s="1" t="s">
        <v>5889</v>
      </c>
      <c r="M511" s="1"/>
      <c r="N511" s="1"/>
      <c r="O511" s="1" t="s">
        <v>5907</v>
      </c>
      <c r="P511" s="1" t="s">
        <v>5889</v>
      </c>
      <c r="Q511" s="1"/>
      <c r="R511" s="1"/>
      <c r="S511" s="1"/>
      <c r="T511" s="1" t="s">
        <v>1996</v>
      </c>
      <c r="U511" s="1"/>
      <c r="V511" s="1"/>
    </row>
    <row r="512" spans="1:22" customFormat="1" x14ac:dyDescent="0.25">
      <c r="A512" s="1">
        <v>6216</v>
      </c>
      <c r="B512" s="1" t="s">
        <v>467</v>
      </c>
      <c r="C512" s="1" t="s">
        <v>1074</v>
      </c>
      <c r="D512" s="1"/>
      <c r="E512" s="1"/>
      <c r="F512" s="1"/>
      <c r="G512" s="1"/>
      <c r="H512">
        <v>4</v>
      </c>
      <c r="I512" s="1"/>
      <c r="J512" s="1"/>
      <c r="K512" s="1" t="s">
        <v>5882</v>
      </c>
      <c r="L512" s="1" t="s">
        <v>5889</v>
      </c>
      <c r="M512" s="1"/>
      <c r="N512" s="1"/>
      <c r="O512" s="1" t="s">
        <v>5907</v>
      </c>
      <c r="P512" s="1" t="s">
        <v>5889</v>
      </c>
      <c r="Q512" s="1"/>
      <c r="R512" s="1"/>
      <c r="S512" s="1"/>
      <c r="T512" s="1" t="s">
        <v>1997</v>
      </c>
      <c r="U512" s="1"/>
      <c r="V512" s="1"/>
    </row>
    <row r="513" spans="1:22" customFormat="1" x14ac:dyDescent="0.25">
      <c r="A513" s="1">
        <v>622</v>
      </c>
      <c r="B513" s="1" t="s">
        <v>468</v>
      </c>
      <c r="C513" s="1" t="s">
        <v>1075</v>
      </c>
      <c r="D513" s="1" t="s">
        <v>1436</v>
      </c>
      <c r="E513" s="1"/>
      <c r="F513" s="1"/>
      <c r="G513" s="1"/>
      <c r="H513">
        <v>3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 t="s">
        <v>1998</v>
      </c>
      <c r="U513" s="1" t="s">
        <v>2073</v>
      </c>
      <c r="V513" s="1" t="s">
        <v>1823</v>
      </c>
    </row>
    <row r="514" spans="1:22" customFormat="1" x14ac:dyDescent="0.25">
      <c r="A514" s="1">
        <v>6221</v>
      </c>
      <c r="B514" s="1" t="s">
        <v>469</v>
      </c>
      <c r="C514" s="1" t="s">
        <v>1076</v>
      </c>
      <c r="D514" s="1"/>
      <c r="E514" s="1"/>
      <c r="F514" s="1"/>
      <c r="G514" s="1"/>
      <c r="H514">
        <v>4</v>
      </c>
      <c r="I514" s="1"/>
      <c r="J514" s="1"/>
      <c r="K514" s="1" t="s">
        <v>1668</v>
      </c>
      <c r="L514" s="1" t="s">
        <v>5888</v>
      </c>
      <c r="M514" s="1" t="s">
        <v>5896</v>
      </c>
      <c r="N514" s="1"/>
      <c r="O514" s="1" t="s">
        <v>1729</v>
      </c>
      <c r="P514" s="1" t="s">
        <v>5888</v>
      </c>
      <c r="Q514" s="1" t="s">
        <v>5896</v>
      </c>
      <c r="R514" s="1"/>
      <c r="S514" s="1"/>
      <c r="T514" s="1" t="s">
        <v>1980</v>
      </c>
      <c r="U514" s="1"/>
      <c r="V514" s="1"/>
    </row>
    <row r="515" spans="1:22" customFormat="1" x14ac:dyDescent="0.25">
      <c r="A515" s="1">
        <v>6222</v>
      </c>
      <c r="B515" s="1" t="s">
        <v>470</v>
      </c>
      <c r="C515" s="1" t="s">
        <v>1077</v>
      </c>
      <c r="D515" s="1"/>
      <c r="E515" s="1"/>
      <c r="F515" s="1"/>
      <c r="G515" s="1"/>
      <c r="H515">
        <v>4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 t="s">
        <v>1976</v>
      </c>
      <c r="U515" s="1"/>
      <c r="V515" s="1"/>
    </row>
    <row r="516" spans="1:22" customFormat="1" x14ac:dyDescent="0.25">
      <c r="A516" s="1">
        <v>623</v>
      </c>
      <c r="B516" s="1" t="s">
        <v>471</v>
      </c>
      <c r="C516" s="1" t="s">
        <v>1078</v>
      </c>
      <c r="D516" s="1" t="s">
        <v>1437</v>
      </c>
      <c r="E516" s="1"/>
      <c r="F516" s="1"/>
      <c r="G516" s="1"/>
      <c r="H516">
        <v>3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 t="s">
        <v>1998</v>
      </c>
      <c r="U516" s="1" t="s">
        <v>2074</v>
      </c>
      <c r="V516" s="1" t="s">
        <v>1824</v>
      </c>
    </row>
    <row r="517" spans="1:22" customFormat="1" x14ac:dyDescent="0.25">
      <c r="A517" s="1">
        <v>6231</v>
      </c>
      <c r="B517" s="1" t="s">
        <v>472</v>
      </c>
      <c r="C517" s="1" t="s">
        <v>1079</v>
      </c>
      <c r="D517" s="1"/>
      <c r="E517" s="1"/>
      <c r="F517" s="1"/>
      <c r="G517" s="1"/>
      <c r="H517">
        <v>4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 t="s">
        <v>1907</v>
      </c>
      <c r="U517" s="1"/>
      <c r="V517" s="1"/>
    </row>
    <row r="518" spans="1:22" customFormat="1" x14ac:dyDescent="0.25">
      <c r="A518" s="1">
        <v>6232</v>
      </c>
      <c r="B518" s="1" t="s">
        <v>473</v>
      </c>
      <c r="C518" s="1" t="s">
        <v>1080</v>
      </c>
      <c r="D518" s="1"/>
      <c r="E518" s="1"/>
      <c r="F518" s="1"/>
      <c r="G518" s="1"/>
      <c r="H518">
        <v>4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 t="s">
        <v>5955</v>
      </c>
      <c r="T518" s="1" t="s">
        <v>1920</v>
      </c>
      <c r="U518" s="1"/>
      <c r="V518" s="1"/>
    </row>
    <row r="519" spans="1:22" customFormat="1" x14ac:dyDescent="0.25">
      <c r="A519" s="1">
        <v>6233</v>
      </c>
      <c r="B519" s="1" t="s">
        <v>474</v>
      </c>
      <c r="C519" s="1" t="s">
        <v>1081</v>
      </c>
      <c r="D519" s="1"/>
      <c r="E519" s="1"/>
      <c r="F519" s="1"/>
      <c r="G519" s="1"/>
      <c r="H519">
        <v>4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 t="s">
        <v>1999</v>
      </c>
      <c r="U519" s="1"/>
      <c r="V519" s="1"/>
    </row>
    <row r="520" spans="1:22" customFormat="1" x14ac:dyDescent="0.25">
      <c r="A520" s="1">
        <v>63</v>
      </c>
      <c r="B520" s="1" t="s">
        <v>475</v>
      </c>
      <c r="C520" s="1" t="s">
        <v>1082</v>
      </c>
      <c r="D520" s="1" t="s">
        <v>1438</v>
      </c>
      <c r="E520" s="1"/>
      <c r="F520" s="1"/>
      <c r="G520" s="1"/>
      <c r="H520">
        <v>2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 t="s">
        <v>5955</v>
      </c>
      <c r="T520" s="1"/>
      <c r="U520" s="1"/>
      <c r="V520" s="1"/>
    </row>
    <row r="521" spans="1:22" customFormat="1" x14ac:dyDescent="0.25">
      <c r="A521" s="1">
        <v>631</v>
      </c>
      <c r="B521" s="1" t="s">
        <v>476</v>
      </c>
      <c r="C521" s="1" t="s">
        <v>1083</v>
      </c>
      <c r="D521" s="1" t="s">
        <v>1439</v>
      </c>
      <c r="E521" s="1"/>
      <c r="F521" s="1"/>
      <c r="G521" s="1"/>
      <c r="H521">
        <v>3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 t="s">
        <v>1983</v>
      </c>
      <c r="U521" s="1" t="s">
        <v>2073</v>
      </c>
      <c r="V521" s="1" t="s">
        <v>1825</v>
      </c>
    </row>
    <row r="522" spans="1:22" customFormat="1" x14ac:dyDescent="0.25">
      <c r="A522" s="1">
        <v>6311</v>
      </c>
      <c r="B522" s="1" t="s">
        <v>477</v>
      </c>
      <c r="C522" s="1" t="s">
        <v>1069</v>
      </c>
      <c r="D522" s="1"/>
      <c r="E522" s="1"/>
      <c r="F522" s="1"/>
      <c r="G522" s="1"/>
      <c r="H522">
        <v>4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 t="s">
        <v>1992</v>
      </c>
      <c r="U522" s="1"/>
      <c r="V522" s="1"/>
    </row>
    <row r="523" spans="1:22" customFormat="1" x14ac:dyDescent="0.25">
      <c r="A523" s="1">
        <v>6312</v>
      </c>
      <c r="B523" s="1" t="s">
        <v>478</v>
      </c>
      <c r="C523" s="1" t="s">
        <v>1070</v>
      </c>
      <c r="D523" s="1"/>
      <c r="E523" s="1"/>
      <c r="F523" s="1"/>
      <c r="G523" s="1"/>
      <c r="H523">
        <v>4</v>
      </c>
      <c r="I523" s="1"/>
      <c r="J523" s="1"/>
      <c r="K523" s="1" t="s">
        <v>5947</v>
      </c>
      <c r="L523" s="1" t="s">
        <v>5950</v>
      </c>
      <c r="M523" s="1"/>
      <c r="N523" s="1"/>
      <c r="O523" s="1" t="s">
        <v>5947</v>
      </c>
      <c r="P523" s="1" t="s">
        <v>5950</v>
      </c>
      <c r="Q523" s="1"/>
      <c r="R523" s="1"/>
      <c r="S523" s="1" t="s">
        <v>5955</v>
      </c>
      <c r="T523" s="1" t="s">
        <v>2000</v>
      </c>
      <c r="U523" s="1"/>
      <c r="V523" s="1"/>
    </row>
    <row r="524" spans="1:22" customFormat="1" x14ac:dyDescent="0.25">
      <c r="A524" s="1">
        <v>6313</v>
      </c>
      <c r="B524" s="1" t="s">
        <v>479</v>
      </c>
      <c r="C524" s="1" t="s">
        <v>1084</v>
      </c>
      <c r="D524" s="1"/>
      <c r="E524" s="1"/>
      <c r="F524" s="1"/>
      <c r="G524" s="1"/>
      <c r="H524">
        <v>4</v>
      </c>
      <c r="I524" s="1"/>
      <c r="J524" s="1"/>
      <c r="K524" s="1" t="s">
        <v>5884</v>
      </c>
      <c r="L524" s="1" t="s">
        <v>5891</v>
      </c>
      <c r="M524" s="1"/>
      <c r="N524" s="1"/>
      <c r="O524" s="1" t="s">
        <v>5909</v>
      </c>
      <c r="P524" s="1" t="s">
        <v>5909</v>
      </c>
      <c r="Q524" s="1"/>
      <c r="R524" s="1"/>
      <c r="S524" s="1"/>
      <c r="T524" s="1" t="s">
        <v>2001</v>
      </c>
      <c r="U524" s="1"/>
      <c r="V524" s="1"/>
    </row>
    <row r="525" spans="1:22" customFormat="1" x14ac:dyDescent="0.25">
      <c r="A525" s="1">
        <v>6314</v>
      </c>
      <c r="B525" s="1" t="s">
        <v>480</v>
      </c>
      <c r="C525" s="1" t="s">
        <v>1071</v>
      </c>
      <c r="D525" s="1"/>
      <c r="E525" s="1"/>
      <c r="F525" s="1"/>
      <c r="G525" s="1"/>
      <c r="H525">
        <v>4</v>
      </c>
      <c r="I525" s="1"/>
      <c r="J525" s="1"/>
      <c r="K525" s="1" t="s">
        <v>5883</v>
      </c>
      <c r="L525" s="1" t="s">
        <v>5890</v>
      </c>
      <c r="M525" s="1" t="s">
        <v>5897</v>
      </c>
      <c r="N525" s="1"/>
      <c r="O525" s="1" t="s">
        <v>5908</v>
      </c>
      <c r="P525" s="1" t="s">
        <v>5890</v>
      </c>
      <c r="Q525" s="1"/>
      <c r="R525" s="1"/>
      <c r="S525" s="1"/>
      <c r="T525" s="1" t="s">
        <v>1983</v>
      </c>
      <c r="U525" s="1" t="s">
        <v>2073</v>
      </c>
      <c r="V525" s="1"/>
    </row>
    <row r="526" spans="1:22" customFormat="1" x14ac:dyDescent="0.25">
      <c r="A526" s="1">
        <v>6315</v>
      </c>
      <c r="B526" s="1" t="s">
        <v>466</v>
      </c>
      <c r="C526" s="1" t="s">
        <v>1073</v>
      </c>
      <c r="D526" s="1"/>
      <c r="E526" s="1"/>
      <c r="F526" s="1"/>
      <c r="G526" s="1"/>
      <c r="H526">
        <v>4</v>
      </c>
      <c r="I526" s="1"/>
      <c r="J526" s="1"/>
      <c r="K526" s="1" t="s">
        <v>5882</v>
      </c>
      <c r="L526" s="1" t="s">
        <v>5889</v>
      </c>
      <c r="M526" s="1"/>
      <c r="N526" s="1"/>
      <c r="O526" s="1" t="s">
        <v>5907</v>
      </c>
      <c r="P526" s="1" t="s">
        <v>5889</v>
      </c>
      <c r="Q526" s="1"/>
      <c r="R526" s="1"/>
      <c r="S526" s="1"/>
      <c r="T526" s="1" t="s">
        <v>1996</v>
      </c>
      <c r="U526" s="1"/>
      <c r="V526" s="1"/>
    </row>
    <row r="527" spans="1:22" customFormat="1" x14ac:dyDescent="0.25">
      <c r="A527" s="1">
        <v>6316</v>
      </c>
      <c r="B527" s="1" t="s">
        <v>467</v>
      </c>
      <c r="C527" s="1" t="s">
        <v>1074</v>
      </c>
      <c r="D527" s="1"/>
      <c r="E527" s="1"/>
      <c r="F527" s="1"/>
      <c r="G527" s="1"/>
      <c r="H527">
        <v>4</v>
      </c>
      <c r="I527" s="1"/>
      <c r="J527" s="1"/>
      <c r="K527" s="1" t="s">
        <v>5882</v>
      </c>
      <c r="L527" s="1" t="s">
        <v>5889</v>
      </c>
      <c r="M527" s="1" t="s">
        <v>5953</v>
      </c>
      <c r="N527" s="1"/>
      <c r="O527" s="1" t="s">
        <v>5907</v>
      </c>
      <c r="P527" s="1" t="s">
        <v>5889</v>
      </c>
      <c r="Q527" s="1" t="s">
        <v>5953</v>
      </c>
      <c r="R527" s="1"/>
      <c r="S527" s="1"/>
      <c r="T527" s="1" t="s">
        <v>1997</v>
      </c>
      <c r="U527" s="1"/>
      <c r="V527" s="1"/>
    </row>
    <row r="528" spans="1:22" customFormat="1" x14ac:dyDescent="0.25">
      <c r="A528" s="1">
        <v>632</v>
      </c>
      <c r="B528" s="1" t="s">
        <v>468</v>
      </c>
      <c r="C528" s="1" t="s">
        <v>1075</v>
      </c>
      <c r="D528" s="1" t="s">
        <v>1436</v>
      </c>
      <c r="E528" s="1"/>
      <c r="F528" s="1"/>
      <c r="G528" s="1"/>
      <c r="H528">
        <v>3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 t="s">
        <v>1998</v>
      </c>
      <c r="U528" s="1" t="s">
        <v>2073</v>
      </c>
      <c r="V528" s="1" t="s">
        <v>1826</v>
      </c>
    </row>
    <row r="529" spans="1:22" customFormat="1" x14ac:dyDescent="0.25">
      <c r="A529" s="1">
        <v>6321</v>
      </c>
      <c r="B529" s="1" t="s">
        <v>481</v>
      </c>
      <c r="C529" s="1" t="s">
        <v>1076</v>
      </c>
      <c r="D529" s="1"/>
      <c r="E529" s="1"/>
      <c r="F529" s="1"/>
      <c r="G529" s="1"/>
      <c r="H529">
        <v>4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 t="s">
        <v>1992</v>
      </c>
      <c r="U529" s="1" t="s">
        <v>2073</v>
      </c>
      <c r="V529" s="1"/>
    </row>
    <row r="530" spans="1:22" customFormat="1" x14ac:dyDescent="0.25">
      <c r="A530" s="1">
        <v>6322</v>
      </c>
      <c r="B530" s="1" t="s">
        <v>482</v>
      </c>
      <c r="C530" s="1" t="s">
        <v>1085</v>
      </c>
      <c r="D530" s="1"/>
      <c r="E530" s="1"/>
      <c r="F530" s="1"/>
      <c r="G530" s="1"/>
      <c r="H530">
        <v>4</v>
      </c>
      <c r="I530" s="1"/>
      <c r="J530" s="1"/>
      <c r="K530" s="1" t="s">
        <v>5884</v>
      </c>
      <c r="L530" s="1" t="s">
        <v>5891</v>
      </c>
      <c r="M530" s="1"/>
      <c r="N530" s="1"/>
      <c r="O530" s="1" t="s">
        <v>5909</v>
      </c>
      <c r="P530" s="1" t="s">
        <v>5909</v>
      </c>
      <c r="Q530" s="1"/>
      <c r="R530" s="1"/>
      <c r="S530" s="1"/>
      <c r="T530" s="1" t="s">
        <v>2001</v>
      </c>
      <c r="U530" s="1" t="s">
        <v>2073</v>
      </c>
      <c r="V530" s="1"/>
    </row>
    <row r="531" spans="1:22" customFormat="1" x14ac:dyDescent="0.25">
      <c r="A531" s="1">
        <v>6323</v>
      </c>
      <c r="B531" s="1" t="s">
        <v>483</v>
      </c>
      <c r="C531" s="1" t="s">
        <v>1086</v>
      </c>
      <c r="D531" s="1"/>
      <c r="E531" s="1"/>
      <c r="F531" s="1"/>
      <c r="G531" s="1"/>
      <c r="H531">
        <v>4</v>
      </c>
      <c r="I531" s="1"/>
      <c r="J531" s="1"/>
      <c r="K531" s="1" t="s">
        <v>5884</v>
      </c>
      <c r="L531" s="1" t="s">
        <v>5891</v>
      </c>
      <c r="M531" s="1"/>
      <c r="N531" s="1"/>
      <c r="O531" s="1" t="s">
        <v>5909</v>
      </c>
      <c r="P531" s="1" t="s">
        <v>5909</v>
      </c>
      <c r="Q531" s="1"/>
      <c r="R531" s="1"/>
      <c r="S531" s="1"/>
      <c r="T531" s="1" t="s">
        <v>2001</v>
      </c>
      <c r="U531" s="1" t="s">
        <v>2073</v>
      </c>
      <c r="V531" s="1"/>
    </row>
    <row r="532" spans="1:22" customFormat="1" x14ac:dyDescent="0.25">
      <c r="A532" s="1">
        <v>6324</v>
      </c>
      <c r="B532" s="1" t="s">
        <v>484</v>
      </c>
      <c r="C532" s="1" t="s">
        <v>1087</v>
      </c>
      <c r="D532" s="1"/>
      <c r="E532" s="1"/>
      <c r="F532" s="1"/>
      <c r="G532" s="1"/>
      <c r="H532">
        <v>4</v>
      </c>
      <c r="I532" s="1"/>
      <c r="J532" s="1"/>
      <c r="K532" s="1" t="s">
        <v>5884</v>
      </c>
      <c r="L532" s="1" t="s">
        <v>5891</v>
      </c>
      <c r="M532" s="1"/>
      <c r="N532" s="1"/>
      <c r="O532" s="1" t="s">
        <v>5909</v>
      </c>
      <c r="P532" s="1" t="s">
        <v>5909</v>
      </c>
      <c r="Q532" s="1"/>
      <c r="R532" s="1"/>
      <c r="S532" s="1"/>
      <c r="T532" s="1" t="s">
        <v>2001</v>
      </c>
      <c r="U532" s="1" t="s">
        <v>2073</v>
      </c>
      <c r="V532" s="1"/>
    </row>
    <row r="533" spans="1:22" customFormat="1" x14ac:dyDescent="0.25">
      <c r="A533" s="1">
        <v>6325</v>
      </c>
      <c r="B533" s="1" t="s">
        <v>485</v>
      </c>
      <c r="C533" s="1" t="s">
        <v>1088</v>
      </c>
      <c r="D533" s="1"/>
      <c r="E533" s="1"/>
      <c r="F533" s="1"/>
      <c r="G533" s="1"/>
      <c r="H533">
        <v>4</v>
      </c>
      <c r="I533" s="1"/>
      <c r="J533" s="1"/>
      <c r="K533" s="1" t="s">
        <v>5884</v>
      </c>
      <c r="L533" s="1" t="s">
        <v>5891</v>
      </c>
      <c r="M533" s="1"/>
      <c r="N533" s="1"/>
      <c r="O533" s="1" t="s">
        <v>5909</v>
      </c>
      <c r="P533" s="1" t="s">
        <v>5909</v>
      </c>
      <c r="Q533" s="1"/>
      <c r="R533" s="1"/>
      <c r="S533" s="1"/>
      <c r="T533" s="1" t="s">
        <v>2001</v>
      </c>
      <c r="U533" s="1" t="s">
        <v>2073</v>
      </c>
      <c r="V533" s="1"/>
    </row>
    <row r="534" spans="1:22" customFormat="1" x14ac:dyDescent="0.25">
      <c r="A534" s="1">
        <v>6329</v>
      </c>
      <c r="B534" s="1" t="s">
        <v>486</v>
      </c>
      <c r="C534" s="1" t="s">
        <v>1089</v>
      </c>
      <c r="D534" s="1"/>
      <c r="E534" s="1"/>
      <c r="F534" s="1"/>
      <c r="G534" s="1"/>
      <c r="H534">
        <v>4</v>
      </c>
      <c r="I534" s="1"/>
      <c r="J534" s="1"/>
      <c r="K534" s="1" t="s">
        <v>5884</v>
      </c>
      <c r="L534" s="1" t="s">
        <v>5891</v>
      </c>
      <c r="M534" s="1"/>
      <c r="N534" s="1"/>
      <c r="O534" s="1" t="s">
        <v>5909</v>
      </c>
      <c r="P534" s="1" t="s">
        <v>5909</v>
      </c>
      <c r="Q534" s="1"/>
      <c r="R534" s="1"/>
      <c r="S534" s="1"/>
      <c r="T534" s="1" t="s">
        <v>2001</v>
      </c>
      <c r="U534" s="1"/>
      <c r="V534" s="1"/>
    </row>
    <row r="535" spans="1:22" customFormat="1" x14ac:dyDescent="0.25">
      <c r="A535" s="1">
        <v>633</v>
      </c>
      <c r="B535" s="1" t="s">
        <v>471</v>
      </c>
      <c r="C535" s="1" t="s">
        <v>1078</v>
      </c>
      <c r="D535" s="1" t="s">
        <v>1437</v>
      </c>
      <c r="E535" s="1"/>
      <c r="F535" s="1"/>
      <c r="G535" s="1"/>
      <c r="H535">
        <v>3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 t="s">
        <v>5955</v>
      </c>
      <c r="T535" s="1" t="s">
        <v>1998</v>
      </c>
      <c r="U535" s="1" t="s">
        <v>2073</v>
      </c>
      <c r="V535" s="1" t="s">
        <v>1827</v>
      </c>
    </row>
    <row r="536" spans="1:22" customFormat="1" x14ac:dyDescent="0.25">
      <c r="A536" s="1">
        <v>6331</v>
      </c>
      <c r="B536" s="1" t="s">
        <v>487</v>
      </c>
      <c r="C536" s="1" t="s">
        <v>1090</v>
      </c>
      <c r="D536" s="1"/>
      <c r="E536" s="1"/>
      <c r="F536" s="1"/>
      <c r="G536" s="1"/>
      <c r="H536">
        <v>4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 t="s">
        <v>5955</v>
      </c>
      <c r="T536" s="1" t="s">
        <v>1946</v>
      </c>
      <c r="U536" s="1"/>
      <c r="V536" s="1"/>
    </row>
    <row r="537" spans="1:22" customFormat="1" x14ac:dyDescent="0.25">
      <c r="A537" s="1">
        <v>6332</v>
      </c>
      <c r="B537" s="1" t="s">
        <v>488</v>
      </c>
      <c r="C537" s="1" t="s">
        <v>1091</v>
      </c>
      <c r="D537" s="1"/>
      <c r="E537" s="1"/>
      <c r="F537" s="1"/>
      <c r="G537" s="1"/>
      <c r="H537">
        <v>4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 t="s">
        <v>5955</v>
      </c>
      <c r="T537" s="1" t="s">
        <v>1932</v>
      </c>
      <c r="U537" s="1" t="s">
        <v>2073</v>
      </c>
      <c r="V537" s="1"/>
    </row>
    <row r="538" spans="1:22" customFormat="1" x14ac:dyDescent="0.25">
      <c r="A538" s="1">
        <v>6333</v>
      </c>
      <c r="B538" s="1" t="s">
        <v>472</v>
      </c>
      <c r="C538" s="1" t="s">
        <v>1079</v>
      </c>
      <c r="D538" s="1"/>
      <c r="E538" s="1"/>
      <c r="F538" s="1"/>
      <c r="G538" s="1"/>
      <c r="H538">
        <v>4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 t="s">
        <v>5955</v>
      </c>
      <c r="T538" s="1" t="s">
        <v>1907</v>
      </c>
      <c r="U538" s="1"/>
      <c r="V538" s="1"/>
    </row>
    <row r="539" spans="1:22" customFormat="1" x14ac:dyDescent="0.25">
      <c r="A539" s="1">
        <v>6334</v>
      </c>
      <c r="B539" s="1" t="s">
        <v>473</v>
      </c>
      <c r="C539" s="1" t="s">
        <v>1080</v>
      </c>
      <c r="D539" s="1"/>
      <c r="E539" s="1"/>
      <c r="F539" s="1"/>
      <c r="G539" s="1"/>
      <c r="H539">
        <v>4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 t="s">
        <v>5955</v>
      </c>
      <c r="T539" s="1" t="s">
        <v>1920</v>
      </c>
      <c r="U539" s="1"/>
      <c r="V539" s="1"/>
    </row>
    <row r="540" spans="1:22" customFormat="1" x14ac:dyDescent="0.25">
      <c r="A540" s="1">
        <v>6335</v>
      </c>
      <c r="B540" s="1" t="s">
        <v>489</v>
      </c>
      <c r="C540" s="1" t="s">
        <v>1092</v>
      </c>
      <c r="D540" s="1"/>
      <c r="E540" s="1"/>
      <c r="F540" s="1"/>
      <c r="G540" s="1"/>
      <c r="H540">
        <v>4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 t="s">
        <v>5955</v>
      </c>
      <c r="T540" s="1" t="s">
        <v>1907</v>
      </c>
      <c r="U540" s="1"/>
      <c r="V540" s="1"/>
    </row>
    <row r="541" spans="1:22" customFormat="1" x14ac:dyDescent="0.25">
      <c r="A541" s="1">
        <v>6336</v>
      </c>
      <c r="B541" s="1" t="s">
        <v>490</v>
      </c>
      <c r="C541" s="1" t="s">
        <v>1093</v>
      </c>
      <c r="D541" s="1"/>
      <c r="E541" s="1"/>
      <c r="F541" s="1"/>
      <c r="G541" s="1"/>
      <c r="H541">
        <v>4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 t="s">
        <v>5955</v>
      </c>
      <c r="T541" s="1" t="s">
        <v>1907</v>
      </c>
      <c r="U541" s="1"/>
      <c r="V541" s="1"/>
    </row>
    <row r="542" spans="1:22" customFormat="1" x14ac:dyDescent="0.25">
      <c r="A542" s="1">
        <v>6337</v>
      </c>
      <c r="B542" s="1" t="s">
        <v>491</v>
      </c>
      <c r="C542" s="1" t="s">
        <v>1094</v>
      </c>
      <c r="D542" s="1"/>
      <c r="E542" s="1"/>
      <c r="F542" s="1"/>
      <c r="G542" s="1"/>
      <c r="H542">
        <v>4</v>
      </c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 t="s">
        <v>5955</v>
      </c>
      <c r="T542" s="1" t="s">
        <v>1948</v>
      </c>
      <c r="U542" s="1" t="s">
        <v>2073</v>
      </c>
      <c r="V542" s="1"/>
    </row>
    <row r="543" spans="1:22" customFormat="1" x14ac:dyDescent="0.25">
      <c r="A543" s="1">
        <v>6339</v>
      </c>
      <c r="B543" s="1" t="s">
        <v>492</v>
      </c>
      <c r="C543" s="1" t="s">
        <v>1095</v>
      </c>
      <c r="D543" s="1"/>
      <c r="E543" s="1"/>
      <c r="F543" s="1"/>
      <c r="G543" s="1"/>
      <c r="H543">
        <v>4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 t="s">
        <v>5955</v>
      </c>
      <c r="T543" s="1" t="s">
        <v>2002</v>
      </c>
      <c r="U543" s="1"/>
      <c r="V543" s="1"/>
    </row>
    <row r="544" spans="1:22" customFormat="1" x14ac:dyDescent="0.25">
      <c r="A544" s="1">
        <v>634</v>
      </c>
      <c r="B544" s="1" t="s">
        <v>493</v>
      </c>
      <c r="C544" s="1" t="s">
        <v>1096</v>
      </c>
      <c r="D544" s="1" t="s">
        <v>1440</v>
      </c>
      <c r="E544" s="1"/>
      <c r="F544" s="1"/>
      <c r="G544" s="1"/>
      <c r="H544">
        <v>3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 t="s">
        <v>5955</v>
      </c>
      <c r="T544" s="1" t="s">
        <v>1998</v>
      </c>
      <c r="U544" s="1" t="s">
        <v>2073</v>
      </c>
      <c r="V544" s="1" t="s">
        <v>1828</v>
      </c>
    </row>
    <row r="545" spans="1:22" customFormat="1" x14ac:dyDescent="0.25">
      <c r="A545" s="1">
        <v>6341</v>
      </c>
      <c r="B545" s="1" t="s">
        <v>494</v>
      </c>
      <c r="C545" s="1" t="s">
        <v>1097</v>
      </c>
      <c r="D545" s="1"/>
      <c r="E545" s="1"/>
      <c r="F545" s="1"/>
      <c r="G545" s="1"/>
      <c r="H545">
        <v>4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 t="s">
        <v>1940</v>
      </c>
      <c r="U545" s="1"/>
      <c r="V545" s="1"/>
    </row>
    <row r="546" spans="1:22" customFormat="1" x14ac:dyDescent="0.25">
      <c r="A546" s="1">
        <v>6342</v>
      </c>
      <c r="B546" s="1" t="s">
        <v>495</v>
      </c>
      <c r="C546" s="1" t="s">
        <v>1098</v>
      </c>
      <c r="D546" s="1"/>
      <c r="E546" s="1"/>
      <c r="F546" s="1"/>
      <c r="G546" s="1"/>
      <c r="H546">
        <v>4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 t="s">
        <v>2003</v>
      </c>
      <c r="U546" s="1"/>
      <c r="V546" s="1"/>
    </row>
    <row r="547" spans="1:22" customFormat="1" x14ac:dyDescent="0.25">
      <c r="A547" s="1">
        <v>6343</v>
      </c>
      <c r="B547" s="1" t="s">
        <v>496</v>
      </c>
      <c r="C547" s="1" t="s">
        <v>839</v>
      </c>
      <c r="D547" s="1"/>
      <c r="E547" s="1"/>
      <c r="F547" s="1"/>
      <c r="G547" s="1"/>
      <c r="H547">
        <v>4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 t="s">
        <v>5955</v>
      </c>
      <c r="T547" s="1" t="s">
        <v>2004</v>
      </c>
      <c r="U547" s="1"/>
      <c r="V547" s="1"/>
    </row>
    <row r="548" spans="1:22" customFormat="1" x14ac:dyDescent="0.25">
      <c r="A548" s="1">
        <v>635</v>
      </c>
      <c r="B548" s="1" t="s">
        <v>497</v>
      </c>
      <c r="C548" s="1" t="s">
        <v>1099</v>
      </c>
      <c r="D548" s="1" t="s">
        <v>1441</v>
      </c>
      <c r="E548" s="1"/>
      <c r="F548" s="1"/>
      <c r="G548" s="1"/>
      <c r="H548">
        <v>3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 t="s">
        <v>5955</v>
      </c>
      <c r="T548" s="1" t="s">
        <v>1981</v>
      </c>
      <c r="U548" s="1" t="s">
        <v>2073</v>
      </c>
      <c r="V548" s="1" t="s">
        <v>1829</v>
      </c>
    </row>
    <row r="549" spans="1:22" customFormat="1" x14ac:dyDescent="0.25">
      <c r="A549" s="1">
        <v>6351</v>
      </c>
      <c r="B549" s="1" t="s">
        <v>498</v>
      </c>
      <c r="C549" s="1" t="s">
        <v>1100</v>
      </c>
      <c r="D549" s="1"/>
      <c r="E549" s="1"/>
      <c r="F549" s="1"/>
      <c r="G549" s="1"/>
      <c r="H549">
        <v>4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 t="s">
        <v>5955</v>
      </c>
      <c r="T549" s="1" t="s">
        <v>1981</v>
      </c>
      <c r="U549" s="1" t="s">
        <v>2074</v>
      </c>
      <c r="V549" s="1"/>
    </row>
    <row r="550" spans="1:22" customFormat="1" x14ac:dyDescent="0.25">
      <c r="A550" s="1">
        <v>6352</v>
      </c>
      <c r="B550" s="1" t="s">
        <v>499</v>
      </c>
      <c r="C550" s="1" t="s">
        <v>1101</v>
      </c>
      <c r="D550" s="1"/>
      <c r="E550" s="1"/>
      <c r="F550" s="1"/>
      <c r="G550" s="1"/>
      <c r="H550">
        <v>4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 t="s">
        <v>5955</v>
      </c>
      <c r="T550" s="1" t="s">
        <v>1981</v>
      </c>
      <c r="U550" s="1" t="s">
        <v>2074</v>
      </c>
      <c r="V550" s="1"/>
    </row>
    <row r="551" spans="1:22" customFormat="1" x14ac:dyDescent="0.25">
      <c r="A551" s="1">
        <v>6353</v>
      </c>
      <c r="B551" s="1" t="s">
        <v>500</v>
      </c>
      <c r="C551" s="1" t="s">
        <v>1102</v>
      </c>
      <c r="D551" s="1"/>
      <c r="E551" s="1"/>
      <c r="F551" s="1"/>
      <c r="G551" s="1"/>
      <c r="H551">
        <v>4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 t="s">
        <v>5955</v>
      </c>
      <c r="T551" s="1" t="s">
        <v>1981</v>
      </c>
      <c r="U551" s="1" t="s">
        <v>2074</v>
      </c>
      <c r="V551" s="1"/>
    </row>
    <row r="552" spans="1:22" customFormat="1" x14ac:dyDescent="0.25">
      <c r="A552" s="1">
        <v>6354</v>
      </c>
      <c r="B552" s="1" t="s">
        <v>501</v>
      </c>
      <c r="C552" s="1" t="s">
        <v>1029</v>
      </c>
      <c r="D552" s="1"/>
      <c r="E552" s="1"/>
      <c r="F552" s="1"/>
      <c r="G552" s="1"/>
      <c r="H552">
        <v>4</v>
      </c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 t="s">
        <v>5955</v>
      </c>
      <c r="T552" s="1" t="s">
        <v>1981</v>
      </c>
      <c r="U552" s="1" t="s">
        <v>2074</v>
      </c>
      <c r="V552" s="1"/>
    </row>
    <row r="553" spans="1:22" customFormat="1" x14ac:dyDescent="0.25">
      <c r="A553" s="1">
        <v>6355</v>
      </c>
      <c r="B553" s="1" t="s">
        <v>502</v>
      </c>
      <c r="C553" s="1" t="s">
        <v>1103</v>
      </c>
      <c r="D553" s="1"/>
      <c r="E553" s="1"/>
      <c r="F553" s="1"/>
      <c r="G553" s="1"/>
      <c r="H553">
        <v>4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 t="s">
        <v>5955</v>
      </c>
      <c r="T553" s="1" t="s">
        <v>2005</v>
      </c>
      <c r="U553" s="1"/>
      <c r="V553" s="1"/>
    </row>
    <row r="554" spans="1:22" customFormat="1" x14ac:dyDescent="0.25">
      <c r="A554" s="1">
        <v>636</v>
      </c>
      <c r="B554" s="1" t="s">
        <v>503</v>
      </c>
      <c r="C554" s="1" t="s">
        <v>1104</v>
      </c>
      <c r="D554" s="1" t="s">
        <v>1442</v>
      </c>
      <c r="E554" s="1"/>
      <c r="F554" s="1"/>
      <c r="G554" s="1"/>
      <c r="H554">
        <v>3</v>
      </c>
      <c r="I554" s="1"/>
      <c r="J554" s="1"/>
      <c r="K554" s="1" t="s">
        <v>1669</v>
      </c>
      <c r="L554" s="1" t="s">
        <v>5892</v>
      </c>
      <c r="M554" s="1"/>
      <c r="N554" s="1"/>
      <c r="O554" s="1" t="s">
        <v>1664</v>
      </c>
      <c r="P554" s="1" t="s">
        <v>5892</v>
      </c>
      <c r="Q554" s="1"/>
      <c r="R554" s="1"/>
      <c r="S554" s="1"/>
      <c r="T554" s="1" t="s">
        <v>2006</v>
      </c>
      <c r="U554" s="1" t="s">
        <v>2073</v>
      </c>
      <c r="V554" s="1" t="s">
        <v>1829</v>
      </c>
    </row>
    <row r="555" spans="1:22" customFormat="1" x14ac:dyDescent="0.25">
      <c r="A555" s="1">
        <v>6361</v>
      </c>
      <c r="B555" s="1" t="s">
        <v>504</v>
      </c>
      <c r="C555" s="1" t="s">
        <v>1105</v>
      </c>
      <c r="D555" s="1"/>
      <c r="E555" s="1"/>
      <c r="F555" s="1"/>
      <c r="G555" s="1"/>
      <c r="H555">
        <v>4</v>
      </c>
      <c r="I555" s="1"/>
      <c r="J555" s="1"/>
      <c r="K555" s="1" t="s">
        <v>1669</v>
      </c>
      <c r="L555" s="1" t="s">
        <v>5892</v>
      </c>
      <c r="M555" s="1"/>
      <c r="N555" s="1" t="s">
        <v>5905</v>
      </c>
      <c r="O555" s="1" t="s">
        <v>1664</v>
      </c>
      <c r="P555" s="1" t="s">
        <v>5892</v>
      </c>
      <c r="Q555" s="1"/>
      <c r="R555" s="1" t="s">
        <v>5905</v>
      </c>
      <c r="S555" s="1"/>
      <c r="T555" s="1" t="s">
        <v>2006</v>
      </c>
      <c r="U555" s="1" t="s">
        <v>2074</v>
      </c>
      <c r="V555" s="1"/>
    </row>
    <row r="556" spans="1:22" customFormat="1" x14ac:dyDescent="0.25">
      <c r="A556" s="1">
        <v>6362</v>
      </c>
      <c r="B556" s="1" t="s">
        <v>505</v>
      </c>
      <c r="C556" s="1" t="s">
        <v>1106</v>
      </c>
      <c r="D556" s="1"/>
      <c r="E556" s="1"/>
      <c r="F556" s="1"/>
      <c r="G556" s="1"/>
      <c r="H556">
        <v>4</v>
      </c>
      <c r="I556" s="1"/>
      <c r="J556" s="1"/>
      <c r="K556" s="1" t="s">
        <v>1669</v>
      </c>
      <c r="L556" s="1" t="s">
        <v>5892</v>
      </c>
      <c r="M556" s="1" t="s">
        <v>5898</v>
      </c>
      <c r="N556" s="1" t="s">
        <v>5906</v>
      </c>
      <c r="O556" s="1" t="s">
        <v>1664</v>
      </c>
      <c r="P556" s="1" t="s">
        <v>5892</v>
      </c>
      <c r="Q556" s="1"/>
      <c r="R556" s="1" t="s">
        <v>5906</v>
      </c>
      <c r="S556" s="1"/>
      <c r="T556" s="1" t="s">
        <v>2006</v>
      </c>
      <c r="U556" s="1" t="s">
        <v>2074</v>
      </c>
      <c r="V556" s="1"/>
    </row>
    <row r="557" spans="1:22" customFormat="1" x14ac:dyDescent="0.25">
      <c r="A557" s="1">
        <v>6363</v>
      </c>
      <c r="B557" s="1" t="s">
        <v>506</v>
      </c>
      <c r="C557" s="1" t="s">
        <v>1107</v>
      </c>
      <c r="D557" s="1"/>
      <c r="E557" s="1"/>
      <c r="F557" s="1"/>
      <c r="G557" s="1"/>
      <c r="H557">
        <v>4</v>
      </c>
      <c r="I557" s="1"/>
      <c r="J557" s="1"/>
      <c r="K557" s="1" t="s">
        <v>1669</v>
      </c>
      <c r="L557" s="1" t="s">
        <v>5892</v>
      </c>
      <c r="M557" s="1" t="s">
        <v>1697</v>
      </c>
      <c r="N557" s="1"/>
      <c r="O557" s="1" t="s">
        <v>1664</v>
      </c>
      <c r="P557" s="1" t="s">
        <v>5892</v>
      </c>
      <c r="Q557" s="1" t="s">
        <v>1697</v>
      </c>
      <c r="R557" s="1"/>
      <c r="S557" s="1"/>
      <c r="T557" s="1" t="s">
        <v>2006</v>
      </c>
      <c r="U557" s="1"/>
      <c r="V557" s="1"/>
    </row>
    <row r="558" spans="1:22" customFormat="1" x14ac:dyDescent="0.25">
      <c r="A558" s="1">
        <v>637</v>
      </c>
      <c r="B558" s="1" t="s">
        <v>507</v>
      </c>
      <c r="C558" s="1" t="s">
        <v>1108</v>
      </c>
      <c r="D558" s="1" t="s">
        <v>1443</v>
      </c>
      <c r="E558" s="1"/>
      <c r="F558" s="1"/>
      <c r="G558" s="1"/>
      <c r="H558">
        <v>3</v>
      </c>
      <c r="I558" s="1"/>
      <c r="J558" s="1"/>
      <c r="K558" s="1"/>
      <c r="L558" s="1"/>
      <c r="M558" s="1"/>
      <c r="N558" s="1"/>
      <c r="O558" s="1" t="s">
        <v>5947</v>
      </c>
      <c r="P558" s="1" t="s">
        <v>5950</v>
      </c>
      <c r="Q558" s="1"/>
      <c r="R558" s="1"/>
      <c r="S558" s="1" t="s">
        <v>5955</v>
      </c>
      <c r="T558" s="1" t="s">
        <v>1998</v>
      </c>
      <c r="U558" s="1" t="s">
        <v>2073</v>
      </c>
      <c r="V558" s="1" t="s">
        <v>1827</v>
      </c>
    </row>
    <row r="559" spans="1:22" customFormat="1" x14ac:dyDescent="0.25">
      <c r="A559" s="1">
        <v>6371</v>
      </c>
      <c r="B559" s="1" t="s">
        <v>508</v>
      </c>
      <c r="C559" s="1" t="s">
        <v>1109</v>
      </c>
      <c r="D559" s="1"/>
      <c r="E559" s="1"/>
      <c r="F559" s="1"/>
      <c r="G559" s="1"/>
      <c r="H559">
        <v>4</v>
      </c>
      <c r="I559" s="1"/>
      <c r="J559" s="1"/>
      <c r="K559" s="1" t="s">
        <v>5937</v>
      </c>
      <c r="L559" s="1" t="s">
        <v>5938</v>
      </c>
      <c r="M559" s="1" t="s">
        <v>5939</v>
      </c>
      <c r="N559" s="1"/>
      <c r="O559" s="1" t="s">
        <v>1664</v>
      </c>
      <c r="P559" s="1" t="s">
        <v>5938</v>
      </c>
      <c r="Q559" s="1" t="s">
        <v>5939</v>
      </c>
      <c r="R559" s="1"/>
      <c r="S559" s="1"/>
      <c r="T559" s="1" t="s">
        <v>2007</v>
      </c>
      <c r="U559" s="1" t="s">
        <v>2074</v>
      </c>
      <c r="V559" s="1"/>
    </row>
    <row r="560" spans="1:22" customFormat="1" x14ac:dyDescent="0.25">
      <c r="A560" s="1">
        <v>6372</v>
      </c>
      <c r="B560" s="1" t="s">
        <v>509</v>
      </c>
      <c r="C560" s="1" t="s">
        <v>1110</v>
      </c>
      <c r="D560" s="1"/>
      <c r="E560" s="1"/>
      <c r="F560" s="1"/>
      <c r="G560" s="1"/>
      <c r="H560">
        <v>4</v>
      </c>
      <c r="I560" s="1"/>
      <c r="J560" s="1"/>
      <c r="K560" s="1" t="s">
        <v>5937</v>
      </c>
      <c r="L560" s="1" t="s">
        <v>5938</v>
      </c>
      <c r="M560" s="1" t="s">
        <v>1697</v>
      </c>
      <c r="N560" s="1"/>
      <c r="O560" s="1" t="s">
        <v>1664</v>
      </c>
      <c r="P560" s="1" t="s">
        <v>5938</v>
      </c>
      <c r="Q560" s="1" t="s">
        <v>1697</v>
      </c>
      <c r="R560" s="1"/>
      <c r="S560" s="1"/>
      <c r="T560" s="1" t="s">
        <v>1992</v>
      </c>
      <c r="U560" s="1" t="s">
        <v>2074</v>
      </c>
      <c r="V560" s="1"/>
    </row>
    <row r="561" spans="1:22" customFormat="1" x14ac:dyDescent="0.25">
      <c r="A561" s="1">
        <v>6373</v>
      </c>
      <c r="B561" s="1" t="s">
        <v>510</v>
      </c>
      <c r="C561" s="1" t="s">
        <v>1111</v>
      </c>
      <c r="D561" s="1"/>
      <c r="E561" s="1"/>
      <c r="F561" s="1"/>
      <c r="G561" s="1"/>
      <c r="H561">
        <v>4</v>
      </c>
      <c r="I561" s="1"/>
      <c r="J561" s="1"/>
      <c r="K561" s="1" t="s">
        <v>5937</v>
      </c>
      <c r="L561" s="1" t="s">
        <v>5938</v>
      </c>
      <c r="M561" s="1" t="s">
        <v>1697</v>
      </c>
      <c r="N561" s="1"/>
      <c r="O561" s="1" t="s">
        <v>1664</v>
      </c>
      <c r="P561" s="1" t="s">
        <v>5938</v>
      </c>
      <c r="Q561" s="1" t="s">
        <v>1697</v>
      </c>
      <c r="R561" s="1"/>
      <c r="S561" s="1"/>
      <c r="T561" s="1" t="s">
        <v>2008</v>
      </c>
      <c r="U561" s="1" t="s">
        <v>2074</v>
      </c>
      <c r="V561" s="1"/>
    </row>
    <row r="562" spans="1:22" customFormat="1" x14ac:dyDescent="0.25">
      <c r="A562" s="1">
        <v>6374</v>
      </c>
      <c r="B562" s="1" t="s">
        <v>511</v>
      </c>
      <c r="C562" s="1" t="s">
        <v>1112</v>
      </c>
      <c r="D562" s="1"/>
      <c r="E562" s="1"/>
      <c r="F562" s="1"/>
      <c r="G562" s="1"/>
      <c r="H562">
        <v>4</v>
      </c>
      <c r="I562" s="1"/>
      <c r="J562" s="1"/>
      <c r="K562" s="1" t="s">
        <v>5937</v>
      </c>
      <c r="L562" s="1" t="s">
        <v>5938</v>
      </c>
      <c r="M562" s="1" t="s">
        <v>5939</v>
      </c>
      <c r="N562" s="1"/>
      <c r="O562" s="1" t="s">
        <v>1664</v>
      </c>
      <c r="P562" s="1" t="s">
        <v>5938</v>
      </c>
      <c r="Q562" s="1" t="s">
        <v>5939</v>
      </c>
      <c r="R562" s="1"/>
      <c r="S562" s="1"/>
      <c r="T562" s="1" t="s">
        <v>2007</v>
      </c>
      <c r="U562" s="1"/>
      <c r="V562" s="1"/>
    </row>
    <row r="563" spans="1:22" customFormat="1" x14ac:dyDescent="0.25">
      <c r="A563" s="1">
        <v>6375</v>
      </c>
      <c r="B563" s="1" t="s">
        <v>512</v>
      </c>
      <c r="C563" s="1" t="s">
        <v>1113</v>
      </c>
      <c r="D563" s="1"/>
      <c r="E563" s="1"/>
      <c r="F563" s="1"/>
      <c r="G563" s="1"/>
      <c r="H563">
        <v>4</v>
      </c>
      <c r="I563" s="1"/>
      <c r="J563" s="1"/>
      <c r="K563" s="1" t="s">
        <v>5937</v>
      </c>
      <c r="L563" s="1" t="s">
        <v>5938</v>
      </c>
      <c r="M563" s="1"/>
      <c r="N563" s="1"/>
      <c r="O563" s="1" t="s">
        <v>1664</v>
      </c>
      <c r="P563" s="1" t="s">
        <v>5938</v>
      </c>
      <c r="Q563" s="1"/>
      <c r="R563" s="1"/>
      <c r="S563" s="1"/>
      <c r="T563" s="1" t="s">
        <v>2009</v>
      </c>
      <c r="U563" s="1"/>
      <c r="V563" s="1"/>
    </row>
    <row r="564" spans="1:22" customFormat="1" x14ac:dyDescent="0.25">
      <c r="A564" s="1">
        <v>638</v>
      </c>
      <c r="B564" s="1" t="s">
        <v>513</v>
      </c>
      <c r="C564" s="1" t="s">
        <v>1114</v>
      </c>
      <c r="D564" s="1" t="s">
        <v>1444</v>
      </c>
      <c r="E564" s="1"/>
      <c r="F564" s="1"/>
      <c r="G564" s="1"/>
      <c r="H564">
        <v>3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 t="s">
        <v>1983</v>
      </c>
      <c r="U564" s="1" t="s">
        <v>2073</v>
      </c>
      <c r="V564" s="1" t="s">
        <v>1827</v>
      </c>
    </row>
    <row r="565" spans="1:22" customFormat="1" x14ac:dyDescent="0.25">
      <c r="A565" s="1">
        <v>6381</v>
      </c>
      <c r="B565" s="1" t="s">
        <v>514</v>
      </c>
      <c r="C565" s="1" t="s">
        <v>1115</v>
      </c>
      <c r="D565" s="1"/>
      <c r="E565" s="1"/>
      <c r="F565" s="1"/>
      <c r="G565" s="1"/>
      <c r="H565">
        <v>4</v>
      </c>
      <c r="I565" s="1"/>
      <c r="J565" s="1"/>
      <c r="K565" s="1" t="s">
        <v>5948</v>
      </c>
      <c r="L565" s="1" t="s">
        <v>5951</v>
      </c>
      <c r="M565" s="1"/>
      <c r="N565" s="1"/>
      <c r="O565" s="1" t="s">
        <v>5907</v>
      </c>
      <c r="P565" s="1" t="s">
        <v>5954</v>
      </c>
      <c r="Q565" s="1"/>
      <c r="R565" s="1"/>
      <c r="S565" s="1"/>
      <c r="T565" s="1" t="s">
        <v>2007</v>
      </c>
      <c r="U565" s="1" t="s">
        <v>2074</v>
      </c>
      <c r="V565" s="1"/>
    </row>
    <row r="566" spans="1:22" customFormat="1" x14ac:dyDescent="0.25">
      <c r="A566" s="1">
        <v>64</v>
      </c>
      <c r="B566" s="1" t="s">
        <v>515</v>
      </c>
      <c r="C566" s="1" t="s">
        <v>1116</v>
      </c>
      <c r="D566" s="1" t="s">
        <v>1445</v>
      </c>
      <c r="E566" s="1"/>
      <c r="F566" s="1"/>
      <c r="G566" s="1"/>
      <c r="H566">
        <v>2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 t="s">
        <v>5955</v>
      </c>
      <c r="T566" s="1"/>
      <c r="U566" s="1"/>
      <c r="V566" s="1"/>
    </row>
    <row r="567" spans="1:22" customFormat="1" x14ac:dyDescent="0.25">
      <c r="A567" s="1">
        <v>641</v>
      </c>
      <c r="B567" s="1" t="s">
        <v>516</v>
      </c>
      <c r="C567" s="1" t="s">
        <v>516</v>
      </c>
      <c r="D567" s="1" t="s">
        <v>1446</v>
      </c>
      <c r="E567" s="1"/>
      <c r="F567" s="1"/>
      <c r="G567" s="1"/>
      <c r="H567">
        <v>3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 t="s">
        <v>5955</v>
      </c>
      <c r="T567" s="1" t="s">
        <v>2010</v>
      </c>
      <c r="U567" s="1" t="s">
        <v>2073</v>
      </c>
      <c r="V567" s="1" t="s">
        <v>1830</v>
      </c>
    </row>
    <row r="568" spans="1:22" customFormat="1" x14ac:dyDescent="0.25">
      <c r="A568" s="1">
        <v>6411</v>
      </c>
      <c r="B568" s="1" t="s">
        <v>517</v>
      </c>
      <c r="C568" s="1" t="s">
        <v>1117</v>
      </c>
      <c r="D568" s="1"/>
      <c r="E568" s="1"/>
      <c r="F568" s="1"/>
      <c r="G568" s="1"/>
      <c r="H568">
        <v>4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 t="s">
        <v>5955</v>
      </c>
      <c r="T568" s="1" t="s">
        <v>2011</v>
      </c>
      <c r="U568" s="1" t="s">
        <v>2075</v>
      </c>
      <c r="V568" s="1"/>
    </row>
    <row r="569" spans="1:22" customFormat="1" x14ac:dyDescent="0.25">
      <c r="A569" s="1">
        <v>6412</v>
      </c>
      <c r="B569" s="1" t="s">
        <v>518</v>
      </c>
      <c r="C569" s="1" t="s">
        <v>1118</v>
      </c>
      <c r="D569" s="1"/>
      <c r="E569" s="1"/>
      <c r="F569" s="1"/>
      <c r="G569" s="1"/>
      <c r="H569">
        <v>4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 t="s">
        <v>5955</v>
      </c>
      <c r="T569" s="1" t="s">
        <v>2010</v>
      </c>
      <c r="U569" s="1" t="s">
        <v>2075</v>
      </c>
      <c r="V569" s="1"/>
    </row>
    <row r="570" spans="1:22" customFormat="1" x14ac:dyDescent="0.25">
      <c r="A570" s="1">
        <v>6413</v>
      </c>
      <c r="B570" s="1" t="s">
        <v>519</v>
      </c>
      <c r="C570" s="1" t="s">
        <v>1119</v>
      </c>
      <c r="D570" s="1"/>
      <c r="E570" s="1"/>
      <c r="F570" s="1"/>
      <c r="G570" s="1"/>
      <c r="H570">
        <v>4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 t="s">
        <v>5955</v>
      </c>
      <c r="T570" s="1" t="s">
        <v>2012</v>
      </c>
      <c r="U570" s="1" t="s">
        <v>2075</v>
      </c>
      <c r="V570" s="1"/>
    </row>
    <row r="571" spans="1:22" customFormat="1" x14ac:dyDescent="0.25">
      <c r="A571" s="1">
        <v>642</v>
      </c>
      <c r="B571" s="1" t="s">
        <v>520</v>
      </c>
      <c r="C571" s="1" t="s">
        <v>520</v>
      </c>
      <c r="D571" s="1" t="s">
        <v>520</v>
      </c>
      <c r="E571" s="1"/>
      <c r="F571" s="1"/>
      <c r="G571" s="1"/>
      <c r="H571">
        <v>3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 t="s">
        <v>5955</v>
      </c>
      <c r="T571" s="1" t="s">
        <v>2011</v>
      </c>
      <c r="U571" s="1" t="s">
        <v>2073</v>
      </c>
      <c r="V571" s="1" t="s">
        <v>1831</v>
      </c>
    </row>
    <row r="572" spans="1:22" customFormat="1" x14ac:dyDescent="0.25">
      <c r="A572" s="1">
        <v>6421</v>
      </c>
      <c r="B572" s="1" t="s">
        <v>521</v>
      </c>
      <c r="C572" s="1" t="s">
        <v>1120</v>
      </c>
      <c r="D572" s="1"/>
      <c r="E572" s="1"/>
      <c r="F572" s="1"/>
      <c r="G572" s="1"/>
      <c r="H572">
        <v>4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 t="s">
        <v>5955</v>
      </c>
      <c r="T572" s="1" t="s">
        <v>2013</v>
      </c>
      <c r="U572" s="1" t="s">
        <v>2075</v>
      </c>
      <c r="V572" s="1"/>
    </row>
    <row r="573" spans="1:22" customFormat="1" x14ac:dyDescent="0.25">
      <c r="A573" s="1">
        <v>6422</v>
      </c>
      <c r="B573" s="1" t="s">
        <v>522</v>
      </c>
      <c r="C573" s="1" t="s">
        <v>1121</v>
      </c>
      <c r="D573" s="1"/>
      <c r="E573" s="1"/>
      <c r="F573" s="1"/>
      <c r="G573" s="1"/>
      <c r="H573">
        <v>4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 t="s">
        <v>5955</v>
      </c>
      <c r="T573" s="1" t="s">
        <v>2010</v>
      </c>
      <c r="U573" s="1" t="s">
        <v>2075</v>
      </c>
      <c r="V573" s="1"/>
    </row>
    <row r="574" spans="1:22" customFormat="1" x14ac:dyDescent="0.25">
      <c r="A574" s="1">
        <v>6423</v>
      </c>
      <c r="B574" s="1" t="s">
        <v>523</v>
      </c>
      <c r="C574" s="1" t="s">
        <v>1122</v>
      </c>
      <c r="D574" s="1"/>
      <c r="E574" s="1"/>
      <c r="F574" s="1"/>
      <c r="G574" s="1"/>
      <c r="H574">
        <v>4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 t="s">
        <v>5955</v>
      </c>
      <c r="T574" s="1" t="s">
        <v>2014</v>
      </c>
      <c r="U574" s="1" t="s">
        <v>2075</v>
      </c>
      <c r="V574" s="1"/>
    </row>
    <row r="575" spans="1:22" customFormat="1" x14ac:dyDescent="0.25">
      <c r="A575" s="1">
        <v>643</v>
      </c>
      <c r="B575" s="1" t="s">
        <v>524</v>
      </c>
      <c r="C575" s="1" t="s">
        <v>1123</v>
      </c>
      <c r="D575" s="1" t="s">
        <v>1447</v>
      </c>
      <c r="E575" s="1"/>
      <c r="F575" s="1"/>
      <c r="G575" s="1"/>
      <c r="H575">
        <v>3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 t="s">
        <v>5955</v>
      </c>
      <c r="T575" s="1" t="s">
        <v>2015</v>
      </c>
      <c r="U575" s="1" t="s">
        <v>2073</v>
      </c>
      <c r="V575" s="1" t="s">
        <v>1832</v>
      </c>
    </row>
    <row r="576" spans="1:22" customFormat="1" x14ac:dyDescent="0.25">
      <c r="A576" s="1">
        <v>6431</v>
      </c>
      <c r="B576" s="1" t="s">
        <v>525</v>
      </c>
      <c r="C576" s="1" t="s">
        <v>1124</v>
      </c>
      <c r="D576" s="1"/>
      <c r="E576" s="1"/>
      <c r="F576" s="1"/>
      <c r="G576" s="1"/>
      <c r="H576">
        <v>4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 t="s">
        <v>5955</v>
      </c>
      <c r="T576" s="1" t="s">
        <v>2016</v>
      </c>
      <c r="U576" s="1" t="s">
        <v>2075</v>
      </c>
      <c r="V576" s="1"/>
    </row>
    <row r="577" spans="1:22" customFormat="1" x14ac:dyDescent="0.25">
      <c r="A577" s="1">
        <v>6432</v>
      </c>
      <c r="B577" s="1" t="s">
        <v>526</v>
      </c>
      <c r="C577" s="1" t="s">
        <v>1125</v>
      </c>
      <c r="D577" s="1"/>
      <c r="E577" s="1"/>
      <c r="F577" s="1"/>
      <c r="G577" s="1"/>
      <c r="H577">
        <v>4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 t="s">
        <v>5955</v>
      </c>
      <c r="T577" s="1" t="s">
        <v>2015</v>
      </c>
      <c r="U577" s="1" t="s">
        <v>2075</v>
      </c>
      <c r="V577" s="1"/>
    </row>
    <row r="578" spans="1:22" customFormat="1" x14ac:dyDescent="0.25">
      <c r="A578" s="1">
        <v>6433</v>
      </c>
      <c r="B578" s="1" t="s">
        <v>527</v>
      </c>
      <c r="C578" s="1" t="s">
        <v>1126</v>
      </c>
      <c r="D578" s="1"/>
      <c r="E578" s="1"/>
      <c r="F578" s="1"/>
      <c r="G578" s="1"/>
      <c r="H578">
        <v>4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 t="s">
        <v>5955</v>
      </c>
      <c r="T578" s="1" t="s">
        <v>2010</v>
      </c>
      <c r="U578" s="1" t="s">
        <v>2075</v>
      </c>
      <c r="V578" s="1"/>
    </row>
    <row r="579" spans="1:22" customFormat="1" x14ac:dyDescent="0.25">
      <c r="A579" s="1">
        <v>6434</v>
      </c>
      <c r="B579" s="1" t="s">
        <v>528</v>
      </c>
      <c r="C579" s="1" t="s">
        <v>1127</v>
      </c>
      <c r="D579" s="1"/>
      <c r="E579" s="1"/>
      <c r="F579" s="1"/>
      <c r="G579" s="1"/>
      <c r="H579">
        <v>4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 t="s">
        <v>5955</v>
      </c>
      <c r="T579" s="1" t="s">
        <v>2015</v>
      </c>
      <c r="U579" s="1" t="s">
        <v>2075</v>
      </c>
      <c r="V579" s="1"/>
    </row>
    <row r="580" spans="1:22" customFormat="1" x14ac:dyDescent="0.25">
      <c r="A580" s="1">
        <v>6435</v>
      </c>
      <c r="B580" s="1" t="s">
        <v>529</v>
      </c>
      <c r="C580" s="1" t="s">
        <v>1128</v>
      </c>
      <c r="D580" s="1"/>
      <c r="E580" s="1"/>
      <c r="F580" s="1"/>
      <c r="G580" s="1"/>
      <c r="H580">
        <v>4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 t="s">
        <v>5955</v>
      </c>
      <c r="T580" s="1" t="s">
        <v>2017</v>
      </c>
      <c r="U580" s="1" t="s">
        <v>2075</v>
      </c>
      <c r="V580" s="1"/>
    </row>
    <row r="581" spans="1:22" customFormat="1" x14ac:dyDescent="0.25">
      <c r="A581" s="1">
        <v>6436</v>
      </c>
      <c r="B581" s="1" t="s">
        <v>530</v>
      </c>
      <c r="C581" s="1" t="s">
        <v>1129</v>
      </c>
      <c r="D581" s="1"/>
      <c r="E581" s="1"/>
      <c r="F581" s="1"/>
      <c r="G581" s="1"/>
      <c r="H581">
        <v>4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 t="s">
        <v>5955</v>
      </c>
      <c r="T581" s="1" t="s">
        <v>2015</v>
      </c>
      <c r="U581" s="1" t="s">
        <v>2075</v>
      </c>
      <c r="V581" s="1"/>
    </row>
    <row r="582" spans="1:22" customFormat="1" x14ac:dyDescent="0.25">
      <c r="A582" s="1">
        <v>644</v>
      </c>
      <c r="B582" s="1" t="s">
        <v>531</v>
      </c>
      <c r="C582" s="1" t="s">
        <v>1130</v>
      </c>
      <c r="D582" s="1" t="s">
        <v>1448</v>
      </c>
      <c r="E582" s="1"/>
      <c r="F582" s="1"/>
      <c r="G582" s="1"/>
      <c r="H582">
        <v>3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 t="s">
        <v>5955</v>
      </c>
      <c r="T582" s="1" t="s">
        <v>2011</v>
      </c>
      <c r="U582" s="1" t="s">
        <v>2073</v>
      </c>
      <c r="V582" s="1" t="s">
        <v>1832</v>
      </c>
    </row>
    <row r="583" spans="1:22" customFormat="1" x14ac:dyDescent="0.25">
      <c r="A583" s="1">
        <v>6441</v>
      </c>
      <c r="B583" s="1" t="s">
        <v>532</v>
      </c>
      <c r="C583" s="1" t="s">
        <v>1131</v>
      </c>
      <c r="D583" s="1"/>
      <c r="E583" s="1"/>
      <c r="F583" s="1"/>
      <c r="G583" s="1"/>
      <c r="H583">
        <v>4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 t="s">
        <v>2018</v>
      </c>
      <c r="U583" s="1" t="s">
        <v>2075</v>
      </c>
      <c r="V583" s="1"/>
    </row>
    <row r="584" spans="1:22" customFormat="1" x14ac:dyDescent="0.25">
      <c r="A584" s="1">
        <v>6442</v>
      </c>
      <c r="B584" s="1" t="s">
        <v>533</v>
      </c>
      <c r="C584" s="1" t="s">
        <v>1132</v>
      </c>
      <c r="D584" s="1"/>
      <c r="E584" s="1"/>
      <c r="F584" s="1"/>
      <c r="G584" s="1"/>
      <c r="H584">
        <v>4</v>
      </c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 t="s">
        <v>5955</v>
      </c>
      <c r="T584" s="1" t="s">
        <v>2017</v>
      </c>
      <c r="U584" s="1" t="s">
        <v>2075</v>
      </c>
      <c r="V584" s="1"/>
    </row>
    <row r="585" spans="1:22" customFormat="1" x14ac:dyDescent="0.25">
      <c r="A585" s="1">
        <v>6443</v>
      </c>
      <c r="B585" s="1" t="s">
        <v>534</v>
      </c>
      <c r="C585" s="1" t="s">
        <v>1133</v>
      </c>
      <c r="D585" s="1"/>
      <c r="E585" s="1"/>
      <c r="F585" s="1"/>
      <c r="G585" s="1"/>
      <c r="H585">
        <v>4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 t="s">
        <v>5955</v>
      </c>
      <c r="T585" s="1" t="s">
        <v>2019</v>
      </c>
      <c r="U585" s="1"/>
      <c r="V585" s="1"/>
    </row>
    <row r="586" spans="1:22" customFormat="1" x14ac:dyDescent="0.25">
      <c r="A586" s="1">
        <v>65</v>
      </c>
      <c r="B586" s="1" t="s">
        <v>145</v>
      </c>
      <c r="C586" s="1" t="s">
        <v>1134</v>
      </c>
      <c r="D586" s="1" t="s">
        <v>1449</v>
      </c>
      <c r="E586" s="1"/>
      <c r="F586" s="1"/>
      <c r="G586" s="1"/>
      <c r="H586">
        <v>2</v>
      </c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 t="s">
        <v>5955</v>
      </c>
      <c r="T586" s="1"/>
      <c r="U586" s="1"/>
      <c r="V586" s="1"/>
    </row>
    <row r="587" spans="1:22" customFormat="1" x14ac:dyDescent="0.25">
      <c r="A587" s="1">
        <v>651</v>
      </c>
      <c r="B587" s="1" t="s">
        <v>535</v>
      </c>
      <c r="C587" s="1" t="s">
        <v>1135</v>
      </c>
      <c r="D587" s="1" t="s">
        <v>1450</v>
      </c>
      <c r="E587" s="1"/>
      <c r="F587" s="1"/>
      <c r="G587" s="1"/>
      <c r="H587">
        <v>3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 t="s">
        <v>5955</v>
      </c>
      <c r="T587" s="1" t="s">
        <v>2012</v>
      </c>
      <c r="U587" s="1" t="s">
        <v>2073</v>
      </c>
      <c r="V587" s="1" t="s">
        <v>1833</v>
      </c>
    </row>
    <row r="588" spans="1:22" customFormat="1" x14ac:dyDescent="0.25">
      <c r="A588" s="1">
        <v>6511</v>
      </c>
      <c r="B588" s="1" t="s">
        <v>536</v>
      </c>
      <c r="C588" s="1" t="s">
        <v>1136</v>
      </c>
      <c r="D588" s="1"/>
      <c r="E588" s="1"/>
      <c r="F588" s="1"/>
      <c r="G588" s="1"/>
      <c r="H588">
        <v>4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 t="s">
        <v>5955</v>
      </c>
      <c r="T588" s="1" t="s">
        <v>2020</v>
      </c>
      <c r="U588" s="1" t="s">
        <v>2072</v>
      </c>
      <c r="V588" s="1"/>
    </row>
    <row r="589" spans="1:22" customFormat="1" x14ac:dyDescent="0.25">
      <c r="A589" s="1">
        <v>6512</v>
      </c>
      <c r="B589" s="1" t="s">
        <v>537</v>
      </c>
      <c r="C589" s="1" t="s">
        <v>1137</v>
      </c>
      <c r="D589" s="1"/>
      <c r="E589" s="1"/>
      <c r="F589" s="1"/>
      <c r="G589" s="1"/>
      <c r="H589">
        <v>4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 t="s">
        <v>5955</v>
      </c>
      <c r="T589" s="1" t="s">
        <v>2012</v>
      </c>
      <c r="U589" s="1" t="s">
        <v>2076</v>
      </c>
      <c r="V589" s="1"/>
    </row>
    <row r="590" spans="1:22" customFormat="1" x14ac:dyDescent="0.25">
      <c r="A590" s="1">
        <v>6513</v>
      </c>
      <c r="B590" s="1" t="s">
        <v>538</v>
      </c>
      <c r="C590" s="1" t="s">
        <v>1138</v>
      </c>
      <c r="D590" s="1"/>
      <c r="E590" s="1"/>
      <c r="F590" s="1"/>
      <c r="G590" s="1"/>
      <c r="H590">
        <v>4</v>
      </c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 t="s">
        <v>5955</v>
      </c>
      <c r="T590" s="1" t="s">
        <v>2021</v>
      </c>
      <c r="U590" s="1" t="s">
        <v>2076</v>
      </c>
      <c r="V590" s="1"/>
    </row>
    <row r="591" spans="1:22" customFormat="1" x14ac:dyDescent="0.25">
      <c r="A591" s="1">
        <v>652</v>
      </c>
      <c r="B591" s="1" t="s">
        <v>539</v>
      </c>
      <c r="C591" s="1" t="s">
        <v>1139</v>
      </c>
      <c r="D591" s="1" t="s">
        <v>1451</v>
      </c>
      <c r="E591" s="1"/>
      <c r="F591" s="1"/>
      <c r="G591" s="1"/>
      <c r="H591">
        <v>3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 t="s">
        <v>5955</v>
      </c>
      <c r="T591" s="1" t="s">
        <v>2020</v>
      </c>
      <c r="U591" s="1" t="s">
        <v>2073</v>
      </c>
      <c r="V591" s="1" t="s">
        <v>1833</v>
      </c>
    </row>
    <row r="592" spans="1:22" customFormat="1" x14ac:dyDescent="0.25">
      <c r="A592" s="1">
        <v>6521</v>
      </c>
      <c r="B592" s="1" t="s">
        <v>540</v>
      </c>
      <c r="C592" s="1" t="s">
        <v>1140</v>
      </c>
      <c r="D592" s="1"/>
      <c r="E592" s="1"/>
      <c r="F592" s="1"/>
      <c r="G592" s="1"/>
      <c r="H592">
        <v>4</v>
      </c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 t="s">
        <v>5955</v>
      </c>
      <c r="T592" s="1" t="s">
        <v>2022</v>
      </c>
      <c r="U592" s="1" t="s">
        <v>2072</v>
      </c>
      <c r="V592" s="1"/>
    </row>
    <row r="593" spans="1:22" customFormat="1" x14ac:dyDescent="0.25">
      <c r="A593" s="1">
        <v>6522</v>
      </c>
      <c r="B593" s="1" t="s">
        <v>541</v>
      </c>
      <c r="C593" s="1" t="s">
        <v>1141</v>
      </c>
      <c r="D593" s="1"/>
      <c r="E593" s="1"/>
      <c r="F593" s="1"/>
      <c r="G593" s="1"/>
      <c r="H593">
        <v>4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 t="s">
        <v>5955</v>
      </c>
      <c r="T593" s="1" t="s">
        <v>2023</v>
      </c>
      <c r="U593" s="1" t="s">
        <v>2072</v>
      </c>
      <c r="V593" s="1"/>
    </row>
    <row r="594" spans="1:22" customFormat="1" x14ac:dyDescent="0.25">
      <c r="A594" s="1">
        <v>6523</v>
      </c>
      <c r="B594" s="1" t="s">
        <v>542</v>
      </c>
      <c r="C594" s="1" t="s">
        <v>1142</v>
      </c>
      <c r="D594" s="1"/>
      <c r="E594" s="1"/>
      <c r="F594" s="1"/>
      <c r="G594" s="1"/>
      <c r="H594">
        <v>4</v>
      </c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 t="s">
        <v>5955</v>
      </c>
      <c r="T594" s="1" t="s">
        <v>2024</v>
      </c>
      <c r="U594" s="1" t="s">
        <v>2072</v>
      </c>
      <c r="V594" s="1"/>
    </row>
    <row r="595" spans="1:22" customFormat="1" x14ac:dyDescent="0.25">
      <c r="A595" s="1">
        <v>6524</v>
      </c>
      <c r="B595" s="1" t="s">
        <v>543</v>
      </c>
      <c r="C595" s="1" t="s">
        <v>1143</v>
      </c>
      <c r="D595" s="1"/>
      <c r="E595" s="1"/>
      <c r="F595" s="1"/>
      <c r="G595" s="1"/>
      <c r="H595">
        <v>4</v>
      </c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 t="s">
        <v>5955</v>
      </c>
      <c r="T595" s="1" t="s">
        <v>2025</v>
      </c>
      <c r="U595" s="1" t="s">
        <v>2072</v>
      </c>
      <c r="V595" s="1"/>
    </row>
    <row r="596" spans="1:22" customFormat="1" x14ac:dyDescent="0.25">
      <c r="A596" s="1">
        <v>6525</v>
      </c>
      <c r="B596" s="1" t="s">
        <v>544</v>
      </c>
      <c r="C596" s="1" t="s">
        <v>1144</v>
      </c>
      <c r="D596" s="1"/>
      <c r="E596" s="1"/>
      <c r="F596" s="1"/>
      <c r="G596" s="1"/>
      <c r="H596">
        <v>4</v>
      </c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 t="s">
        <v>5955</v>
      </c>
      <c r="T596" s="1" t="s">
        <v>2025</v>
      </c>
      <c r="U596" s="1" t="s">
        <v>2072</v>
      </c>
      <c r="V596" s="1"/>
    </row>
    <row r="597" spans="1:22" customFormat="1" x14ac:dyDescent="0.25">
      <c r="A597" s="1">
        <v>6526</v>
      </c>
      <c r="B597" s="1" t="s">
        <v>545</v>
      </c>
      <c r="C597" s="1" t="s">
        <v>1145</v>
      </c>
      <c r="D597" s="1"/>
      <c r="E597" s="1"/>
      <c r="F597" s="1"/>
      <c r="G597" s="1"/>
      <c r="H597">
        <v>4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 t="s">
        <v>5955</v>
      </c>
      <c r="T597" s="1" t="s">
        <v>1926</v>
      </c>
      <c r="U597" s="1" t="s">
        <v>2072</v>
      </c>
      <c r="V597" s="1"/>
    </row>
    <row r="598" spans="1:22" customFormat="1" x14ac:dyDescent="0.25">
      <c r="A598" s="1">
        <v>653</v>
      </c>
      <c r="B598" s="1" t="s">
        <v>546</v>
      </c>
      <c r="C598" s="1" t="s">
        <v>1146</v>
      </c>
      <c r="D598" s="1" t="s">
        <v>1452</v>
      </c>
      <c r="E598" s="1"/>
      <c r="F598" s="1"/>
      <c r="G598" s="1"/>
      <c r="H598">
        <v>3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 t="s">
        <v>5955</v>
      </c>
      <c r="T598" s="1" t="s">
        <v>2026</v>
      </c>
      <c r="U598" s="1" t="s">
        <v>2073</v>
      </c>
      <c r="V598" s="1" t="s">
        <v>1833</v>
      </c>
    </row>
    <row r="599" spans="1:22" customFormat="1" x14ac:dyDescent="0.25">
      <c r="A599" s="1">
        <v>6531</v>
      </c>
      <c r="B599" s="1" t="s">
        <v>547</v>
      </c>
      <c r="C599" s="1" t="s">
        <v>1147</v>
      </c>
      <c r="D599" s="1"/>
      <c r="E599" s="1"/>
      <c r="F599" s="1"/>
      <c r="G599" s="1"/>
      <c r="H599">
        <v>4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 t="s">
        <v>5955</v>
      </c>
      <c r="T599" s="1" t="s">
        <v>2026</v>
      </c>
      <c r="U599" s="1" t="s">
        <v>2072</v>
      </c>
      <c r="V599" s="1"/>
    </row>
    <row r="600" spans="1:22" customFormat="1" x14ac:dyDescent="0.25">
      <c r="A600" s="1">
        <v>6532</v>
      </c>
      <c r="B600" s="1" t="s">
        <v>548</v>
      </c>
      <c r="C600" s="1" t="s">
        <v>1148</v>
      </c>
      <c r="D600" s="1"/>
      <c r="E600" s="1"/>
      <c r="F600" s="1"/>
      <c r="G600" s="1"/>
      <c r="H600">
        <v>4</v>
      </c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 t="s">
        <v>5955</v>
      </c>
      <c r="T600" s="1" t="s">
        <v>2010</v>
      </c>
      <c r="U600" s="1"/>
      <c r="V600" s="1"/>
    </row>
    <row r="601" spans="1:22" customFormat="1" x14ac:dyDescent="0.25">
      <c r="A601" s="1">
        <v>6533</v>
      </c>
      <c r="B601" s="1" t="s">
        <v>549</v>
      </c>
      <c r="C601" s="1" t="s">
        <v>1149</v>
      </c>
      <c r="D601" s="1"/>
      <c r="E601" s="1"/>
      <c r="F601" s="1"/>
      <c r="G601" s="1"/>
      <c r="H601">
        <v>4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 t="s">
        <v>5955</v>
      </c>
      <c r="T601" s="1" t="s">
        <v>2020</v>
      </c>
      <c r="U601" s="1"/>
      <c r="V601" s="1"/>
    </row>
    <row r="602" spans="1:22" customFormat="1" x14ac:dyDescent="0.25">
      <c r="A602" s="1">
        <v>6534</v>
      </c>
      <c r="B602" s="1" t="s">
        <v>550</v>
      </c>
      <c r="C602" s="1" t="s">
        <v>1150</v>
      </c>
      <c r="D602" s="1"/>
      <c r="E602" s="1"/>
      <c r="F602" s="1"/>
      <c r="G602" s="1"/>
      <c r="H602">
        <v>4</v>
      </c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 t="s">
        <v>5955</v>
      </c>
      <c r="T602" s="1" t="s">
        <v>2027</v>
      </c>
      <c r="U602" s="1"/>
      <c r="V602" s="1"/>
    </row>
    <row r="603" spans="1:22" customFormat="1" x14ac:dyDescent="0.25">
      <c r="A603" s="1">
        <v>6535</v>
      </c>
      <c r="B603" s="1" t="s">
        <v>551</v>
      </c>
      <c r="C603" s="1" t="s">
        <v>1151</v>
      </c>
      <c r="D603" s="1"/>
      <c r="E603" s="1"/>
      <c r="F603" s="1"/>
      <c r="G603" s="1"/>
      <c r="H603">
        <v>4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 t="s">
        <v>5955</v>
      </c>
      <c r="T603" s="1" t="s">
        <v>2020</v>
      </c>
      <c r="U603" s="1"/>
      <c r="V603" s="1"/>
    </row>
    <row r="604" spans="1:22" customFormat="1" x14ac:dyDescent="0.25">
      <c r="A604" s="1">
        <v>6536</v>
      </c>
      <c r="B604" s="1" t="s">
        <v>552</v>
      </c>
      <c r="C604" s="1" t="s">
        <v>1152</v>
      </c>
      <c r="D604" s="1"/>
      <c r="E604" s="1"/>
      <c r="F604" s="1"/>
      <c r="G604" s="1"/>
      <c r="H604">
        <v>4</v>
      </c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 t="s">
        <v>5955</v>
      </c>
      <c r="T604" s="1" t="s">
        <v>2015</v>
      </c>
      <c r="U604" s="1"/>
      <c r="V604" s="1"/>
    </row>
    <row r="605" spans="1:22" customFormat="1" x14ac:dyDescent="0.25">
      <c r="A605" s="1">
        <v>66</v>
      </c>
      <c r="B605" s="1" t="s">
        <v>553</v>
      </c>
      <c r="C605" s="1" t="s">
        <v>1153</v>
      </c>
      <c r="D605" s="1" t="s">
        <v>1453</v>
      </c>
      <c r="E605" s="1"/>
      <c r="F605" s="1"/>
      <c r="G605" s="1"/>
      <c r="H605">
        <v>2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 t="s">
        <v>5955</v>
      </c>
      <c r="T605" s="1"/>
      <c r="U605" s="1"/>
      <c r="V605" s="1"/>
    </row>
    <row r="606" spans="1:22" customFormat="1" x14ac:dyDescent="0.25">
      <c r="A606" s="1">
        <v>661</v>
      </c>
      <c r="B606" s="1" t="s">
        <v>554</v>
      </c>
      <c r="C606" s="1" t="s">
        <v>1154</v>
      </c>
      <c r="D606" s="1" t="s">
        <v>1155</v>
      </c>
      <c r="E606" s="1"/>
      <c r="F606" s="1"/>
      <c r="G606" s="1"/>
      <c r="H606">
        <v>3</v>
      </c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 t="s">
        <v>5955</v>
      </c>
      <c r="T606" s="1" t="s">
        <v>2005</v>
      </c>
      <c r="U606" s="1" t="s">
        <v>2073</v>
      </c>
      <c r="V606" s="1" t="s">
        <v>1833</v>
      </c>
    </row>
    <row r="607" spans="1:22" customFormat="1" x14ac:dyDescent="0.25">
      <c r="A607" s="1">
        <v>6611</v>
      </c>
      <c r="B607" s="1" t="s">
        <v>555</v>
      </c>
      <c r="C607" s="1" t="s">
        <v>1155</v>
      </c>
      <c r="D607" s="1"/>
      <c r="E607" s="1"/>
      <c r="F607" s="1"/>
      <c r="G607" s="1"/>
      <c r="H607">
        <v>4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 t="s">
        <v>5955</v>
      </c>
      <c r="T607" s="1" t="s">
        <v>2005</v>
      </c>
      <c r="U607" s="1" t="s">
        <v>2077</v>
      </c>
      <c r="V607" s="1"/>
    </row>
    <row r="608" spans="1:22" customFormat="1" x14ac:dyDescent="0.25">
      <c r="A608" s="1">
        <v>662</v>
      </c>
      <c r="B608" s="1" t="s">
        <v>556</v>
      </c>
      <c r="C608" s="1" t="s">
        <v>1156</v>
      </c>
      <c r="D608" s="1" t="s">
        <v>1454</v>
      </c>
      <c r="E608" s="1"/>
      <c r="F608" s="1"/>
      <c r="G608" s="1"/>
      <c r="H608">
        <v>3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 t="s">
        <v>5955</v>
      </c>
      <c r="T608" s="1" t="s">
        <v>2005</v>
      </c>
      <c r="U608" s="1" t="s">
        <v>2077</v>
      </c>
      <c r="V608" s="1" t="s">
        <v>1833</v>
      </c>
    </row>
    <row r="609" spans="1:22" customFormat="1" x14ac:dyDescent="0.25">
      <c r="A609" s="1">
        <v>6621</v>
      </c>
      <c r="B609" s="1" t="s">
        <v>557</v>
      </c>
      <c r="C609" s="1" t="s">
        <v>1156</v>
      </c>
      <c r="D609" s="1"/>
      <c r="E609" s="1"/>
      <c r="F609" s="1"/>
      <c r="G609" s="1"/>
      <c r="H609">
        <v>4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 t="s">
        <v>5955</v>
      </c>
      <c r="T609" s="1" t="s">
        <v>2005</v>
      </c>
      <c r="U609" s="1"/>
      <c r="V609" s="1"/>
    </row>
    <row r="610" spans="1:22" customFormat="1" x14ac:dyDescent="0.25">
      <c r="A610" s="1">
        <v>6622</v>
      </c>
      <c r="B610" s="1" t="s">
        <v>558</v>
      </c>
      <c r="C610" s="1" t="s">
        <v>1157</v>
      </c>
      <c r="D610" s="1"/>
      <c r="E610" s="1"/>
      <c r="F610" s="1"/>
      <c r="G610" s="1"/>
      <c r="H610">
        <v>4</v>
      </c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 t="s">
        <v>5955</v>
      </c>
      <c r="T610" s="1" t="s">
        <v>2005</v>
      </c>
      <c r="U610" s="1"/>
      <c r="V610" s="1"/>
    </row>
    <row r="611" spans="1:22" customFormat="1" x14ac:dyDescent="0.25">
      <c r="A611" s="1">
        <v>67</v>
      </c>
      <c r="B611" s="1" t="s">
        <v>559</v>
      </c>
      <c r="C611" s="1" t="s">
        <v>1158</v>
      </c>
      <c r="D611" s="1" t="s">
        <v>1455</v>
      </c>
      <c r="E611" s="1"/>
      <c r="F611" s="1"/>
      <c r="G611" s="1"/>
      <c r="H611">
        <v>2</v>
      </c>
      <c r="I611" s="1"/>
      <c r="J611" s="1"/>
      <c r="K611" s="1" t="s">
        <v>5949</v>
      </c>
      <c r="L611" s="1" t="s">
        <v>5952</v>
      </c>
      <c r="M611" s="1"/>
      <c r="N611" s="1"/>
      <c r="O611" s="1" t="s">
        <v>1732</v>
      </c>
      <c r="P611" s="1" t="s">
        <v>5952</v>
      </c>
      <c r="Q611" s="1"/>
      <c r="R611" s="1"/>
      <c r="S611" s="1"/>
      <c r="T611" s="1"/>
      <c r="U611" s="1"/>
      <c r="V611" s="1"/>
    </row>
    <row r="612" spans="1:22" customFormat="1" x14ac:dyDescent="0.25">
      <c r="A612" s="1">
        <v>671</v>
      </c>
      <c r="B612" s="1" t="s">
        <v>560</v>
      </c>
      <c r="C612" s="1" t="s">
        <v>1159</v>
      </c>
      <c r="D612" s="1" t="s">
        <v>1456</v>
      </c>
      <c r="E612" s="1"/>
      <c r="F612" s="1"/>
      <c r="G612" s="1"/>
      <c r="H612">
        <v>3</v>
      </c>
      <c r="I612" s="1"/>
      <c r="J612" s="1"/>
      <c r="K612" s="1" t="s">
        <v>5949</v>
      </c>
      <c r="L612" s="1" t="s">
        <v>5952</v>
      </c>
      <c r="M612" s="1"/>
      <c r="N612" s="1"/>
      <c r="O612" s="1" t="s">
        <v>1732</v>
      </c>
      <c r="P612" s="1" t="s">
        <v>5952</v>
      </c>
      <c r="Q612" s="1"/>
      <c r="R612" s="1"/>
      <c r="S612" s="1"/>
      <c r="T612" s="1" t="s">
        <v>2028</v>
      </c>
      <c r="U612" s="1" t="s">
        <v>2073</v>
      </c>
      <c r="V612" s="1" t="s">
        <v>1833</v>
      </c>
    </row>
    <row r="613" spans="1:22" customFormat="1" x14ac:dyDescent="0.25">
      <c r="A613" s="1">
        <v>6711</v>
      </c>
      <c r="B613" s="1" t="s">
        <v>561</v>
      </c>
      <c r="C613" s="1" t="s">
        <v>1160</v>
      </c>
      <c r="D613" s="1"/>
      <c r="E613" s="1"/>
      <c r="F613" s="1"/>
      <c r="G613" s="1"/>
      <c r="H613">
        <v>4</v>
      </c>
      <c r="I613" s="1"/>
      <c r="J613" s="1"/>
      <c r="K613" s="1" t="s">
        <v>5949</v>
      </c>
      <c r="L613" s="1" t="s">
        <v>5952</v>
      </c>
      <c r="M613" s="1"/>
      <c r="N613" s="1"/>
      <c r="O613" s="1" t="s">
        <v>1732</v>
      </c>
      <c r="P613" s="1" t="s">
        <v>5952</v>
      </c>
      <c r="Q613" s="1"/>
      <c r="R613" s="1"/>
      <c r="S613" s="1"/>
      <c r="T613" s="1" t="s">
        <v>2028</v>
      </c>
      <c r="U613" s="1" t="s">
        <v>2073</v>
      </c>
      <c r="V613" s="1" t="s">
        <v>1833</v>
      </c>
    </row>
    <row r="614" spans="1:22" customFormat="1" x14ac:dyDescent="0.25">
      <c r="A614" s="1">
        <v>672</v>
      </c>
      <c r="B614" s="1" t="s">
        <v>562</v>
      </c>
      <c r="C614" s="1" t="s">
        <v>1161</v>
      </c>
      <c r="D614" s="1" t="s">
        <v>1457</v>
      </c>
      <c r="E614" s="1"/>
      <c r="F614" s="1"/>
      <c r="G614" s="1"/>
      <c r="H614">
        <v>3</v>
      </c>
      <c r="I614" s="1"/>
      <c r="J614" s="1"/>
      <c r="K614" s="1" t="s">
        <v>5949</v>
      </c>
      <c r="L614" s="1" t="s">
        <v>5952</v>
      </c>
      <c r="M614" s="1"/>
      <c r="N614" s="1"/>
      <c r="O614" s="1" t="s">
        <v>1732</v>
      </c>
      <c r="P614" s="1" t="s">
        <v>5952</v>
      </c>
      <c r="Q614" s="1"/>
      <c r="R614" s="1"/>
      <c r="S614" s="1"/>
      <c r="T614" s="1" t="s">
        <v>2029</v>
      </c>
      <c r="U614" s="1" t="s">
        <v>2073</v>
      </c>
      <c r="V614" s="1" t="s">
        <v>1833</v>
      </c>
    </row>
    <row r="615" spans="1:22" customFormat="1" x14ac:dyDescent="0.25">
      <c r="A615" s="1">
        <v>6721</v>
      </c>
      <c r="B615" s="1" t="s">
        <v>563</v>
      </c>
      <c r="C615" s="1" t="s">
        <v>1162</v>
      </c>
      <c r="D615" s="1"/>
      <c r="E615" s="1"/>
      <c r="F615" s="1"/>
      <c r="G615" s="1"/>
      <c r="H615">
        <v>4</v>
      </c>
      <c r="I615" s="1"/>
      <c r="J615" s="1"/>
      <c r="K615" s="1" t="s">
        <v>5949</v>
      </c>
      <c r="L615" s="1" t="s">
        <v>5952</v>
      </c>
      <c r="M615" s="1"/>
      <c r="N615" s="1"/>
      <c r="O615" s="1" t="s">
        <v>1732</v>
      </c>
      <c r="P615" s="1" t="s">
        <v>5952</v>
      </c>
      <c r="Q615" s="1"/>
      <c r="R615" s="1"/>
      <c r="S615" s="1"/>
      <c r="T615" s="1" t="s">
        <v>2029</v>
      </c>
      <c r="U615" s="1" t="s">
        <v>2073</v>
      </c>
      <c r="V615" s="1" t="s">
        <v>1833</v>
      </c>
    </row>
    <row r="616" spans="1:22" customFormat="1" x14ac:dyDescent="0.25">
      <c r="A616" s="1">
        <v>6722</v>
      </c>
      <c r="B616" s="1" t="s">
        <v>564</v>
      </c>
      <c r="C616" s="1" t="s">
        <v>1163</v>
      </c>
      <c r="D616" s="1"/>
      <c r="E616" s="1"/>
      <c r="F616" s="1"/>
      <c r="G616" s="1"/>
      <c r="H616">
        <v>4</v>
      </c>
      <c r="I616" s="1"/>
      <c r="J616" s="1"/>
      <c r="K616" s="1" t="s">
        <v>5949</v>
      </c>
      <c r="L616" s="1" t="s">
        <v>5952</v>
      </c>
      <c r="M616" s="1"/>
      <c r="N616" s="1"/>
      <c r="O616" s="1" t="s">
        <v>1732</v>
      </c>
      <c r="P616" s="1" t="s">
        <v>5952</v>
      </c>
      <c r="Q616" s="1"/>
      <c r="R616" s="1"/>
      <c r="S616" s="1"/>
      <c r="T616" s="1" t="s">
        <v>2029</v>
      </c>
      <c r="U616" s="1"/>
      <c r="V616" s="1"/>
    </row>
    <row r="617" spans="1:22" customFormat="1" x14ac:dyDescent="0.25">
      <c r="A617" s="1">
        <v>6723</v>
      </c>
      <c r="B617" s="1" t="s">
        <v>565</v>
      </c>
      <c r="C617" s="1" t="s">
        <v>1164</v>
      </c>
      <c r="D617" s="1"/>
      <c r="E617" s="1"/>
      <c r="F617" s="1"/>
      <c r="G617" s="1"/>
      <c r="H617">
        <v>4</v>
      </c>
      <c r="I617" s="1"/>
      <c r="J617" s="1"/>
      <c r="K617" s="1" t="s">
        <v>5949</v>
      </c>
      <c r="L617" s="1" t="s">
        <v>5952</v>
      </c>
      <c r="M617" s="1"/>
      <c r="N617" s="1"/>
      <c r="O617" s="1" t="s">
        <v>1732</v>
      </c>
      <c r="P617" s="1" t="s">
        <v>5952</v>
      </c>
      <c r="Q617" s="1"/>
      <c r="R617" s="1"/>
      <c r="S617" s="1"/>
      <c r="T617" s="1" t="s">
        <v>2029</v>
      </c>
      <c r="U617" s="1" t="s">
        <v>2073</v>
      </c>
      <c r="V617" s="1"/>
    </row>
    <row r="618" spans="1:22" customFormat="1" x14ac:dyDescent="0.25">
      <c r="A618" s="1">
        <v>68</v>
      </c>
      <c r="B618" s="1" t="s">
        <v>566</v>
      </c>
      <c r="C618" s="1" t="s">
        <v>1165</v>
      </c>
      <c r="D618" s="1" t="s">
        <v>1458</v>
      </c>
      <c r="E618" s="1"/>
      <c r="F618" s="1"/>
      <c r="G618" s="1"/>
      <c r="H618">
        <v>2</v>
      </c>
      <c r="I618" s="1"/>
      <c r="J618" s="1"/>
      <c r="K618" s="1" t="s">
        <v>1673</v>
      </c>
      <c r="L618" s="1" t="s">
        <v>5893</v>
      </c>
      <c r="M618" s="1" t="s">
        <v>1697</v>
      </c>
      <c r="N618" s="1"/>
      <c r="O618" s="1" t="s">
        <v>1673</v>
      </c>
      <c r="P618" s="1" t="s">
        <v>5893</v>
      </c>
      <c r="Q618" s="1" t="s">
        <v>1697</v>
      </c>
      <c r="R618" s="1"/>
      <c r="S618" s="1"/>
      <c r="T618" s="1"/>
      <c r="U618" s="1"/>
      <c r="V618" s="1"/>
    </row>
    <row r="619" spans="1:22" customFormat="1" x14ac:dyDescent="0.25">
      <c r="A619" s="1">
        <v>681</v>
      </c>
      <c r="B619" s="1" t="s">
        <v>567</v>
      </c>
      <c r="C619" s="1" t="s">
        <v>1166</v>
      </c>
      <c r="D619" s="1" t="s">
        <v>1459</v>
      </c>
      <c r="E619" s="1"/>
      <c r="F619" s="1"/>
      <c r="G619" s="1"/>
      <c r="H619">
        <v>3</v>
      </c>
      <c r="I619" s="1"/>
      <c r="J619" s="1"/>
      <c r="K619" s="1" t="s">
        <v>1673</v>
      </c>
      <c r="L619" s="1" t="s">
        <v>5893</v>
      </c>
      <c r="M619" s="1" t="s">
        <v>1697</v>
      </c>
      <c r="N619" s="1"/>
      <c r="O619" s="1" t="s">
        <v>1673</v>
      </c>
      <c r="P619" s="1" t="s">
        <v>5893</v>
      </c>
      <c r="Q619" s="1" t="s">
        <v>1697</v>
      </c>
      <c r="R619" s="1"/>
      <c r="S619" s="1"/>
      <c r="T619" s="1" t="s">
        <v>2030</v>
      </c>
      <c r="U619" s="1" t="s">
        <v>2078</v>
      </c>
      <c r="V619" s="1" t="s">
        <v>1834</v>
      </c>
    </row>
    <row r="620" spans="1:22" customFormat="1" x14ac:dyDescent="0.25">
      <c r="A620" s="1">
        <v>6811</v>
      </c>
      <c r="B620" s="1" t="s">
        <v>568</v>
      </c>
      <c r="C620" s="1" t="s">
        <v>1167</v>
      </c>
      <c r="D620" s="1"/>
      <c r="E620" s="1"/>
      <c r="F620" s="1"/>
      <c r="G620" s="1"/>
      <c r="H620">
        <v>4</v>
      </c>
      <c r="I620" s="1"/>
      <c r="J620" s="1"/>
      <c r="K620" s="1" t="s">
        <v>1673</v>
      </c>
      <c r="L620" s="1" t="s">
        <v>5893</v>
      </c>
      <c r="M620" s="1" t="s">
        <v>5899</v>
      </c>
      <c r="N620" s="1"/>
      <c r="O620" s="1" t="s">
        <v>1673</v>
      </c>
      <c r="P620" s="1" t="s">
        <v>5893</v>
      </c>
      <c r="Q620" s="1" t="s">
        <v>5899</v>
      </c>
      <c r="R620" s="1"/>
      <c r="S620" s="1"/>
      <c r="T620" s="1" t="s">
        <v>2030</v>
      </c>
      <c r="U620" s="1"/>
      <c r="V620" s="1"/>
    </row>
    <row r="621" spans="1:22" customFormat="1" x14ac:dyDescent="0.25">
      <c r="A621" s="1">
        <v>6812</v>
      </c>
      <c r="B621" s="1" t="s">
        <v>569</v>
      </c>
      <c r="C621" s="1" t="s">
        <v>1168</v>
      </c>
      <c r="D621" s="1"/>
      <c r="E621" s="1"/>
      <c r="F621" s="1"/>
      <c r="G621" s="1"/>
      <c r="H621">
        <v>4</v>
      </c>
      <c r="I621" s="1"/>
      <c r="J621" s="1"/>
      <c r="K621" s="1" t="s">
        <v>1673</v>
      </c>
      <c r="L621" s="1" t="s">
        <v>5893</v>
      </c>
      <c r="M621" s="1" t="s">
        <v>5900</v>
      </c>
      <c r="N621" s="1"/>
      <c r="O621" s="1" t="s">
        <v>1673</v>
      </c>
      <c r="P621" s="1" t="s">
        <v>5893</v>
      </c>
      <c r="Q621" s="1" t="s">
        <v>1697</v>
      </c>
      <c r="R621" s="1"/>
      <c r="S621" s="1"/>
      <c r="T621" s="1" t="s">
        <v>2030</v>
      </c>
      <c r="U621" s="1"/>
      <c r="V621" s="1"/>
    </row>
    <row r="622" spans="1:22" customFormat="1" x14ac:dyDescent="0.25">
      <c r="A622" s="1">
        <v>6813</v>
      </c>
      <c r="B622" s="1" t="s">
        <v>570</v>
      </c>
      <c r="C622" s="1" t="s">
        <v>1169</v>
      </c>
      <c r="D622" s="1"/>
      <c r="E622" s="1"/>
      <c r="F622" s="1"/>
      <c r="G622" s="1"/>
      <c r="H622">
        <v>4</v>
      </c>
      <c r="I622" s="1"/>
      <c r="J622" s="1"/>
      <c r="K622" s="1" t="s">
        <v>1673</v>
      </c>
      <c r="L622" s="1" t="s">
        <v>5893</v>
      </c>
      <c r="M622" s="1" t="s">
        <v>5901</v>
      </c>
      <c r="N622" s="1"/>
      <c r="O622" s="1" t="s">
        <v>1673</v>
      </c>
      <c r="P622" s="1" t="s">
        <v>5893</v>
      </c>
      <c r="Q622" s="1" t="s">
        <v>5901</v>
      </c>
      <c r="R622" s="1"/>
      <c r="S622" s="1"/>
      <c r="T622" s="1" t="s">
        <v>2030</v>
      </c>
      <c r="U622" s="1"/>
      <c r="V622" s="1"/>
    </row>
    <row r="623" spans="1:22" customFormat="1" x14ac:dyDescent="0.25">
      <c r="A623" s="1">
        <v>6814</v>
      </c>
      <c r="B623" s="1" t="s">
        <v>571</v>
      </c>
      <c r="C623" s="1" t="s">
        <v>1170</v>
      </c>
      <c r="D623" s="1"/>
      <c r="E623" s="1"/>
      <c r="F623" s="1"/>
      <c r="G623" s="1"/>
      <c r="H623">
        <v>4</v>
      </c>
      <c r="I623" s="1"/>
      <c r="J623" s="1"/>
      <c r="K623" s="1" t="s">
        <v>1673</v>
      </c>
      <c r="L623" s="1" t="s">
        <v>5893</v>
      </c>
      <c r="M623" s="1" t="s">
        <v>5902</v>
      </c>
      <c r="N623" s="1"/>
      <c r="O623" s="1" t="s">
        <v>1673</v>
      </c>
      <c r="P623" s="1" t="s">
        <v>5893</v>
      </c>
      <c r="Q623" s="1" t="s">
        <v>5902</v>
      </c>
      <c r="R623" s="1"/>
      <c r="S623" s="1"/>
      <c r="T623" s="1" t="s">
        <v>2030</v>
      </c>
      <c r="U623" s="1"/>
      <c r="V623" s="1"/>
    </row>
    <row r="624" spans="1:22" customFormat="1" x14ac:dyDescent="0.25">
      <c r="A624" s="1">
        <v>682</v>
      </c>
      <c r="B624" s="1" t="s">
        <v>572</v>
      </c>
      <c r="C624" s="1" t="s">
        <v>1171</v>
      </c>
      <c r="D624" s="1" t="s">
        <v>1460</v>
      </c>
      <c r="E624" s="1"/>
      <c r="F624" s="1"/>
      <c r="G624" s="1"/>
      <c r="H624">
        <v>3</v>
      </c>
      <c r="I624" s="1"/>
      <c r="J624" s="1"/>
      <c r="K624" s="1" t="s">
        <v>1673</v>
      </c>
      <c r="L624" s="1" t="s">
        <v>5893</v>
      </c>
      <c r="M624" s="1" t="s">
        <v>1697</v>
      </c>
      <c r="N624" s="1"/>
      <c r="O624" s="1" t="s">
        <v>1673</v>
      </c>
      <c r="P624" s="1" t="s">
        <v>5893</v>
      </c>
      <c r="Q624" s="1" t="s">
        <v>1697</v>
      </c>
      <c r="R624" s="1"/>
      <c r="S624" s="1"/>
      <c r="T624" s="1" t="s">
        <v>2031</v>
      </c>
      <c r="U624" s="1" t="s">
        <v>2078</v>
      </c>
      <c r="V624" s="1" t="s">
        <v>1834</v>
      </c>
    </row>
    <row r="625" spans="1:22" customFormat="1" x14ac:dyDescent="0.25">
      <c r="A625" s="1">
        <v>6821</v>
      </c>
      <c r="B625" s="1" t="s">
        <v>568</v>
      </c>
      <c r="C625" s="1" t="s">
        <v>1167</v>
      </c>
      <c r="D625" s="1"/>
      <c r="E625" s="1"/>
      <c r="F625" s="1"/>
      <c r="G625" s="1"/>
      <c r="H625">
        <v>4</v>
      </c>
      <c r="I625" s="1"/>
      <c r="J625" s="1"/>
      <c r="K625" s="1" t="s">
        <v>1673</v>
      </c>
      <c r="L625" s="1" t="s">
        <v>5893</v>
      </c>
      <c r="M625" s="1" t="s">
        <v>5899</v>
      </c>
      <c r="N625" s="1"/>
      <c r="O625" s="1" t="s">
        <v>1673</v>
      </c>
      <c r="P625" s="1" t="s">
        <v>5893</v>
      </c>
      <c r="Q625" s="1" t="s">
        <v>5899</v>
      </c>
      <c r="R625" s="1"/>
      <c r="S625" s="1"/>
      <c r="T625" s="1" t="s">
        <v>2031</v>
      </c>
      <c r="U625" s="1"/>
      <c r="V625" s="1"/>
    </row>
    <row r="626" spans="1:22" customFormat="1" x14ac:dyDescent="0.25">
      <c r="A626" s="1">
        <v>6822</v>
      </c>
      <c r="B626" s="1" t="s">
        <v>573</v>
      </c>
      <c r="C626" s="1" t="s">
        <v>1168</v>
      </c>
      <c r="D626" s="1"/>
      <c r="E626" s="1"/>
      <c r="F626" s="1"/>
      <c r="G626" s="1"/>
      <c r="H626">
        <v>4</v>
      </c>
      <c r="I626" s="1"/>
      <c r="J626" s="1"/>
      <c r="K626" s="1" t="s">
        <v>1673</v>
      </c>
      <c r="L626" s="1" t="s">
        <v>5893</v>
      </c>
      <c r="M626" s="1" t="s">
        <v>5900</v>
      </c>
      <c r="N626" s="1"/>
      <c r="O626" s="1" t="s">
        <v>1673</v>
      </c>
      <c r="P626" s="1" t="s">
        <v>5893</v>
      </c>
      <c r="Q626" s="1" t="s">
        <v>1697</v>
      </c>
      <c r="R626" s="1"/>
      <c r="S626" s="1"/>
      <c r="T626" s="1" t="s">
        <v>1907</v>
      </c>
      <c r="U626" s="1"/>
      <c r="V626" s="1"/>
    </row>
    <row r="627" spans="1:22" customFormat="1" x14ac:dyDescent="0.25">
      <c r="A627" s="1">
        <v>6823</v>
      </c>
      <c r="B627" s="1" t="s">
        <v>574</v>
      </c>
      <c r="C627" s="1" t="s">
        <v>1172</v>
      </c>
      <c r="D627" s="1"/>
      <c r="E627" s="1"/>
      <c r="F627" s="1"/>
      <c r="G627" s="1"/>
      <c r="H627">
        <v>4</v>
      </c>
      <c r="I627" s="1"/>
      <c r="J627" s="1"/>
      <c r="K627" s="1" t="s">
        <v>1673</v>
      </c>
      <c r="L627" s="1" t="s">
        <v>5893</v>
      </c>
      <c r="M627" s="1" t="s">
        <v>1697</v>
      </c>
      <c r="N627" s="1"/>
      <c r="O627" s="1" t="s">
        <v>1673</v>
      </c>
      <c r="P627" s="1" t="s">
        <v>5893</v>
      </c>
      <c r="Q627" s="1" t="s">
        <v>1697</v>
      </c>
      <c r="R627" s="1"/>
      <c r="S627" s="1"/>
      <c r="T627" s="1" t="s">
        <v>2031</v>
      </c>
      <c r="U627" s="1"/>
      <c r="V627" s="1"/>
    </row>
    <row r="628" spans="1:22" customFormat="1" x14ac:dyDescent="0.25">
      <c r="A628" s="1">
        <v>6824</v>
      </c>
      <c r="B628" s="1" t="s">
        <v>575</v>
      </c>
      <c r="C628" s="1" t="s">
        <v>1173</v>
      </c>
      <c r="D628" s="1"/>
      <c r="E628" s="1"/>
      <c r="F628" s="1"/>
      <c r="G628" s="1"/>
      <c r="H628">
        <v>4</v>
      </c>
      <c r="I628" s="1"/>
      <c r="J628" s="1"/>
      <c r="K628" s="1" t="s">
        <v>1673</v>
      </c>
      <c r="L628" s="1" t="s">
        <v>5893</v>
      </c>
      <c r="M628" s="1" t="s">
        <v>5903</v>
      </c>
      <c r="N628" s="1"/>
      <c r="O628" s="1" t="s">
        <v>1673</v>
      </c>
      <c r="P628" s="1" t="s">
        <v>5893</v>
      </c>
      <c r="Q628" s="1" t="s">
        <v>1697</v>
      </c>
      <c r="R628" s="1"/>
      <c r="S628" s="1"/>
      <c r="T628" s="1" t="s">
        <v>2032</v>
      </c>
      <c r="U628" s="1"/>
      <c r="V628" s="1"/>
    </row>
    <row r="629" spans="1:22" customFormat="1" hidden="1" x14ac:dyDescent="0.25">
      <c r="A629" s="1">
        <v>7</v>
      </c>
      <c r="B629" s="1" t="s">
        <v>576</v>
      </c>
      <c r="C629" s="1" t="s">
        <v>1174</v>
      </c>
      <c r="D629" s="1" t="s">
        <v>1461</v>
      </c>
      <c r="E629" s="1"/>
      <c r="F629" s="1"/>
      <c r="G629" s="1"/>
      <c r="H629">
        <v>1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customFormat="1" hidden="1" x14ac:dyDescent="0.25">
      <c r="A630" s="1">
        <v>70</v>
      </c>
      <c r="B630" s="1" t="s">
        <v>577</v>
      </c>
      <c r="C630" s="1" t="s">
        <v>778</v>
      </c>
      <c r="D630" s="1" t="s">
        <v>1240</v>
      </c>
      <c r="E630" s="1"/>
      <c r="F630" s="1"/>
      <c r="G630" s="1"/>
      <c r="H630">
        <v>2</v>
      </c>
      <c r="I630" s="1"/>
      <c r="J630" s="1"/>
      <c r="K630" s="1" t="s">
        <v>1674</v>
      </c>
      <c r="L630" s="1" t="s">
        <v>5927</v>
      </c>
      <c r="M630" s="1"/>
      <c r="N630" s="1"/>
      <c r="O630" s="1" t="s">
        <v>1733</v>
      </c>
      <c r="P630" s="1" t="s">
        <v>5927</v>
      </c>
      <c r="Q630" s="1"/>
      <c r="R630" s="1"/>
      <c r="S630" s="1"/>
      <c r="T630" s="1"/>
      <c r="U630" s="1"/>
      <c r="V630" s="1"/>
    </row>
    <row r="631" spans="1:22" customFormat="1" hidden="1" x14ac:dyDescent="0.25">
      <c r="A631" s="1">
        <v>701</v>
      </c>
      <c r="B631" s="1" t="s">
        <v>578</v>
      </c>
      <c r="C631" s="1" t="s">
        <v>1175</v>
      </c>
      <c r="D631" s="1" t="s">
        <v>1462</v>
      </c>
      <c r="E631" s="1" t="s">
        <v>1617</v>
      </c>
      <c r="F631" s="1"/>
      <c r="G631" s="1"/>
      <c r="H631">
        <v>3</v>
      </c>
      <c r="I631" s="1"/>
      <c r="J631" s="1"/>
      <c r="K631" s="1" t="s">
        <v>1674</v>
      </c>
      <c r="L631" s="1" t="s">
        <v>5927</v>
      </c>
      <c r="M631" s="1"/>
      <c r="N631" s="1"/>
      <c r="O631" s="1" t="s">
        <v>1733</v>
      </c>
      <c r="P631" s="1" t="s">
        <v>5927</v>
      </c>
      <c r="Q631" s="1"/>
      <c r="R631" s="1"/>
      <c r="S631" s="1"/>
      <c r="T631" s="1" t="s">
        <v>1917</v>
      </c>
      <c r="U631" s="1" t="s">
        <v>2079</v>
      </c>
      <c r="V631" s="1" t="s">
        <v>1835</v>
      </c>
    </row>
    <row r="632" spans="1:22" customFormat="1" hidden="1" x14ac:dyDescent="0.25">
      <c r="A632" s="1">
        <v>702</v>
      </c>
      <c r="B632" s="1" t="s">
        <v>579</v>
      </c>
      <c r="C632" s="1" t="s">
        <v>1176</v>
      </c>
      <c r="D632" s="1" t="s">
        <v>1463</v>
      </c>
      <c r="E632" s="1" t="s">
        <v>1618</v>
      </c>
      <c r="F632" s="1"/>
      <c r="G632" s="1"/>
      <c r="H632">
        <v>3</v>
      </c>
      <c r="I632" s="1"/>
      <c r="J632" s="1"/>
      <c r="K632" s="1" t="s">
        <v>1674</v>
      </c>
      <c r="L632" s="1" t="s">
        <v>5927</v>
      </c>
      <c r="M632" s="1"/>
      <c r="N632" s="1"/>
      <c r="O632" s="1" t="s">
        <v>1733</v>
      </c>
      <c r="P632" s="1" t="s">
        <v>5927</v>
      </c>
      <c r="Q632" s="1"/>
      <c r="R632" s="1"/>
      <c r="S632" s="1"/>
      <c r="T632" s="1" t="s">
        <v>1990</v>
      </c>
      <c r="U632" s="1" t="s">
        <v>2080</v>
      </c>
      <c r="V632" s="1" t="s">
        <v>1836</v>
      </c>
    </row>
    <row r="633" spans="1:22" customFormat="1" hidden="1" x14ac:dyDescent="0.25">
      <c r="A633" s="1">
        <v>703</v>
      </c>
      <c r="B633" s="1" t="s">
        <v>580</v>
      </c>
      <c r="C633" s="1" t="s">
        <v>1177</v>
      </c>
      <c r="D633" s="1" t="s">
        <v>1464</v>
      </c>
      <c r="E633" s="1"/>
      <c r="F633" s="1"/>
      <c r="G633" s="1"/>
      <c r="H633">
        <v>3</v>
      </c>
      <c r="I633" s="1"/>
      <c r="J633" s="1"/>
      <c r="K633" s="1" t="s">
        <v>1674</v>
      </c>
      <c r="L633" s="1" t="s">
        <v>5927</v>
      </c>
      <c r="M633" s="1"/>
      <c r="N633" s="1"/>
      <c r="O633" s="1" t="s">
        <v>1733</v>
      </c>
      <c r="P633" s="1" t="s">
        <v>5927</v>
      </c>
      <c r="Q633" s="1"/>
      <c r="R633" s="1"/>
      <c r="S633" s="1"/>
      <c r="T633" s="1" t="s">
        <v>1977</v>
      </c>
      <c r="U633" s="1" t="s">
        <v>2080</v>
      </c>
      <c r="V633" s="1" t="s">
        <v>1837</v>
      </c>
    </row>
    <row r="634" spans="1:22" customFormat="1" hidden="1" x14ac:dyDescent="0.25">
      <c r="A634" s="1">
        <v>704</v>
      </c>
      <c r="B634" s="1" t="s">
        <v>581</v>
      </c>
      <c r="C634" s="1" t="s">
        <v>1178</v>
      </c>
      <c r="D634" s="1" t="s">
        <v>1465</v>
      </c>
      <c r="E634" s="1"/>
      <c r="F634" s="1"/>
      <c r="G634" s="1"/>
      <c r="H634">
        <v>3</v>
      </c>
      <c r="I634" s="1"/>
      <c r="J634" s="1"/>
      <c r="K634" s="1" t="s">
        <v>1674</v>
      </c>
      <c r="L634" s="1" t="s">
        <v>5927</v>
      </c>
      <c r="M634" s="1" t="s">
        <v>1728</v>
      </c>
      <c r="N634" s="1"/>
      <c r="O634" s="1" t="s">
        <v>1733</v>
      </c>
      <c r="P634" s="1" t="s">
        <v>5927</v>
      </c>
      <c r="Q634" s="1"/>
      <c r="R634" s="1"/>
      <c r="S634" s="1"/>
      <c r="T634" s="1" t="s">
        <v>1917</v>
      </c>
      <c r="U634" s="1" t="s">
        <v>2081</v>
      </c>
      <c r="V634" s="1" t="s">
        <v>1838</v>
      </c>
    </row>
    <row r="635" spans="1:22" customFormat="1" hidden="1" x14ac:dyDescent="0.25">
      <c r="A635" s="1">
        <v>705</v>
      </c>
      <c r="B635" s="1" t="s">
        <v>582</v>
      </c>
      <c r="C635" s="1" t="s">
        <v>1179</v>
      </c>
      <c r="D635" s="1" t="s">
        <v>1466</v>
      </c>
      <c r="E635" s="1"/>
      <c r="F635" s="1"/>
      <c r="G635" s="1"/>
      <c r="H635">
        <v>3</v>
      </c>
      <c r="I635" s="1"/>
      <c r="J635" s="1"/>
      <c r="K635" s="1" t="s">
        <v>1674</v>
      </c>
      <c r="L635" s="1" t="s">
        <v>5927</v>
      </c>
      <c r="M635" s="1"/>
      <c r="N635" s="1"/>
      <c r="O635" s="1" t="s">
        <v>1733</v>
      </c>
      <c r="P635" s="1" t="s">
        <v>5927</v>
      </c>
      <c r="Q635" s="1"/>
      <c r="R635" s="1"/>
      <c r="S635" s="1"/>
      <c r="T635" s="1" t="s">
        <v>1917</v>
      </c>
      <c r="U635" s="1" t="s">
        <v>2081</v>
      </c>
      <c r="V635" s="1" t="s">
        <v>1839</v>
      </c>
    </row>
    <row r="636" spans="1:22" customFormat="1" hidden="1" x14ac:dyDescent="0.25">
      <c r="A636" s="1">
        <v>706</v>
      </c>
      <c r="B636" s="1" t="s">
        <v>583</v>
      </c>
      <c r="C636" s="1" t="s">
        <v>1180</v>
      </c>
      <c r="D636" s="1" t="s">
        <v>1467</v>
      </c>
      <c r="E636" s="1" t="s">
        <v>1619</v>
      </c>
      <c r="F636" s="1"/>
      <c r="G636" s="1"/>
      <c r="H636">
        <v>3</v>
      </c>
      <c r="I636" s="1"/>
      <c r="J636" s="1"/>
      <c r="K636" s="1" t="s">
        <v>1674</v>
      </c>
      <c r="L636" s="1" t="s">
        <v>5927</v>
      </c>
      <c r="M636" s="1" t="s">
        <v>1697</v>
      </c>
      <c r="N636" s="1"/>
      <c r="O636" s="1" t="s">
        <v>1733</v>
      </c>
      <c r="P636" s="1" t="s">
        <v>5927</v>
      </c>
      <c r="Q636" s="1"/>
      <c r="R636" s="1"/>
      <c r="S636" s="1"/>
      <c r="T636" s="1" t="s">
        <v>1880</v>
      </c>
      <c r="U636" s="1" t="s">
        <v>2080</v>
      </c>
      <c r="V636" s="1" t="s">
        <v>1840</v>
      </c>
    </row>
    <row r="637" spans="1:22" customFormat="1" hidden="1" x14ac:dyDescent="0.25">
      <c r="A637" s="1">
        <v>707</v>
      </c>
      <c r="B637" s="1" t="s">
        <v>584</v>
      </c>
      <c r="C637" s="1" t="s">
        <v>1181</v>
      </c>
      <c r="D637" s="1" t="s">
        <v>1468</v>
      </c>
      <c r="E637" s="1" t="s">
        <v>1620</v>
      </c>
      <c r="F637" s="1"/>
      <c r="G637" s="1"/>
      <c r="H637">
        <v>3</v>
      </c>
      <c r="I637" s="1"/>
      <c r="J637" s="1"/>
      <c r="K637" s="1" t="s">
        <v>1674</v>
      </c>
      <c r="L637" s="1" t="s">
        <v>5927</v>
      </c>
      <c r="M637" s="1" t="s">
        <v>1697</v>
      </c>
      <c r="N637" s="1"/>
      <c r="O637" s="1" t="s">
        <v>1733</v>
      </c>
      <c r="P637" s="1" t="s">
        <v>5927</v>
      </c>
      <c r="Q637" s="1"/>
      <c r="R637" s="1"/>
      <c r="S637" s="1"/>
      <c r="T637" s="1" t="s">
        <v>1917</v>
      </c>
      <c r="U637" s="1" t="s">
        <v>2082</v>
      </c>
      <c r="V637" s="1" t="s">
        <v>1840</v>
      </c>
    </row>
    <row r="638" spans="1:22" customFormat="1" hidden="1" x14ac:dyDescent="0.25">
      <c r="A638" s="1">
        <v>709</v>
      </c>
      <c r="B638" s="1" t="s">
        <v>585</v>
      </c>
      <c r="C638" s="1" t="s">
        <v>1182</v>
      </c>
      <c r="D638" s="1" t="s">
        <v>1469</v>
      </c>
      <c r="E638" s="1"/>
      <c r="F638" s="1"/>
      <c r="G638" s="1"/>
      <c r="H638">
        <v>3</v>
      </c>
      <c r="I638" s="1"/>
      <c r="J638" s="1"/>
      <c r="K638" s="1" t="s">
        <v>1674</v>
      </c>
      <c r="L638" s="1" t="s">
        <v>5927</v>
      </c>
      <c r="M638" s="1" t="s">
        <v>1697</v>
      </c>
      <c r="N638" s="1"/>
      <c r="O638" s="1" t="s">
        <v>1733</v>
      </c>
      <c r="P638" s="1" t="s">
        <v>5927</v>
      </c>
      <c r="Q638" s="1"/>
      <c r="R638" s="1"/>
      <c r="S638" s="1"/>
      <c r="T638" s="1" t="s">
        <v>1917</v>
      </c>
      <c r="U638" s="1" t="s">
        <v>2082</v>
      </c>
      <c r="V638" s="1" t="s">
        <v>1840</v>
      </c>
    </row>
    <row r="639" spans="1:22" customFormat="1" hidden="1" x14ac:dyDescent="0.25">
      <c r="A639" s="1">
        <v>71</v>
      </c>
      <c r="B639" s="1" t="s">
        <v>586</v>
      </c>
      <c r="C639" s="1" t="s">
        <v>1183</v>
      </c>
      <c r="D639" s="1" t="s">
        <v>1470</v>
      </c>
      <c r="E639" s="1"/>
      <c r="F639" s="1"/>
      <c r="G639" s="1"/>
      <c r="H639">
        <v>2</v>
      </c>
      <c r="I639" s="1"/>
      <c r="J639" s="1"/>
      <c r="K639" s="1" t="s">
        <v>1674</v>
      </c>
      <c r="L639" s="1" t="s">
        <v>5927</v>
      </c>
      <c r="M639" s="1"/>
      <c r="N639" s="1"/>
      <c r="O639" s="1" t="s">
        <v>1733</v>
      </c>
      <c r="P639" s="1" t="s">
        <v>5927</v>
      </c>
      <c r="Q639" s="1"/>
      <c r="R639" s="1"/>
      <c r="S639" s="1"/>
      <c r="T639" s="1"/>
      <c r="U639" s="1"/>
      <c r="V639" s="1"/>
    </row>
    <row r="640" spans="1:22" customFormat="1" hidden="1" x14ac:dyDescent="0.25">
      <c r="A640" s="1">
        <v>711</v>
      </c>
      <c r="B640" s="1" t="s">
        <v>587</v>
      </c>
      <c r="C640" s="1" t="s">
        <v>1184</v>
      </c>
      <c r="D640" s="1" t="s">
        <v>1471</v>
      </c>
      <c r="E640" s="1"/>
      <c r="F640" s="1"/>
      <c r="G640" s="1"/>
      <c r="H640">
        <v>3</v>
      </c>
      <c r="I640" s="1"/>
      <c r="J640" s="1"/>
      <c r="K640" s="1" t="s">
        <v>1674</v>
      </c>
      <c r="L640" s="1" t="s">
        <v>5927</v>
      </c>
      <c r="M640" s="1"/>
      <c r="N640" s="1"/>
      <c r="O640" s="1" t="s">
        <v>1733</v>
      </c>
      <c r="P640" s="1" t="s">
        <v>5927</v>
      </c>
      <c r="Q640" s="1"/>
      <c r="R640" s="1"/>
      <c r="S640" s="1"/>
      <c r="T640" s="1" t="s">
        <v>1917</v>
      </c>
      <c r="U640" s="1" t="s">
        <v>2083</v>
      </c>
      <c r="V640" s="1" t="s">
        <v>1841</v>
      </c>
    </row>
    <row r="641" spans="1:22" customFormat="1" hidden="1" x14ac:dyDescent="0.25">
      <c r="A641" s="1">
        <v>712</v>
      </c>
      <c r="B641" s="1" t="s">
        <v>588</v>
      </c>
      <c r="C641" s="1" t="s">
        <v>1185</v>
      </c>
      <c r="D641" s="1" t="s">
        <v>1472</v>
      </c>
      <c r="E641" s="1"/>
      <c r="F641" s="1"/>
      <c r="G641" s="1"/>
      <c r="H641">
        <v>3</v>
      </c>
      <c r="I641" s="1"/>
      <c r="J641" s="1"/>
      <c r="K641" s="1" t="s">
        <v>1674</v>
      </c>
      <c r="L641" s="1" t="s">
        <v>5927</v>
      </c>
      <c r="M641" s="1" t="s">
        <v>5928</v>
      </c>
      <c r="N641" s="1"/>
      <c r="O641" s="1" t="s">
        <v>1733</v>
      </c>
      <c r="P641" s="1" t="s">
        <v>5927</v>
      </c>
      <c r="Q641" s="1"/>
      <c r="R641" s="1"/>
      <c r="S641" s="1"/>
      <c r="T641" s="1" t="s">
        <v>1917</v>
      </c>
      <c r="U641" s="1" t="s">
        <v>2084</v>
      </c>
      <c r="V641" s="1" t="s">
        <v>1842</v>
      </c>
    </row>
    <row r="642" spans="1:22" customFormat="1" hidden="1" x14ac:dyDescent="0.25">
      <c r="A642" s="1">
        <v>713</v>
      </c>
      <c r="B642" s="1" t="s">
        <v>589</v>
      </c>
      <c r="C642" s="1" t="s">
        <v>1186</v>
      </c>
      <c r="D642" s="1" t="s">
        <v>1473</v>
      </c>
      <c r="E642" s="1"/>
      <c r="F642" s="1"/>
      <c r="G642" s="1"/>
      <c r="H642">
        <v>3</v>
      </c>
      <c r="I642" s="1"/>
      <c r="J642" s="1"/>
      <c r="K642" s="1" t="s">
        <v>1674</v>
      </c>
      <c r="L642" s="1" t="s">
        <v>5927</v>
      </c>
      <c r="M642" s="1"/>
      <c r="N642" s="1"/>
      <c r="O642" s="1" t="s">
        <v>1733</v>
      </c>
      <c r="P642" s="1" t="s">
        <v>5927</v>
      </c>
      <c r="Q642" s="1"/>
      <c r="R642" s="1"/>
      <c r="S642" s="1"/>
      <c r="T642" s="1" t="s">
        <v>1917</v>
      </c>
      <c r="U642" s="1" t="s">
        <v>2084</v>
      </c>
      <c r="V642" s="1" t="s">
        <v>1843</v>
      </c>
    </row>
    <row r="643" spans="1:22" customFormat="1" hidden="1" x14ac:dyDescent="0.25">
      <c r="A643" s="1">
        <v>714</v>
      </c>
      <c r="B643" s="1" t="s">
        <v>590</v>
      </c>
      <c r="C643" s="1" t="s">
        <v>1187</v>
      </c>
      <c r="D643" s="1" t="s">
        <v>1474</v>
      </c>
      <c r="E643" s="1" t="s">
        <v>1621</v>
      </c>
      <c r="F643" s="1"/>
      <c r="G643" s="1"/>
      <c r="H643">
        <v>3</v>
      </c>
      <c r="I643" s="1"/>
      <c r="J643" s="1"/>
      <c r="K643" s="1" t="s">
        <v>1674</v>
      </c>
      <c r="L643" s="1" t="s">
        <v>5927</v>
      </c>
      <c r="M643" s="1" t="s">
        <v>1697</v>
      </c>
      <c r="N643" s="1"/>
      <c r="O643" s="1" t="s">
        <v>1733</v>
      </c>
      <c r="P643" s="1" t="s">
        <v>5927</v>
      </c>
      <c r="Q643" s="1"/>
      <c r="R643" s="1"/>
      <c r="S643" s="1"/>
      <c r="T643" s="1" t="s">
        <v>2033</v>
      </c>
      <c r="U643" s="1" t="s">
        <v>2085</v>
      </c>
      <c r="V643" s="1" t="s">
        <v>1844</v>
      </c>
    </row>
    <row r="644" spans="1:22" customFormat="1" hidden="1" x14ac:dyDescent="0.25">
      <c r="A644" s="1">
        <v>715</v>
      </c>
      <c r="B644" s="1" t="s">
        <v>591</v>
      </c>
      <c r="C644" s="1" t="s">
        <v>1188</v>
      </c>
      <c r="D644" s="1" t="s">
        <v>1475</v>
      </c>
      <c r="E644" s="1"/>
      <c r="F644" s="1"/>
      <c r="G644" s="1"/>
      <c r="H644">
        <v>3</v>
      </c>
      <c r="I644" s="1"/>
      <c r="J644" s="1"/>
      <c r="K644" s="1" t="s">
        <v>1674</v>
      </c>
      <c r="L644" s="1" t="s">
        <v>5927</v>
      </c>
      <c r="M644" s="1" t="s">
        <v>1728</v>
      </c>
      <c r="N644" s="1"/>
      <c r="O644" s="1" t="s">
        <v>1733</v>
      </c>
      <c r="P644" s="1" t="s">
        <v>5927</v>
      </c>
      <c r="Q644" s="1"/>
      <c r="R644" s="1"/>
      <c r="S644" s="1"/>
      <c r="T644" s="1" t="s">
        <v>1917</v>
      </c>
      <c r="U644" s="1" t="s">
        <v>2084</v>
      </c>
      <c r="V644" s="1" t="s">
        <v>1845</v>
      </c>
    </row>
    <row r="645" spans="1:22" customFormat="1" hidden="1" x14ac:dyDescent="0.25">
      <c r="A645" s="1">
        <v>716</v>
      </c>
      <c r="B645" s="1" t="s">
        <v>592</v>
      </c>
      <c r="C645" s="1" t="s">
        <v>1189</v>
      </c>
      <c r="D645" s="1" t="s">
        <v>1476</v>
      </c>
      <c r="E645" s="1"/>
      <c r="F645" s="1"/>
      <c r="G645" s="1"/>
      <c r="H645">
        <v>3</v>
      </c>
      <c r="I645" s="1"/>
      <c r="J645" s="1"/>
      <c r="K645" s="1" t="s">
        <v>1674</v>
      </c>
      <c r="L645" s="1" t="s">
        <v>5927</v>
      </c>
      <c r="M645" s="1" t="s">
        <v>1697</v>
      </c>
      <c r="N645" s="1"/>
      <c r="O645" s="1" t="s">
        <v>1733</v>
      </c>
      <c r="P645" s="1" t="s">
        <v>5927</v>
      </c>
      <c r="Q645" s="1"/>
      <c r="R645" s="1"/>
      <c r="S645" s="1"/>
      <c r="T645" s="1" t="s">
        <v>1990</v>
      </c>
      <c r="U645" s="1" t="s">
        <v>2086</v>
      </c>
      <c r="V645" s="1" t="s">
        <v>1846</v>
      </c>
    </row>
    <row r="646" spans="1:22" customFormat="1" hidden="1" x14ac:dyDescent="0.25">
      <c r="A646" s="1">
        <v>717</v>
      </c>
      <c r="B646" s="1" t="s">
        <v>593</v>
      </c>
      <c r="C646" s="1" t="s">
        <v>1190</v>
      </c>
      <c r="D646" s="1" t="s">
        <v>1477</v>
      </c>
      <c r="E646" s="1" t="s">
        <v>1622</v>
      </c>
      <c r="F646" s="1"/>
      <c r="G646" s="1"/>
      <c r="H646">
        <v>3</v>
      </c>
      <c r="I646" s="1"/>
      <c r="J646" s="1"/>
      <c r="K646" s="1" t="s">
        <v>1674</v>
      </c>
      <c r="L646" s="1" t="s">
        <v>5927</v>
      </c>
      <c r="M646" s="1" t="s">
        <v>1697</v>
      </c>
      <c r="N646" s="1"/>
      <c r="O646" s="1" t="s">
        <v>1733</v>
      </c>
      <c r="P646" s="1" t="s">
        <v>5927</v>
      </c>
      <c r="Q646" s="1"/>
      <c r="R646" s="1"/>
      <c r="S646" s="1"/>
      <c r="T646" s="1" t="s">
        <v>1907</v>
      </c>
      <c r="U646" s="1" t="s">
        <v>2087</v>
      </c>
      <c r="V646" s="1" t="s">
        <v>1847</v>
      </c>
    </row>
    <row r="647" spans="1:22" customFormat="1" hidden="1" x14ac:dyDescent="0.25">
      <c r="A647" s="1">
        <v>719</v>
      </c>
      <c r="B647" s="1" t="s">
        <v>594</v>
      </c>
      <c r="C647" s="1" t="s">
        <v>1191</v>
      </c>
      <c r="D647" s="1" t="s">
        <v>1478</v>
      </c>
      <c r="E647" s="1"/>
      <c r="F647" s="1"/>
      <c r="G647" s="1"/>
      <c r="H647">
        <v>3</v>
      </c>
      <c r="I647" s="1"/>
      <c r="J647" s="1"/>
      <c r="K647" s="1" t="s">
        <v>1674</v>
      </c>
      <c r="L647" s="1" t="s">
        <v>5927</v>
      </c>
      <c r="M647" s="1"/>
      <c r="N647" s="1"/>
      <c r="O647" s="1" t="s">
        <v>1733</v>
      </c>
      <c r="P647" s="1" t="s">
        <v>5927</v>
      </c>
      <c r="Q647" s="1"/>
      <c r="R647" s="1"/>
      <c r="S647" s="1"/>
      <c r="T647" s="1" t="s">
        <v>1917</v>
      </c>
      <c r="U647" s="1" t="s">
        <v>2087</v>
      </c>
      <c r="V647" s="1" t="s">
        <v>1847</v>
      </c>
    </row>
    <row r="648" spans="1:22" customFormat="1" hidden="1" x14ac:dyDescent="0.25">
      <c r="A648" s="1">
        <v>72</v>
      </c>
      <c r="B648" s="1" t="s">
        <v>595</v>
      </c>
      <c r="C648" s="1" t="s">
        <v>1192</v>
      </c>
      <c r="D648" s="1" t="s">
        <v>1479</v>
      </c>
      <c r="E648" s="1"/>
      <c r="F648" s="1"/>
      <c r="G648" s="1"/>
      <c r="H648">
        <v>2</v>
      </c>
      <c r="I648" s="1"/>
      <c r="J648" s="1"/>
      <c r="K648" s="1" t="s">
        <v>1674</v>
      </c>
      <c r="L648" s="1" t="s">
        <v>5927</v>
      </c>
      <c r="M648" s="1"/>
      <c r="N648" s="1"/>
      <c r="O648" s="1" t="s">
        <v>1733</v>
      </c>
      <c r="P648" s="1" t="s">
        <v>5927</v>
      </c>
      <c r="Q648" s="1"/>
      <c r="R648" s="1"/>
      <c r="S648" s="1"/>
      <c r="T648" s="1"/>
      <c r="U648" s="1"/>
      <c r="V648" s="1"/>
    </row>
    <row r="649" spans="1:22" customFormat="1" hidden="1" x14ac:dyDescent="0.25">
      <c r="A649" s="1">
        <v>721</v>
      </c>
      <c r="B649" s="1" t="s">
        <v>587</v>
      </c>
      <c r="C649" s="1" t="s">
        <v>1184</v>
      </c>
      <c r="D649" s="1" t="s">
        <v>1471</v>
      </c>
      <c r="E649" s="1"/>
      <c r="F649" s="1"/>
      <c r="G649" s="1"/>
      <c r="H649">
        <v>3</v>
      </c>
      <c r="I649" s="1"/>
      <c r="J649" s="1"/>
      <c r="K649" s="1" t="s">
        <v>1674</v>
      </c>
      <c r="L649" s="1" t="s">
        <v>5927</v>
      </c>
      <c r="M649" s="1"/>
      <c r="N649" s="1"/>
      <c r="O649" s="1" t="s">
        <v>1733</v>
      </c>
      <c r="P649" s="1" t="s">
        <v>5927</v>
      </c>
      <c r="Q649" s="1"/>
      <c r="R649" s="1"/>
      <c r="S649" s="1"/>
      <c r="T649" s="1" t="s">
        <v>1917</v>
      </c>
      <c r="U649" s="1" t="s">
        <v>2083</v>
      </c>
      <c r="V649" s="1" t="s">
        <v>1841</v>
      </c>
    </row>
    <row r="650" spans="1:22" customFormat="1" hidden="1" x14ac:dyDescent="0.25">
      <c r="A650" s="1">
        <v>722</v>
      </c>
      <c r="B650" s="1" t="s">
        <v>596</v>
      </c>
      <c r="C650" s="1" t="s">
        <v>1185</v>
      </c>
      <c r="D650" s="1" t="s">
        <v>1480</v>
      </c>
      <c r="E650" s="1"/>
      <c r="F650" s="1"/>
      <c r="G650" s="1"/>
      <c r="H650">
        <v>3</v>
      </c>
      <c r="I650" s="1"/>
      <c r="J650" s="1"/>
      <c r="K650" s="1" t="s">
        <v>1674</v>
      </c>
      <c r="L650" s="1" t="s">
        <v>5927</v>
      </c>
      <c r="M650" s="1" t="s">
        <v>5928</v>
      </c>
      <c r="N650" s="1"/>
      <c r="O650" s="1" t="s">
        <v>1733</v>
      </c>
      <c r="P650" s="1" t="s">
        <v>5927</v>
      </c>
      <c r="Q650" s="1"/>
      <c r="R650" s="1"/>
      <c r="S650" s="1"/>
      <c r="T650" s="1" t="s">
        <v>1917</v>
      </c>
      <c r="U650" s="1" t="s">
        <v>2084</v>
      </c>
      <c r="V650" s="1" t="s">
        <v>1842</v>
      </c>
    </row>
    <row r="651" spans="1:22" customFormat="1" hidden="1" x14ac:dyDescent="0.25">
      <c r="A651" s="1">
        <v>723</v>
      </c>
      <c r="B651" s="1" t="s">
        <v>589</v>
      </c>
      <c r="C651" s="1" t="s">
        <v>1186</v>
      </c>
      <c r="D651" s="1" t="s">
        <v>1473</v>
      </c>
      <c r="E651" s="1"/>
      <c r="F651" s="1"/>
      <c r="G651" s="1"/>
      <c r="H651">
        <v>3</v>
      </c>
      <c r="I651" s="1"/>
      <c r="J651" s="1"/>
      <c r="K651" s="1" t="s">
        <v>1674</v>
      </c>
      <c r="L651" s="1" t="s">
        <v>5927</v>
      </c>
      <c r="M651" s="1"/>
      <c r="N651" s="1"/>
      <c r="O651" s="1" t="s">
        <v>1733</v>
      </c>
      <c r="P651" s="1" t="s">
        <v>5927</v>
      </c>
      <c r="Q651" s="1"/>
      <c r="R651" s="1"/>
      <c r="S651" s="1"/>
      <c r="T651" s="1" t="s">
        <v>1917</v>
      </c>
      <c r="U651" s="1" t="s">
        <v>2084</v>
      </c>
      <c r="V651" s="1" t="s">
        <v>1843</v>
      </c>
    </row>
    <row r="652" spans="1:22" customFormat="1" hidden="1" x14ac:dyDescent="0.25">
      <c r="A652" s="1">
        <v>724</v>
      </c>
      <c r="B652" s="1" t="s">
        <v>597</v>
      </c>
      <c r="C652" s="1" t="s">
        <v>1193</v>
      </c>
      <c r="D652" s="1" t="s">
        <v>1481</v>
      </c>
      <c r="E652" s="1"/>
      <c r="F652" s="1"/>
      <c r="G652" s="1"/>
      <c r="H652">
        <v>3</v>
      </c>
      <c r="I652" s="1"/>
      <c r="J652" s="1"/>
      <c r="K652" s="1" t="s">
        <v>1674</v>
      </c>
      <c r="L652" s="1" t="s">
        <v>5927</v>
      </c>
      <c r="M652" s="1" t="s">
        <v>1697</v>
      </c>
      <c r="N652" s="1"/>
      <c r="O652" s="1" t="s">
        <v>1733</v>
      </c>
      <c r="P652" s="1" t="s">
        <v>5927</v>
      </c>
      <c r="Q652" s="1"/>
      <c r="R652" s="1"/>
      <c r="S652" s="1"/>
      <c r="T652" s="1" t="s">
        <v>1880</v>
      </c>
      <c r="U652" s="1" t="s">
        <v>2085</v>
      </c>
      <c r="V652" s="1" t="s">
        <v>1848</v>
      </c>
    </row>
    <row r="653" spans="1:22" customFormat="1" hidden="1" x14ac:dyDescent="0.25">
      <c r="A653" s="1">
        <v>725</v>
      </c>
      <c r="B653" s="1" t="s">
        <v>598</v>
      </c>
      <c r="C653" s="1" t="s">
        <v>1194</v>
      </c>
      <c r="D653" s="1" t="s">
        <v>1482</v>
      </c>
      <c r="E653" s="1"/>
      <c r="F653" s="1"/>
      <c r="G653" s="1"/>
      <c r="H653">
        <v>3</v>
      </c>
      <c r="I653" s="1"/>
      <c r="J653" s="1"/>
      <c r="K653" s="1" t="s">
        <v>1674</v>
      </c>
      <c r="L653" s="1" t="s">
        <v>5927</v>
      </c>
      <c r="M653" s="1" t="s">
        <v>1728</v>
      </c>
      <c r="N653" s="1"/>
      <c r="O653" s="1" t="s">
        <v>1733</v>
      </c>
      <c r="P653" s="1" t="s">
        <v>5927</v>
      </c>
      <c r="Q653" s="1"/>
      <c r="R653" s="1"/>
      <c r="S653" s="1"/>
      <c r="T653" s="1" t="s">
        <v>1917</v>
      </c>
      <c r="U653" s="1" t="s">
        <v>2084</v>
      </c>
      <c r="V653" s="1" t="s">
        <v>1845</v>
      </c>
    </row>
    <row r="654" spans="1:22" customFormat="1" hidden="1" x14ac:dyDescent="0.25">
      <c r="A654" s="1">
        <v>726</v>
      </c>
      <c r="B654" s="1" t="s">
        <v>599</v>
      </c>
      <c r="C654" s="1" t="s">
        <v>1195</v>
      </c>
      <c r="D654" s="1" t="s">
        <v>1483</v>
      </c>
      <c r="E654" s="1"/>
      <c r="F654" s="1"/>
      <c r="G654" s="1"/>
      <c r="H654">
        <v>3</v>
      </c>
      <c r="I654" s="1"/>
      <c r="J654" s="1"/>
      <c r="K654" s="1" t="s">
        <v>1674</v>
      </c>
      <c r="L654" s="1" t="s">
        <v>5927</v>
      </c>
      <c r="M654" s="1" t="s">
        <v>5928</v>
      </c>
      <c r="N654" s="1"/>
      <c r="O654" s="1" t="s">
        <v>1733</v>
      </c>
      <c r="P654" s="1" t="s">
        <v>5927</v>
      </c>
      <c r="Q654" s="1"/>
      <c r="R654" s="1"/>
      <c r="S654" s="1"/>
      <c r="T654" s="1" t="s">
        <v>1917</v>
      </c>
      <c r="U654" s="1" t="s">
        <v>2083</v>
      </c>
      <c r="V654" s="1" t="s">
        <v>1846</v>
      </c>
    </row>
    <row r="655" spans="1:22" customFormat="1" hidden="1" x14ac:dyDescent="0.25">
      <c r="A655" s="1">
        <v>727</v>
      </c>
      <c r="B655" s="1" t="s">
        <v>600</v>
      </c>
      <c r="C655" s="1" t="s">
        <v>1196</v>
      </c>
      <c r="D655" s="1" t="s">
        <v>1484</v>
      </c>
      <c r="E655" s="1"/>
      <c r="F655" s="1"/>
      <c r="G655" s="1"/>
      <c r="H655">
        <v>3</v>
      </c>
      <c r="I655" s="1"/>
      <c r="J655" s="1"/>
      <c r="K655" s="1" t="s">
        <v>1674</v>
      </c>
      <c r="L655" s="1" t="s">
        <v>5927</v>
      </c>
      <c r="M655" s="1" t="s">
        <v>1697</v>
      </c>
      <c r="N655" s="1"/>
      <c r="O655" s="1" t="s">
        <v>1733</v>
      </c>
      <c r="P655" s="1" t="s">
        <v>5927</v>
      </c>
      <c r="Q655" s="1"/>
      <c r="R655" s="1"/>
      <c r="S655" s="1"/>
      <c r="T655" s="1" t="s">
        <v>2034</v>
      </c>
      <c r="U655" s="1" t="s">
        <v>2088</v>
      </c>
      <c r="V655" s="1" t="s">
        <v>1849</v>
      </c>
    </row>
    <row r="656" spans="1:22" customFormat="1" hidden="1" x14ac:dyDescent="0.25">
      <c r="A656" s="1">
        <v>729</v>
      </c>
      <c r="B656" s="1" t="s">
        <v>601</v>
      </c>
      <c r="C656" s="1" t="s">
        <v>1197</v>
      </c>
      <c r="D656" s="1" t="s">
        <v>1485</v>
      </c>
      <c r="E656" s="1"/>
      <c r="F656" s="1"/>
      <c r="G656" s="1"/>
      <c r="H656">
        <v>3</v>
      </c>
      <c r="I656" s="1"/>
      <c r="J656" s="1"/>
      <c r="K656" s="1" t="s">
        <v>1674</v>
      </c>
      <c r="L656" s="1" t="s">
        <v>5927</v>
      </c>
      <c r="M656" s="1"/>
      <c r="N656" s="1"/>
      <c r="O656" s="1" t="s">
        <v>1733</v>
      </c>
      <c r="P656" s="1" t="s">
        <v>5927</v>
      </c>
      <c r="Q656" s="1"/>
      <c r="R656" s="1"/>
      <c r="S656" s="1"/>
      <c r="T656" s="1" t="s">
        <v>1917</v>
      </c>
      <c r="U656" s="1" t="s">
        <v>2087</v>
      </c>
      <c r="V656" s="1" t="s">
        <v>1847</v>
      </c>
    </row>
    <row r="657" spans="1:22" customFormat="1" hidden="1" x14ac:dyDescent="0.25">
      <c r="A657" s="1">
        <v>73</v>
      </c>
      <c r="B657" s="1" t="s">
        <v>602</v>
      </c>
      <c r="C657" s="1" t="s">
        <v>1198</v>
      </c>
      <c r="D657" s="1" t="s">
        <v>1486</v>
      </c>
      <c r="E657" s="1"/>
      <c r="F657" s="1"/>
      <c r="G657" s="1"/>
      <c r="H657">
        <v>2</v>
      </c>
      <c r="I657" s="1"/>
      <c r="J657" s="1"/>
      <c r="K657" s="1" t="s">
        <v>1664</v>
      </c>
      <c r="L657" s="1" t="s">
        <v>5916</v>
      </c>
      <c r="M657" s="1"/>
      <c r="N657" s="1"/>
      <c r="O657" s="1" t="s">
        <v>1664</v>
      </c>
      <c r="P657" s="1" t="s">
        <v>5916</v>
      </c>
      <c r="Q657" s="1"/>
      <c r="R657" s="1"/>
      <c r="S657" s="1"/>
      <c r="T657" s="1"/>
      <c r="U657" s="1"/>
      <c r="V657" s="1"/>
    </row>
    <row r="658" spans="1:22" customFormat="1" hidden="1" x14ac:dyDescent="0.25">
      <c r="A658" s="1">
        <v>731</v>
      </c>
      <c r="B658" s="1" t="s">
        <v>603</v>
      </c>
      <c r="C658" s="1" t="s">
        <v>1199</v>
      </c>
      <c r="D658" s="1" t="s">
        <v>1487</v>
      </c>
      <c r="E658" s="1"/>
      <c r="F658" s="1"/>
      <c r="G658" s="1"/>
      <c r="H658">
        <v>3</v>
      </c>
      <c r="I658" s="1"/>
      <c r="J658" s="1"/>
      <c r="K658" s="1" t="s">
        <v>1675</v>
      </c>
      <c r="L658" s="1" t="s">
        <v>5924</v>
      </c>
      <c r="M658" s="1"/>
      <c r="N658" s="1"/>
      <c r="O658" s="1" t="s">
        <v>1664</v>
      </c>
      <c r="P658" s="1" t="s">
        <v>5916</v>
      </c>
      <c r="Q658" s="1" t="s">
        <v>1697</v>
      </c>
      <c r="R658" s="1"/>
      <c r="S658" s="1"/>
      <c r="T658" s="1" t="s">
        <v>1907</v>
      </c>
      <c r="U658" s="1" t="s">
        <v>2089</v>
      </c>
      <c r="V658" s="1" t="s">
        <v>1850</v>
      </c>
    </row>
    <row r="659" spans="1:22" customFormat="1" hidden="1" x14ac:dyDescent="0.25">
      <c r="A659" s="1">
        <v>732</v>
      </c>
      <c r="B659" s="1" t="s">
        <v>604</v>
      </c>
      <c r="C659" s="1" t="s">
        <v>1200</v>
      </c>
      <c r="D659" s="1" t="s">
        <v>1488</v>
      </c>
      <c r="E659" s="1"/>
      <c r="F659" s="1"/>
      <c r="G659" s="1"/>
      <c r="H659">
        <v>3</v>
      </c>
      <c r="I659" s="1"/>
      <c r="J659" s="1"/>
      <c r="K659" s="1" t="s">
        <v>1676</v>
      </c>
      <c r="L659" s="1" t="s">
        <v>5925</v>
      </c>
      <c r="M659" s="1"/>
      <c r="N659" s="1"/>
      <c r="O659" s="1" t="s">
        <v>1664</v>
      </c>
      <c r="P659" s="1" t="s">
        <v>5916</v>
      </c>
      <c r="Q659" s="1" t="s">
        <v>1697</v>
      </c>
      <c r="R659" s="1"/>
      <c r="S659" s="1"/>
      <c r="T659" s="1" t="s">
        <v>1907</v>
      </c>
      <c r="U659" s="1" t="s">
        <v>2075</v>
      </c>
      <c r="V659" s="1" t="s">
        <v>1850</v>
      </c>
    </row>
    <row r="660" spans="1:22" customFormat="1" hidden="1" x14ac:dyDescent="0.25">
      <c r="A660" s="1">
        <v>733</v>
      </c>
      <c r="B660" s="1" t="s">
        <v>418</v>
      </c>
      <c r="C660" s="1" t="s">
        <v>1025</v>
      </c>
      <c r="D660" s="1" t="s">
        <v>1489</v>
      </c>
      <c r="E660" s="1"/>
      <c r="F660" s="1"/>
      <c r="G660" s="1"/>
      <c r="H660">
        <v>3</v>
      </c>
      <c r="I660" s="1"/>
      <c r="J660" s="1"/>
      <c r="K660" s="1" t="s">
        <v>1669</v>
      </c>
      <c r="L660" s="1" t="s">
        <v>5892</v>
      </c>
      <c r="M660" s="1"/>
      <c r="N660" s="1"/>
      <c r="O660" s="1" t="s">
        <v>1664</v>
      </c>
      <c r="P660" s="1" t="s">
        <v>5892</v>
      </c>
      <c r="Q660" s="1"/>
      <c r="R660" s="1"/>
      <c r="S660" s="1"/>
      <c r="T660" s="1" t="s">
        <v>1981</v>
      </c>
      <c r="U660" s="1" t="s">
        <v>2090</v>
      </c>
      <c r="V660" s="1" t="s">
        <v>1841</v>
      </c>
    </row>
    <row r="661" spans="1:22" customFormat="1" hidden="1" x14ac:dyDescent="0.25">
      <c r="A661" s="1">
        <v>734</v>
      </c>
      <c r="B661" s="1" t="s">
        <v>605</v>
      </c>
      <c r="C661" s="1" t="s">
        <v>1201</v>
      </c>
      <c r="D661" s="1" t="s">
        <v>1490</v>
      </c>
      <c r="E661" s="1" t="s">
        <v>1623</v>
      </c>
      <c r="F661" s="1"/>
      <c r="G661" s="1"/>
      <c r="H661">
        <v>3</v>
      </c>
      <c r="I661" s="1"/>
      <c r="J661" s="1"/>
      <c r="K661" s="1" t="s">
        <v>1677</v>
      </c>
      <c r="L661" s="1" t="s">
        <v>5926</v>
      </c>
      <c r="M661" s="1" t="s">
        <v>5929</v>
      </c>
      <c r="N661" s="1"/>
      <c r="O661" s="1" t="s">
        <v>1664</v>
      </c>
      <c r="P661" s="1" t="s">
        <v>5926</v>
      </c>
      <c r="Q661" s="1" t="s">
        <v>5929</v>
      </c>
      <c r="R661" s="1"/>
      <c r="S661" s="1"/>
      <c r="T661" s="1" t="s">
        <v>1907</v>
      </c>
      <c r="U661" s="1" t="s">
        <v>2091</v>
      </c>
      <c r="V661" s="1" t="s">
        <v>1842</v>
      </c>
    </row>
    <row r="662" spans="1:22" customFormat="1" hidden="1" x14ac:dyDescent="0.25">
      <c r="A662" s="1">
        <v>735</v>
      </c>
      <c r="B662" s="1" t="s">
        <v>606</v>
      </c>
      <c r="C662" s="1" t="s">
        <v>1202</v>
      </c>
      <c r="D662" s="1" t="s">
        <v>1491</v>
      </c>
      <c r="E662" s="1" t="s">
        <v>1624</v>
      </c>
      <c r="F662" s="1"/>
      <c r="G662" s="1"/>
      <c r="H662">
        <v>3</v>
      </c>
      <c r="I662" s="1"/>
      <c r="J662" s="1"/>
      <c r="K662" s="1" t="s">
        <v>1666</v>
      </c>
      <c r="L662" s="1" t="s">
        <v>5919</v>
      </c>
      <c r="M662" s="1" t="s">
        <v>1697</v>
      </c>
      <c r="N662" s="1"/>
      <c r="O662" s="1" t="s">
        <v>1664</v>
      </c>
      <c r="P662" s="1" t="s">
        <v>5919</v>
      </c>
      <c r="Q662" s="1" t="s">
        <v>1697</v>
      </c>
      <c r="R662" s="1"/>
      <c r="S662" s="1"/>
      <c r="T662" s="1" t="s">
        <v>2025</v>
      </c>
      <c r="U662" s="1" t="s">
        <v>2092</v>
      </c>
      <c r="V662" s="1" t="s">
        <v>1851</v>
      </c>
    </row>
    <row r="663" spans="1:22" customFormat="1" hidden="1" x14ac:dyDescent="0.25">
      <c r="A663" s="1">
        <v>736</v>
      </c>
      <c r="B663" s="1" t="s">
        <v>607</v>
      </c>
      <c r="C663" s="1" t="s">
        <v>1203</v>
      </c>
      <c r="D663" s="1" t="s">
        <v>1492</v>
      </c>
      <c r="E663" s="1"/>
      <c r="F663" s="1"/>
      <c r="G663" s="1"/>
      <c r="H663">
        <v>3</v>
      </c>
      <c r="I663" s="1"/>
      <c r="J663" s="1"/>
      <c r="K663" s="1" t="s">
        <v>1677</v>
      </c>
      <c r="L663" s="1" t="s">
        <v>5926</v>
      </c>
      <c r="M663" s="1"/>
      <c r="N663" s="1"/>
      <c r="O663" s="1" t="s">
        <v>1664</v>
      </c>
      <c r="P663" s="1" t="s">
        <v>5926</v>
      </c>
      <c r="Q663" s="1"/>
      <c r="R663" s="1"/>
      <c r="S663" s="1"/>
      <c r="T663" s="1" t="s">
        <v>1907</v>
      </c>
      <c r="U663" s="1" t="s">
        <v>2093</v>
      </c>
      <c r="V663" s="1" t="s">
        <v>1852</v>
      </c>
    </row>
    <row r="664" spans="1:22" customFormat="1" hidden="1" x14ac:dyDescent="0.25">
      <c r="A664" s="1">
        <v>8</v>
      </c>
      <c r="B664" s="1" t="s">
        <v>608</v>
      </c>
      <c r="C664" s="1" t="s">
        <v>1204</v>
      </c>
      <c r="D664" s="1" t="s">
        <v>1493</v>
      </c>
      <c r="E664" s="1"/>
      <c r="F664" s="1"/>
      <c r="G664" s="1"/>
      <c r="H664">
        <v>1</v>
      </c>
      <c r="I664" s="1"/>
      <c r="J664" s="1"/>
      <c r="K664" s="1" t="s">
        <v>1678</v>
      </c>
      <c r="L664" s="1" t="s">
        <v>5894</v>
      </c>
      <c r="M664" s="1" t="s">
        <v>1697</v>
      </c>
      <c r="N664" s="1"/>
      <c r="O664" s="1" t="s">
        <v>1642</v>
      </c>
      <c r="P664" s="1" t="s">
        <v>1679</v>
      </c>
      <c r="Q664" s="1" t="s">
        <v>1697</v>
      </c>
      <c r="R664" s="1"/>
      <c r="S664" s="1"/>
      <c r="T664" s="1"/>
      <c r="U664" s="1"/>
      <c r="V664" s="1"/>
    </row>
    <row r="665" spans="1:22" customFormat="1" hidden="1" x14ac:dyDescent="0.25">
      <c r="A665" s="1">
        <v>80</v>
      </c>
      <c r="B665" s="1" t="s">
        <v>609</v>
      </c>
      <c r="C665" s="1" t="s">
        <v>1205</v>
      </c>
      <c r="D665" s="1" t="s">
        <v>1494</v>
      </c>
      <c r="E665" s="1"/>
      <c r="F665" s="1"/>
      <c r="G665" s="1"/>
      <c r="H665">
        <v>2</v>
      </c>
      <c r="I665" s="1"/>
      <c r="J665" s="1"/>
      <c r="K665" s="1" t="s">
        <v>1678</v>
      </c>
      <c r="L665" s="1" t="s">
        <v>5894</v>
      </c>
      <c r="M665" s="1" t="s">
        <v>1697</v>
      </c>
      <c r="N665" s="1"/>
      <c r="O665" s="1" t="s">
        <v>1642</v>
      </c>
      <c r="P665" s="1" t="s">
        <v>1679</v>
      </c>
      <c r="Q665" s="1" t="s">
        <v>1697</v>
      </c>
      <c r="R665" s="1"/>
      <c r="S665" s="1"/>
      <c r="T665" s="1"/>
      <c r="U665" s="1"/>
      <c r="V665" s="1"/>
    </row>
    <row r="666" spans="1:22" customFormat="1" hidden="1" x14ac:dyDescent="0.25">
      <c r="A666" s="1">
        <v>801</v>
      </c>
      <c r="B666" s="1" t="s">
        <v>610</v>
      </c>
      <c r="C666" s="1" t="s">
        <v>1206</v>
      </c>
      <c r="D666" s="1" t="s">
        <v>1495</v>
      </c>
      <c r="E666" s="1" t="s">
        <v>1625</v>
      </c>
      <c r="F666" s="1"/>
      <c r="G666" s="1"/>
      <c r="H666">
        <v>3</v>
      </c>
      <c r="I666" s="1"/>
      <c r="J666" s="1"/>
      <c r="K666" s="1" t="s">
        <v>1678</v>
      </c>
      <c r="L666" s="1" t="s">
        <v>5894</v>
      </c>
      <c r="M666" s="1" t="s">
        <v>1697</v>
      </c>
      <c r="N666" s="1"/>
      <c r="O666" s="1" t="s">
        <v>1642</v>
      </c>
      <c r="P666" s="1" t="s">
        <v>1679</v>
      </c>
      <c r="Q666" s="1" t="s">
        <v>1697</v>
      </c>
      <c r="R666" s="1"/>
      <c r="S666" s="1"/>
      <c r="T666" s="1" t="s">
        <v>2035</v>
      </c>
      <c r="U666" s="1" t="s">
        <v>2094</v>
      </c>
      <c r="V666" s="1" t="s">
        <v>1853</v>
      </c>
    </row>
    <row r="667" spans="1:22" customFormat="1" hidden="1" x14ac:dyDescent="0.25">
      <c r="A667" s="1">
        <v>802</v>
      </c>
      <c r="B667" s="1" t="s">
        <v>611</v>
      </c>
      <c r="C667" s="1" t="s">
        <v>1207</v>
      </c>
      <c r="D667" s="1" t="s">
        <v>1496</v>
      </c>
      <c r="E667" s="1" t="s">
        <v>1626</v>
      </c>
      <c r="F667" s="1"/>
      <c r="G667" s="1"/>
      <c r="H667">
        <v>3</v>
      </c>
      <c r="I667" s="1"/>
      <c r="J667" s="1"/>
      <c r="K667" s="1" t="s">
        <v>1678</v>
      </c>
      <c r="L667" s="1" t="s">
        <v>5894</v>
      </c>
      <c r="M667" s="1" t="s">
        <v>1697</v>
      </c>
      <c r="N667" s="1"/>
      <c r="O667" s="1" t="s">
        <v>1642</v>
      </c>
      <c r="P667" s="1" t="s">
        <v>1679</v>
      </c>
      <c r="Q667" s="1" t="s">
        <v>1697</v>
      </c>
      <c r="R667" s="1"/>
      <c r="S667" s="1"/>
      <c r="T667" s="1" t="s">
        <v>2035</v>
      </c>
      <c r="U667" s="1" t="s">
        <v>2094</v>
      </c>
      <c r="V667" s="1" t="s">
        <v>1853</v>
      </c>
    </row>
    <row r="668" spans="1:22" customFormat="1" hidden="1" x14ac:dyDescent="0.25">
      <c r="A668" s="1">
        <v>803</v>
      </c>
      <c r="B668" s="1" t="s">
        <v>612</v>
      </c>
      <c r="C668" s="1" t="s">
        <v>1208</v>
      </c>
      <c r="D668" s="1" t="s">
        <v>1497</v>
      </c>
      <c r="E668" s="1" t="s">
        <v>1627</v>
      </c>
      <c r="F668" s="1"/>
      <c r="G668" s="1"/>
      <c r="H668">
        <v>3</v>
      </c>
      <c r="I668" s="1"/>
      <c r="J668" s="1"/>
      <c r="K668" s="1" t="s">
        <v>1678</v>
      </c>
      <c r="L668" s="1" t="s">
        <v>5894</v>
      </c>
      <c r="M668" s="1" t="s">
        <v>1697</v>
      </c>
      <c r="N668" s="1"/>
      <c r="O668" s="1" t="s">
        <v>1642</v>
      </c>
      <c r="P668" s="1" t="s">
        <v>1679</v>
      </c>
      <c r="Q668" s="1" t="s">
        <v>1697</v>
      </c>
      <c r="R668" s="1"/>
      <c r="S668" s="1"/>
      <c r="T668" s="1" t="s">
        <v>2035</v>
      </c>
      <c r="U668" s="1" t="s">
        <v>2094</v>
      </c>
      <c r="V668" s="1" t="s">
        <v>1853</v>
      </c>
    </row>
    <row r="669" spans="1:22" customFormat="1" hidden="1" x14ac:dyDescent="0.25">
      <c r="A669" s="1">
        <v>804</v>
      </c>
      <c r="B669" s="1" t="s">
        <v>613</v>
      </c>
      <c r="C669" s="1" t="s">
        <v>1209</v>
      </c>
      <c r="D669" s="1" t="s">
        <v>1498</v>
      </c>
      <c r="E669" s="1" t="s">
        <v>1628</v>
      </c>
      <c r="F669" s="1"/>
      <c r="G669" s="1"/>
      <c r="H669">
        <v>3</v>
      </c>
      <c r="I669" s="1"/>
      <c r="J669" s="1"/>
      <c r="K669" s="1" t="s">
        <v>1678</v>
      </c>
      <c r="L669" s="1" t="s">
        <v>5894</v>
      </c>
      <c r="M669" s="1" t="s">
        <v>1697</v>
      </c>
      <c r="N669" s="1"/>
      <c r="O669" s="1" t="s">
        <v>1642</v>
      </c>
      <c r="P669" s="1" t="s">
        <v>1679</v>
      </c>
      <c r="Q669" s="1" t="s">
        <v>1697</v>
      </c>
      <c r="R669" s="1"/>
      <c r="S669" s="1"/>
      <c r="T669" s="1" t="s">
        <v>2035</v>
      </c>
      <c r="U669" s="1" t="s">
        <v>2094</v>
      </c>
      <c r="V669" s="1" t="s">
        <v>1853</v>
      </c>
    </row>
    <row r="670" spans="1:22" customFormat="1" hidden="1" x14ac:dyDescent="0.25">
      <c r="A670" s="1">
        <v>805</v>
      </c>
      <c r="B670" s="1" t="s">
        <v>614</v>
      </c>
      <c r="C670" s="1" t="s">
        <v>1210</v>
      </c>
      <c r="D670" s="1" t="s">
        <v>1499</v>
      </c>
      <c r="E670" s="1" t="s">
        <v>1629</v>
      </c>
      <c r="F670" s="1"/>
      <c r="G670" s="1"/>
      <c r="H670">
        <v>3</v>
      </c>
      <c r="I670" s="1"/>
      <c r="J670" s="1"/>
      <c r="K670" s="1" t="s">
        <v>1678</v>
      </c>
      <c r="L670" s="1" t="s">
        <v>5894</v>
      </c>
      <c r="M670" s="1" t="s">
        <v>1697</v>
      </c>
      <c r="N670" s="1"/>
      <c r="O670" s="1" t="s">
        <v>1642</v>
      </c>
      <c r="P670" s="1" t="s">
        <v>1679</v>
      </c>
      <c r="Q670" s="1" t="s">
        <v>1697</v>
      </c>
      <c r="R670" s="1"/>
      <c r="S670" s="1"/>
      <c r="T670" s="1" t="s">
        <v>2035</v>
      </c>
      <c r="U670" s="1" t="s">
        <v>2094</v>
      </c>
      <c r="V670" s="1" t="s">
        <v>1853</v>
      </c>
    </row>
    <row r="671" spans="1:22" customFormat="1" hidden="1" x14ac:dyDescent="0.25">
      <c r="A671" s="1">
        <v>806</v>
      </c>
      <c r="B671" s="1" t="s">
        <v>615</v>
      </c>
      <c r="C671" s="1" t="s">
        <v>1211</v>
      </c>
      <c r="D671" s="1" t="s">
        <v>1500</v>
      </c>
      <c r="E671" s="1" t="s">
        <v>1630</v>
      </c>
      <c r="F671" s="1"/>
      <c r="G671" s="1"/>
      <c r="H671">
        <v>3</v>
      </c>
      <c r="I671" s="1"/>
      <c r="J671" s="1"/>
      <c r="K671" s="1" t="s">
        <v>1678</v>
      </c>
      <c r="L671" s="1" t="s">
        <v>5894</v>
      </c>
      <c r="M671" s="1" t="s">
        <v>1697</v>
      </c>
      <c r="N671" s="1"/>
      <c r="O671" s="1" t="s">
        <v>1642</v>
      </c>
      <c r="P671" s="1" t="s">
        <v>1679</v>
      </c>
      <c r="Q671" s="1" t="s">
        <v>1697</v>
      </c>
      <c r="R671" s="1"/>
      <c r="S671" s="1"/>
      <c r="T671" s="1" t="s">
        <v>2036</v>
      </c>
      <c r="U671" s="1" t="s">
        <v>2094</v>
      </c>
      <c r="V671" s="1" t="s">
        <v>1853</v>
      </c>
    </row>
    <row r="672" spans="1:22" customFormat="1" hidden="1" x14ac:dyDescent="0.25">
      <c r="A672" s="1">
        <v>807</v>
      </c>
      <c r="B672" s="1" t="s">
        <v>616</v>
      </c>
      <c r="C672" s="1" t="s">
        <v>1212</v>
      </c>
      <c r="D672" s="1" t="s">
        <v>1501</v>
      </c>
      <c r="E672" s="1" t="s">
        <v>1631</v>
      </c>
      <c r="F672" s="1"/>
      <c r="G672" s="1"/>
      <c r="H672">
        <v>3</v>
      </c>
      <c r="I672" s="1"/>
      <c r="J672" s="1"/>
      <c r="K672" s="1" t="s">
        <v>1678</v>
      </c>
      <c r="L672" s="1" t="s">
        <v>5894</v>
      </c>
      <c r="M672" s="1" t="s">
        <v>1697</v>
      </c>
      <c r="N672" s="1"/>
      <c r="O672" s="1" t="s">
        <v>1642</v>
      </c>
      <c r="P672" s="1" t="s">
        <v>1679</v>
      </c>
      <c r="Q672" s="1" t="s">
        <v>1697</v>
      </c>
      <c r="R672" s="1"/>
      <c r="S672" s="1"/>
      <c r="T672" s="1" t="s">
        <v>2037</v>
      </c>
      <c r="U672" s="1" t="s">
        <v>2094</v>
      </c>
      <c r="V672" s="1" t="s">
        <v>1853</v>
      </c>
    </row>
    <row r="673" spans="1:22" customFormat="1" hidden="1" x14ac:dyDescent="0.25">
      <c r="A673" s="1">
        <v>808</v>
      </c>
      <c r="B673" s="1" t="s">
        <v>617</v>
      </c>
      <c r="C673" s="1" t="s">
        <v>1213</v>
      </c>
      <c r="D673" s="1" t="s">
        <v>1502</v>
      </c>
      <c r="E673" s="1" t="s">
        <v>1632</v>
      </c>
      <c r="F673" s="1"/>
      <c r="G673" s="1"/>
      <c r="H673">
        <v>3</v>
      </c>
      <c r="I673" s="1"/>
      <c r="J673" s="1"/>
      <c r="K673" s="1" t="s">
        <v>1678</v>
      </c>
      <c r="L673" s="1" t="s">
        <v>5894</v>
      </c>
      <c r="M673" s="1" t="s">
        <v>1697</v>
      </c>
      <c r="N673" s="1"/>
      <c r="O673" s="1" t="s">
        <v>1642</v>
      </c>
      <c r="P673" s="1" t="s">
        <v>1679</v>
      </c>
      <c r="Q673" s="1" t="s">
        <v>1697</v>
      </c>
      <c r="R673" s="1"/>
      <c r="S673" s="1"/>
      <c r="T673" s="1" t="s">
        <v>2035</v>
      </c>
      <c r="U673" s="1" t="s">
        <v>2094</v>
      </c>
      <c r="V673" s="1" t="s">
        <v>1853</v>
      </c>
    </row>
    <row r="674" spans="1:22" customFormat="1" hidden="1" x14ac:dyDescent="0.25">
      <c r="A674" s="1">
        <v>809</v>
      </c>
      <c r="B674" s="1" t="s">
        <v>618</v>
      </c>
      <c r="C674" s="1" t="s">
        <v>1214</v>
      </c>
      <c r="D674" s="1" t="s">
        <v>1503</v>
      </c>
      <c r="E674" s="1" t="s">
        <v>1633</v>
      </c>
      <c r="F674" s="1"/>
      <c r="G674" s="1"/>
      <c r="H674">
        <v>3</v>
      </c>
      <c r="I674" s="1"/>
      <c r="J674" s="1"/>
      <c r="K674" s="1" t="s">
        <v>1678</v>
      </c>
      <c r="L674" s="1" t="s">
        <v>5894</v>
      </c>
      <c r="M674" s="1" t="s">
        <v>1697</v>
      </c>
      <c r="N674" s="1"/>
      <c r="O674" s="1" t="s">
        <v>1642</v>
      </c>
      <c r="P674" s="1" t="s">
        <v>1679</v>
      </c>
      <c r="Q674" s="1" t="s">
        <v>1697</v>
      </c>
      <c r="R674" s="1"/>
      <c r="S674" s="1"/>
      <c r="T674" s="1" t="s">
        <v>2035</v>
      </c>
      <c r="U674" s="1" t="s">
        <v>2094</v>
      </c>
      <c r="V674" s="1" t="s">
        <v>1853</v>
      </c>
    </row>
    <row r="675" spans="1:22" customFormat="1" hidden="1" x14ac:dyDescent="0.25">
      <c r="A675" s="1">
        <v>81</v>
      </c>
      <c r="B675" s="1" t="s">
        <v>619</v>
      </c>
      <c r="C675" s="1" t="s">
        <v>1215</v>
      </c>
      <c r="D675" s="1" t="s">
        <v>1504</v>
      </c>
      <c r="E675" s="1"/>
      <c r="F675" s="1"/>
      <c r="G675" s="1"/>
      <c r="H675">
        <v>2</v>
      </c>
      <c r="I675" s="1"/>
      <c r="J675" s="1"/>
      <c r="K675" s="1" t="s">
        <v>1678</v>
      </c>
      <c r="L675" s="1" t="s">
        <v>5894</v>
      </c>
      <c r="M675" s="1" t="s">
        <v>1697</v>
      </c>
      <c r="N675" s="1"/>
      <c r="O675" s="1" t="s">
        <v>1642</v>
      </c>
      <c r="P675" s="1" t="s">
        <v>1679</v>
      </c>
      <c r="Q675" s="1" t="s">
        <v>1697</v>
      </c>
      <c r="R675" s="1"/>
      <c r="S675" s="1"/>
      <c r="T675" s="1"/>
      <c r="U675" s="1"/>
      <c r="V675" s="1"/>
    </row>
    <row r="676" spans="1:22" customFormat="1" hidden="1" x14ac:dyDescent="0.25">
      <c r="A676" s="1">
        <v>811</v>
      </c>
      <c r="B676" s="1" t="s">
        <v>620</v>
      </c>
      <c r="C676" s="1" t="s">
        <v>1216</v>
      </c>
      <c r="D676" s="1" t="s">
        <v>1505</v>
      </c>
      <c r="E676" s="1" t="s">
        <v>1634</v>
      </c>
      <c r="F676" s="1"/>
      <c r="G676" s="1"/>
      <c r="H676">
        <v>3</v>
      </c>
      <c r="I676" s="1"/>
      <c r="J676" s="1"/>
      <c r="K676" s="1" t="s">
        <v>1678</v>
      </c>
      <c r="L676" s="1" t="s">
        <v>5894</v>
      </c>
      <c r="M676" s="1" t="s">
        <v>1697</v>
      </c>
      <c r="N676" s="1"/>
      <c r="O676" s="1" t="s">
        <v>1642</v>
      </c>
      <c r="P676" s="1" t="s">
        <v>1679</v>
      </c>
      <c r="Q676" s="1" t="s">
        <v>1697</v>
      </c>
      <c r="R676" s="1"/>
      <c r="S676" s="1"/>
      <c r="T676" s="1" t="s">
        <v>2038</v>
      </c>
      <c r="U676" s="1" t="s">
        <v>2095</v>
      </c>
      <c r="V676" s="1" t="s">
        <v>1854</v>
      </c>
    </row>
    <row r="677" spans="1:22" customFormat="1" hidden="1" x14ac:dyDescent="0.25">
      <c r="A677" s="1">
        <v>812</v>
      </c>
      <c r="B677" s="1" t="s">
        <v>621</v>
      </c>
      <c r="C677" s="1" t="s">
        <v>1217</v>
      </c>
      <c r="D677" s="1" t="s">
        <v>1506</v>
      </c>
      <c r="E677" s="1" t="s">
        <v>1635</v>
      </c>
      <c r="F677" s="1"/>
      <c r="G677" s="1"/>
      <c r="H677">
        <v>3</v>
      </c>
      <c r="I677" s="1"/>
      <c r="J677" s="1"/>
      <c r="K677" s="1" t="s">
        <v>1678</v>
      </c>
      <c r="L677" s="1" t="s">
        <v>5894</v>
      </c>
      <c r="M677" s="1" t="s">
        <v>1697</v>
      </c>
      <c r="N677" s="1"/>
      <c r="O677" s="1" t="s">
        <v>1642</v>
      </c>
      <c r="P677" s="1" t="s">
        <v>1679</v>
      </c>
      <c r="Q677" s="1" t="s">
        <v>1697</v>
      </c>
      <c r="R677" s="1"/>
      <c r="S677" s="1"/>
      <c r="T677" s="1" t="s">
        <v>2038</v>
      </c>
      <c r="U677" s="1" t="s">
        <v>2096</v>
      </c>
      <c r="V677" s="1" t="s">
        <v>1854</v>
      </c>
    </row>
    <row r="678" spans="1:22" customFormat="1" hidden="1" x14ac:dyDescent="0.25">
      <c r="A678" s="1">
        <v>813</v>
      </c>
      <c r="B678" s="1" t="s">
        <v>622</v>
      </c>
      <c r="C678" s="1" t="s">
        <v>1218</v>
      </c>
      <c r="D678" s="1" t="s">
        <v>1507</v>
      </c>
      <c r="E678" s="1" t="s">
        <v>1636</v>
      </c>
      <c r="F678" s="1"/>
      <c r="G678" s="1"/>
      <c r="H678">
        <v>3</v>
      </c>
      <c r="I678" s="1"/>
      <c r="J678" s="1"/>
      <c r="K678" s="1" t="s">
        <v>1678</v>
      </c>
      <c r="L678" s="1" t="s">
        <v>5894</v>
      </c>
      <c r="M678" s="1" t="s">
        <v>5904</v>
      </c>
      <c r="N678" s="1"/>
      <c r="O678" s="1" t="s">
        <v>1642</v>
      </c>
      <c r="P678" s="1" t="s">
        <v>1679</v>
      </c>
      <c r="Q678" s="1" t="s">
        <v>1697</v>
      </c>
      <c r="R678" s="1"/>
      <c r="S678" s="1"/>
      <c r="T678" s="1" t="s">
        <v>2038</v>
      </c>
      <c r="U678" s="1" t="s">
        <v>2097</v>
      </c>
      <c r="V678" s="1" t="s">
        <v>1854</v>
      </c>
    </row>
    <row r="679" spans="1:22" customFormat="1" hidden="1" x14ac:dyDescent="0.25">
      <c r="A679" s="1">
        <v>814</v>
      </c>
      <c r="B679" s="1" t="s">
        <v>623</v>
      </c>
      <c r="C679" s="1" t="s">
        <v>1219</v>
      </c>
      <c r="D679" s="1" t="s">
        <v>1508</v>
      </c>
      <c r="E679" s="1" t="s">
        <v>1637</v>
      </c>
      <c r="F679" s="1"/>
      <c r="G679" s="1"/>
      <c r="H679">
        <v>3</v>
      </c>
      <c r="I679" s="1"/>
      <c r="J679" s="1"/>
      <c r="K679" s="1" t="s">
        <v>1678</v>
      </c>
      <c r="L679" s="1" t="s">
        <v>5894</v>
      </c>
      <c r="M679" s="1" t="s">
        <v>1697</v>
      </c>
      <c r="N679" s="1"/>
      <c r="O679" s="1" t="s">
        <v>1642</v>
      </c>
      <c r="P679" s="1" t="s">
        <v>1679</v>
      </c>
      <c r="Q679" s="1" t="s">
        <v>1697</v>
      </c>
      <c r="R679" s="1"/>
      <c r="S679" s="1"/>
      <c r="T679" s="1" t="s">
        <v>2038</v>
      </c>
      <c r="U679" s="1" t="s">
        <v>2098</v>
      </c>
      <c r="V679" s="1" t="s">
        <v>1854</v>
      </c>
    </row>
    <row r="680" spans="1:22" customFormat="1" hidden="1" x14ac:dyDescent="0.25">
      <c r="A680" s="1">
        <v>815</v>
      </c>
      <c r="B680" s="1" t="s">
        <v>624</v>
      </c>
      <c r="C680" s="1" t="s">
        <v>1220</v>
      </c>
      <c r="D680" s="1" t="s">
        <v>1509</v>
      </c>
      <c r="E680" s="1" t="s">
        <v>1638</v>
      </c>
      <c r="F680" s="1"/>
      <c r="G680" s="1"/>
      <c r="H680">
        <v>3</v>
      </c>
      <c r="I680" s="1"/>
      <c r="J680" s="1"/>
      <c r="K680" s="1" t="s">
        <v>1678</v>
      </c>
      <c r="L680" s="1" t="s">
        <v>5894</v>
      </c>
      <c r="M680" s="1" t="s">
        <v>5904</v>
      </c>
      <c r="N680" s="1"/>
      <c r="O680" s="1" t="s">
        <v>1642</v>
      </c>
      <c r="P680" s="1" t="s">
        <v>1679</v>
      </c>
      <c r="Q680" s="1" t="s">
        <v>1697</v>
      </c>
      <c r="R680" s="1"/>
      <c r="S680" s="1"/>
      <c r="T680" s="1" t="s">
        <v>2038</v>
      </c>
      <c r="U680" s="1" t="s">
        <v>2099</v>
      </c>
      <c r="V680" s="1" t="s">
        <v>1854</v>
      </c>
    </row>
    <row r="681" spans="1:22" customFormat="1" hidden="1" x14ac:dyDescent="0.25">
      <c r="A681" s="1">
        <v>816</v>
      </c>
      <c r="B681" s="1" t="s">
        <v>625</v>
      </c>
      <c r="C681" s="1" t="s">
        <v>1221</v>
      </c>
      <c r="D681" s="1" t="s">
        <v>1510</v>
      </c>
      <c r="E681" s="1" t="s">
        <v>1639</v>
      </c>
      <c r="F681" s="1"/>
      <c r="G681" s="1"/>
      <c r="H681">
        <v>3</v>
      </c>
      <c r="I681" s="1"/>
      <c r="J681" s="1"/>
      <c r="K681" s="1" t="s">
        <v>1678</v>
      </c>
      <c r="L681" s="1" t="s">
        <v>5894</v>
      </c>
      <c r="M681" s="1" t="s">
        <v>1697</v>
      </c>
      <c r="N681" s="1"/>
      <c r="O681" s="1" t="s">
        <v>1642</v>
      </c>
      <c r="P681" s="1" t="s">
        <v>1679</v>
      </c>
      <c r="Q681" s="1" t="s">
        <v>1697</v>
      </c>
      <c r="R681" s="1"/>
      <c r="S681" s="1"/>
      <c r="T681" s="1" t="s">
        <v>2035</v>
      </c>
      <c r="U681" s="1" t="s">
        <v>2100</v>
      </c>
      <c r="V681" s="1" t="s">
        <v>1854</v>
      </c>
    </row>
    <row r="682" spans="1:22" customFormat="1" hidden="1" x14ac:dyDescent="0.25">
      <c r="A682" s="1">
        <v>817</v>
      </c>
      <c r="B682" s="1" t="s">
        <v>626</v>
      </c>
      <c r="C682" s="1" t="s">
        <v>1222</v>
      </c>
      <c r="D682" s="1" t="s">
        <v>1511</v>
      </c>
      <c r="E682" s="1" t="s">
        <v>1640</v>
      </c>
      <c r="F682" s="1"/>
      <c r="G682" s="1"/>
      <c r="H682">
        <v>3</v>
      </c>
      <c r="I682" s="1"/>
      <c r="J682" s="1"/>
      <c r="K682" s="1" t="s">
        <v>1678</v>
      </c>
      <c r="L682" s="1" t="s">
        <v>5894</v>
      </c>
      <c r="M682" s="1" t="s">
        <v>1697</v>
      </c>
      <c r="N682" s="1"/>
      <c r="O682" s="1" t="s">
        <v>1642</v>
      </c>
      <c r="P682" s="1" t="s">
        <v>1679</v>
      </c>
      <c r="Q682" s="1" t="s">
        <v>1697</v>
      </c>
      <c r="R682" s="1"/>
      <c r="S682" s="1"/>
      <c r="T682" s="1" t="s">
        <v>2038</v>
      </c>
      <c r="U682" s="1" t="s">
        <v>2098</v>
      </c>
      <c r="V682" s="1" t="s">
        <v>1854</v>
      </c>
    </row>
    <row r="683" spans="1:22" customFormat="1" hidden="1" x14ac:dyDescent="0.25">
      <c r="A683" s="1">
        <v>819</v>
      </c>
      <c r="B683" s="1" t="s">
        <v>627</v>
      </c>
      <c r="C683" s="1" t="s">
        <v>1223</v>
      </c>
      <c r="D683" s="1" t="s">
        <v>1512</v>
      </c>
      <c r="E683" s="1"/>
      <c r="F683" s="1"/>
      <c r="G683" s="1"/>
      <c r="H683">
        <v>3</v>
      </c>
      <c r="I683" s="1"/>
      <c r="J683" s="1"/>
      <c r="K683" s="1" t="s">
        <v>1678</v>
      </c>
      <c r="L683" s="1" t="s">
        <v>5894</v>
      </c>
      <c r="M683" s="1" t="s">
        <v>1697</v>
      </c>
      <c r="N683" s="1"/>
      <c r="O683" s="1" t="s">
        <v>1642</v>
      </c>
      <c r="P683" s="1" t="s">
        <v>1679</v>
      </c>
      <c r="Q683" s="1" t="s">
        <v>1697</v>
      </c>
      <c r="R683" s="1"/>
      <c r="S683" s="1"/>
      <c r="T683" s="1" t="s">
        <v>2038</v>
      </c>
      <c r="U683" s="1" t="s">
        <v>2098</v>
      </c>
      <c r="V683" s="1" t="s">
        <v>1854</v>
      </c>
    </row>
    <row r="684" spans="1:22" customFormat="1" hidden="1" x14ac:dyDescent="0.25">
      <c r="A684" s="1">
        <v>9</v>
      </c>
      <c r="B684" s="1" t="s">
        <v>628</v>
      </c>
      <c r="C684" s="1" t="s">
        <v>1224</v>
      </c>
      <c r="D684" s="1" t="s">
        <v>1513</v>
      </c>
      <c r="E684" s="1"/>
      <c r="F684" s="1"/>
      <c r="G684" s="1"/>
      <c r="H684">
        <v>1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customFormat="1" hidden="1" x14ac:dyDescent="0.25">
      <c r="A685" s="1">
        <v>91</v>
      </c>
      <c r="B685" s="1" t="s">
        <v>629</v>
      </c>
      <c r="C685" s="1" t="s">
        <v>1225</v>
      </c>
      <c r="D685" s="1" t="s">
        <v>1514</v>
      </c>
      <c r="E685" s="1"/>
      <c r="F685" s="1"/>
      <c r="G685" s="1"/>
      <c r="H685">
        <v>2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customFormat="1" hidden="1" x14ac:dyDescent="0.25">
      <c r="A686" s="1">
        <v>911</v>
      </c>
      <c r="B686" s="1" t="s">
        <v>24</v>
      </c>
      <c r="C686" s="1" t="s">
        <v>636</v>
      </c>
      <c r="D686" s="1" t="s">
        <v>1232</v>
      </c>
      <c r="E686" s="1"/>
      <c r="F686" s="1"/>
      <c r="G686" s="1"/>
      <c r="H686">
        <v>3</v>
      </c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customFormat="1" hidden="1" x14ac:dyDescent="0.25">
      <c r="A687" s="1">
        <v>92</v>
      </c>
      <c r="B687" s="1" t="s">
        <v>630</v>
      </c>
      <c r="C687" s="1" t="s">
        <v>1226</v>
      </c>
      <c r="D687" s="1" t="s">
        <v>1515</v>
      </c>
      <c r="E687" s="1"/>
      <c r="F687" s="1"/>
      <c r="G687" s="1"/>
      <c r="H687">
        <v>2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customFormat="1" hidden="1" x14ac:dyDescent="0.25">
      <c r="A688" s="1">
        <v>921</v>
      </c>
      <c r="B688" s="1" t="s">
        <v>24</v>
      </c>
      <c r="C688" s="1" t="s">
        <v>636</v>
      </c>
      <c r="D688" s="1" t="s">
        <v>1232</v>
      </c>
      <c r="E688" s="1"/>
      <c r="F688" s="1"/>
      <c r="G688" s="1"/>
      <c r="H688">
        <v>3</v>
      </c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customFormat="1" hidden="1" x14ac:dyDescent="0.25">
      <c r="A689" s="1">
        <v>93</v>
      </c>
      <c r="B689" s="1" t="s">
        <v>631</v>
      </c>
      <c r="C689" s="1" t="s">
        <v>1227</v>
      </c>
      <c r="D689" s="1" t="s">
        <v>1516</v>
      </c>
      <c r="E689" s="1"/>
      <c r="F689" s="1"/>
      <c r="G689" s="1"/>
      <c r="H689">
        <v>2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customFormat="1" hidden="1" x14ac:dyDescent="0.25">
      <c r="A690" s="1">
        <v>931</v>
      </c>
      <c r="B690" s="1" t="s">
        <v>24</v>
      </c>
      <c r="C690" s="1" t="s">
        <v>636</v>
      </c>
      <c r="D690" s="1" t="s">
        <v>1232</v>
      </c>
      <c r="E690" s="1"/>
      <c r="F690" s="1"/>
      <c r="G690" s="1"/>
      <c r="H690">
        <v>3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customFormat="1" hidden="1" x14ac:dyDescent="0.25">
      <c r="A691" s="1">
        <v>94</v>
      </c>
      <c r="B691" s="1" t="s">
        <v>632</v>
      </c>
      <c r="C691" s="1" t="s">
        <v>1228</v>
      </c>
      <c r="D691" s="1" t="s">
        <v>1517</v>
      </c>
      <c r="E691" s="1"/>
      <c r="F691" s="1"/>
      <c r="G691" s="1"/>
      <c r="H691">
        <v>2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customFormat="1" hidden="1" x14ac:dyDescent="0.25">
      <c r="A692" s="1">
        <v>941</v>
      </c>
      <c r="B692" s="1" t="s">
        <v>24</v>
      </c>
      <c r="C692" s="1" t="s">
        <v>636</v>
      </c>
      <c r="D692" s="1" t="s">
        <v>1232</v>
      </c>
      <c r="E692" s="1"/>
      <c r="F692" s="1"/>
      <c r="G692" s="1"/>
      <c r="H692">
        <v>3</v>
      </c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customFormat="1" hidden="1" x14ac:dyDescent="0.25">
      <c r="A693" s="1">
        <v>95</v>
      </c>
      <c r="B693" s="1" t="s">
        <v>633</v>
      </c>
      <c r="C693" s="1" t="s">
        <v>1229</v>
      </c>
      <c r="D693" s="1" t="s">
        <v>1518</v>
      </c>
      <c r="E693" s="1"/>
      <c r="F693" s="1"/>
      <c r="G693" s="1"/>
      <c r="H693">
        <v>2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customFormat="1" hidden="1" x14ac:dyDescent="0.25">
      <c r="A694" s="1">
        <v>951</v>
      </c>
      <c r="B694" s="1" t="s">
        <v>24</v>
      </c>
      <c r="C694" s="1" t="s">
        <v>636</v>
      </c>
      <c r="D694" s="1" t="s">
        <v>1232</v>
      </c>
      <c r="E694" s="1"/>
      <c r="F694" s="1"/>
      <c r="G694" s="1"/>
      <c r="H694">
        <v>3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customFormat="1" hidden="1" x14ac:dyDescent="0.25">
      <c r="A695" s="1">
        <v>96</v>
      </c>
      <c r="B695" s="1" t="s">
        <v>634</v>
      </c>
      <c r="C695" s="1" t="s">
        <v>1230</v>
      </c>
      <c r="D695" s="1" t="s">
        <v>1519</v>
      </c>
      <c r="E695" s="1"/>
      <c r="F695" s="1"/>
      <c r="G695" s="1"/>
      <c r="H695">
        <v>2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customFormat="1" hidden="1" x14ac:dyDescent="0.25">
      <c r="A696" s="1">
        <v>961</v>
      </c>
      <c r="B696" s="1" t="s">
        <v>24</v>
      </c>
      <c r="C696" s="1" t="s">
        <v>636</v>
      </c>
      <c r="D696" s="1" t="s">
        <v>1232</v>
      </c>
      <c r="E696" s="1"/>
      <c r="F696" s="1"/>
      <c r="G696" s="1"/>
      <c r="H696">
        <v>3</v>
      </c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2522-C52E-4FB9-879E-D8F32280F3EE}">
  <sheetPr>
    <tabColor rgb="FFE01836"/>
  </sheetPr>
  <dimension ref="A1:D696"/>
  <sheetViews>
    <sheetView showGridLines="0" workbookViewId="0">
      <selection activeCell="C35" sqref="C35"/>
    </sheetView>
  </sheetViews>
  <sheetFormatPr defaultRowHeight="15" x14ac:dyDescent="0.25"/>
  <cols>
    <col min="2" max="2" width="44.28515625" bestFit="1" customWidth="1"/>
    <col min="3" max="3" width="93" bestFit="1" customWidth="1"/>
    <col min="4" max="4" width="9.140625" bestFit="1" customWidth="1"/>
  </cols>
  <sheetData>
    <row r="1" spans="1:4" x14ac:dyDescent="0.25">
      <c r="A1" t="s">
        <v>2180</v>
      </c>
      <c r="B1" t="s">
        <v>2181</v>
      </c>
      <c r="C1" t="s">
        <v>2182</v>
      </c>
      <c r="D1" t="s">
        <v>2183</v>
      </c>
    </row>
    <row r="2" spans="1:4" x14ac:dyDescent="0.25">
      <c r="A2">
        <f>BIMTypeCode[[#This Row],[Identification]]</f>
        <v>0</v>
      </c>
      <c r="B2" t="str">
        <f>IF(BIMTypeCode[[#This Row],[Name_dk]]&lt;&gt;"",BIMTypeCode[[#This Row],[Name_dk]],"")</f>
        <v>Generiske objekter</v>
      </c>
      <c r="C2" t="str">
        <f>IF(BIMTypeCode[[#This Row],[Description_dk]]&lt;&gt;"",BIMTypeCode[[#This Row],[Description_dk]],"")</f>
        <v>-</v>
      </c>
      <c r="D2">
        <f>IF(BIMTypeCode[[#This Row],[Sort]]&lt;&gt;"",BIMTypeCode[[#This Row],[Sort]],"")</f>
        <v>1</v>
      </c>
    </row>
    <row r="3" spans="1:4" x14ac:dyDescent="0.25">
      <c r="A3" t="str">
        <f>BIMTypeCode[[#This Row],[Identification]]</f>
        <v>01</v>
      </c>
      <c r="B3" t="str">
        <f>IF(BIMTypeCode[[#This Row],[Name_dk]]&lt;&gt;"",BIMTypeCode[[#This Row],[Name_dk]],"")</f>
        <v>Generiske objekter ARK</v>
      </c>
      <c r="C3" t="str">
        <f>IF(BIMTypeCode[[#This Row],[Description_dk]]&lt;&gt;"",BIMTypeCode[[#This Row],[Description_dk]],"")</f>
        <v/>
      </c>
      <c r="D3">
        <f>IF(BIMTypeCode[[#This Row],[Sort]]&lt;&gt;"",BIMTypeCode[[#This Row],[Sort]],"")</f>
        <v>2</v>
      </c>
    </row>
    <row r="4" spans="1:4" x14ac:dyDescent="0.25">
      <c r="A4" t="str">
        <f>BIMTypeCode[[#This Row],[Identification]]</f>
        <v>011</v>
      </c>
      <c r="B4" t="str">
        <f>IF(BIMTypeCode[[#This Row],[Name_dk]]&lt;&gt;"",BIMTypeCode[[#This Row],[Name_dk]],"")</f>
        <v>FRI</v>
      </c>
      <c r="C4" t="str">
        <f>IF(BIMTypeCode[[#This Row],[Description_dk]]&lt;&gt;"",BIMTypeCode[[#This Row],[Description_dk]],"")</f>
        <v>Fx masseelement som definerer pladskrav</v>
      </c>
      <c r="D4">
        <f>IF(BIMTypeCode[[#This Row],[Sort]]&lt;&gt;"",BIMTypeCode[[#This Row],[Sort]],"")</f>
        <v>3</v>
      </c>
    </row>
    <row r="5" spans="1:4" x14ac:dyDescent="0.25">
      <c r="A5" t="str">
        <f>BIMTypeCode[[#This Row],[Identification]]</f>
        <v>02</v>
      </c>
      <c r="B5" t="str">
        <f>IF(BIMTypeCode[[#This Row],[Name_dk]]&lt;&gt;"",BIMTypeCode[[#This Row],[Name_dk]],"")</f>
        <v>Generiske objekter KON</v>
      </c>
      <c r="C5" t="str">
        <f>IF(BIMTypeCode[[#This Row],[Description_dk]]&lt;&gt;"",BIMTypeCode[[#This Row],[Description_dk]],"")</f>
        <v/>
      </c>
      <c r="D5">
        <f>IF(BIMTypeCode[[#This Row],[Sort]]&lt;&gt;"",BIMTypeCode[[#This Row],[Sort]],"")</f>
        <v>2</v>
      </c>
    </row>
    <row r="6" spans="1:4" x14ac:dyDescent="0.25">
      <c r="A6" t="str">
        <f>BIMTypeCode[[#This Row],[Identification]]</f>
        <v>021</v>
      </c>
      <c r="B6" t="str">
        <f>IF(BIMTypeCode[[#This Row],[Name_dk]]&lt;&gt;"",BIMTypeCode[[#This Row],[Name_dk]],"")</f>
        <v>FRI</v>
      </c>
      <c r="C6" t="str">
        <f>IF(BIMTypeCode[[#This Row],[Description_dk]]&lt;&gt;"",BIMTypeCode[[#This Row],[Description_dk]],"")</f>
        <v>Fx masseelement som definerer pladskrav</v>
      </c>
      <c r="D6">
        <f>IF(BIMTypeCode[[#This Row],[Sort]]&lt;&gt;"",BIMTypeCode[[#This Row],[Sort]],"")</f>
        <v>3</v>
      </c>
    </row>
    <row r="7" spans="1:4" x14ac:dyDescent="0.25">
      <c r="A7" t="str">
        <f>BIMTypeCode[[#This Row],[Identification]]</f>
        <v>03</v>
      </c>
      <c r="B7" t="str">
        <f>IF(BIMTypeCode[[#This Row],[Name_dk]]&lt;&gt;"",BIMTypeCode[[#This Row],[Name_dk]],"")</f>
        <v>Generiske objekter VENT</v>
      </c>
      <c r="C7" t="str">
        <f>IF(BIMTypeCode[[#This Row],[Description_dk]]&lt;&gt;"",BIMTypeCode[[#This Row],[Description_dk]],"")</f>
        <v/>
      </c>
      <c r="D7">
        <f>IF(BIMTypeCode[[#This Row],[Sort]]&lt;&gt;"",BIMTypeCode[[#This Row],[Sort]],"")</f>
        <v>2</v>
      </c>
    </row>
    <row r="8" spans="1:4" x14ac:dyDescent="0.25">
      <c r="A8" t="str">
        <f>BIMTypeCode[[#This Row],[Identification]]</f>
        <v>031</v>
      </c>
      <c r="B8" t="str">
        <f>IF(BIMTypeCode[[#This Row],[Name_dk]]&lt;&gt;"",BIMTypeCode[[#This Row],[Name_dk]],"")</f>
        <v>FRI</v>
      </c>
      <c r="C8" t="str">
        <f>IF(BIMTypeCode[[#This Row],[Description_dk]]&lt;&gt;"",BIMTypeCode[[#This Row],[Description_dk]],"")</f>
        <v>Fx masseelement som definerer pladskrav</v>
      </c>
      <c r="D8">
        <f>IF(BIMTypeCode[[#This Row],[Sort]]&lt;&gt;"",BIMTypeCode[[#This Row],[Sort]],"")</f>
        <v>3</v>
      </c>
    </row>
    <row r="9" spans="1:4" x14ac:dyDescent="0.25">
      <c r="A9" t="str">
        <f>BIMTypeCode[[#This Row],[Identification]]</f>
        <v>04</v>
      </c>
      <c r="B9" t="str">
        <f>IF(BIMTypeCode[[#This Row],[Name_dk]]&lt;&gt;"",BIMTypeCode[[#This Row],[Name_dk]],"")</f>
        <v>Generiske objekter VVS</v>
      </c>
      <c r="C9" t="str">
        <f>IF(BIMTypeCode[[#This Row],[Description_dk]]&lt;&gt;"",BIMTypeCode[[#This Row],[Description_dk]],"")</f>
        <v/>
      </c>
      <c r="D9">
        <f>IF(BIMTypeCode[[#This Row],[Sort]]&lt;&gt;"",BIMTypeCode[[#This Row],[Sort]],"")</f>
        <v>2</v>
      </c>
    </row>
    <row r="10" spans="1:4" x14ac:dyDescent="0.25">
      <c r="A10" t="str">
        <f>BIMTypeCode[[#This Row],[Identification]]</f>
        <v>041</v>
      </c>
      <c r="B10" t="str">
        <f>IF(BIMTypeCode[[#This Row],[Name_dk]]&lt;&gt;"",BIMTypeCode[[#This Row],[Name_dk]],"")</f>
        <v>FRI</v>
      </c>
      <c r="C10" t="str">
        <f>IF(BIMTypeCode[[#This Row],[Description_dk]]&lt;&gt;"",BIMTypeCode[[#This Row],[Description_dk]],"")</f>
        <v>Fx masseelement som definerer pladskrav</v>
      </c>
      <c r="D10">
        <f>IF(BIMTypeCode[[#This Row],[Sort]]&lt;&gt;"",BIMTypeCode[[#This Row],[Sort]],"")</f>
        <v>3</v>
      </c>
    </row>
    <row r="11" spans="1:4" x14ac:dyDescent="0.25">
      <c r="A11" t="str">
        <f>BIMTypeCode[[#This Row],[Identification]]</f>
        <v>05</v>
      </c>
      <c r="B11" t="str">
        <f>IF(BIMTypeCode[[#This Row],[Name_dk]]&lt;&gt;"",BIMTypeCode[[#This Row],[Name_dk]],"")</f>
        <v>Generiske objekter EL</v>
      </c>
      <c r="C11" t="str">
        <f>IF(BIMTypeCode[[#This Row],[Description_dk]]&lt;&gt;"",BIMTypeCode[[#This Row],[Description_dk]],"")</f>
        <v/>
      </c>
      <c r="D11">
        <f>IF(BIMTypeCode[[#This Row],[Sort]]&lt;&gt;"",BIMTypeCode[[#This Row],[Sort]],"")</f>
        <v>2</v>
      </c>
    </row>
    <row r="12" spans="1:4" x14ac:dyDescent="0.25">
      <c r="A12" t="str">
        <f>BIMTypeCode[[#This Row],[Identification]]</f>
        <v>051</v>
      </c>
      <c r="B12" t="str">
        <f>IF(BIMTypeCode[[#This Row],[Name_dk]]&lt;&gt;"",BIMTypeCode[[#This Row],[Name_dk]],"")</f>
        <v>FRI</v>
      </c>
      <c r="C12" t="str">
        <f>IF(BIMTypeCode[[#This Row],[Description_dk]]&lt;&gt;"",BIMTypeCode[[#This Row],[Description_dk]],"")</f>
        <v>Fx masseelement som definerer pladskrav</v>
      </c>
      <c r="D12">
        <f>IF(BIMTypeCode[[#This Row],[Sort]]&lt;&gt;"",BIMTypeCode[[#This Row],[Sort]],"")</f>
        <v>3</v>
      </c>
    </row>
    <row r="13" spans="1:4" x14ac:dyDescent="0.25">
      <c r="A13" t="str">
        <f>BIMTypeCode[[#This Row],[Identification]]</f>
        <v>06</v>
      </c>
      <c r="B13" t="str">
        <f>IF(BIMTypeCode[[#This Row],[Name_dk]]&lt;&gt;"",BIMTypeCode[[#This Row],[Name_dk]],"")</f>
        <v>Generiske objekter LAND</v>
      </c>
      <c r="C13" t="str">
        <f>IF(BIMTypeCode[[#This Row],[Description_dk]]&lt;&gt;"",BIMTypeCode[[#This Row],[Description_dk]],"")</f>
        <v/>
      </c>
      <c r="D13">
        <f>IF(BIMTypeCode[[#This Row],[Sort]]&lt;&gt;"",BIMTypeCode[[#This Row],[Sort]],"")</f>
        <v>2</v>
      </c>
    </row>
    <row r="14" spans="1:4" x14ac:dyDescent="0.25">
      <c r="A14" t="str">
        <f>BIMTypeCode[[#This Row],[Identification]]</f>
        <v>061</v>
      </c>
      <c r="B14" t="str">
        <f>IF(BIMTypeCode[[#This Row],[Name_dk]]&lt;&gt;"",BIMTypeCode[[#This Row],[Name_dk]],"")</f>
        <v>FRI</v>
      </c>
      <c r="C14" t="str">
        <f>IF(BIMTypeCode[[#This Row],[Description_dk]]&lt;&gt;"",BIMTypeCode[[#This Row],[Description_dk]],"")</f>
        <v>Fx masseelement som definerer pladskrav</v>
      </c>
      <c r="D14">
        <f>IF(BIMTypeCode[[#This Row],[Sort]]&lt;&gt;"",BIMTypeCode[[#This Row],[Sort]],"")</f>
        <v>3</v>
      </c>
    </row>
    <row r="15" spans="1:4" x14ac:dyDescent="0.25">
      <c r="A15" t="str">
        <f>BIMTypeCode[[#This Row],[Identification]]</f>
        <v>07</v>
      </c>
      <c r="B15" t="str">
        <f>IF(BIMTypeCode[[#This Row],[Name_dk]]&lt;&gt;"",BIMTypeCode[[#This Row],[Name_dk]],"")</f>
        <v>Generiske objekter Entreprenør Leverandør</v>
      </c>
      <c r="C15" t="str">
        <f>IF(BIMTypeCode[[#This Row],[Description_dk]]&lt;&gt;"",BIMTypeCode[[#This Row],[Description_dk]],"")</f>
        <v/>
      </c>
      <c r="D15">
        <f>IF(BIMTypeCode[[#This Row],[Sort]]&lt;&gt;"",BIMTypeCode[[#This Row],[Sort]],"")</f>
        <v>2</v>
      </c>
    </row>
    <row r="16" spans="1:4" x14ac:dyDescent="0.25">
      <c r="A16" t="str">
        <f>BIMTypeCode[[#This Row],[Identification]]</f>
        <v>071</v>
      </c>
      <c r="B16" t="str">
        <f>IF(BIMTypeCode[[#This Row],[Name_dk]]&lt;&gt;"",BIMTypeCode[[#This Row],[Name_dk]],"")</f>
        <v>FRI</v>
      </c>
      <c r="C16" t="str">
        <f>IF(BIMTypeCode[[#This Row],[Description_dk]]&lt;&gt;"",BIMTypeCode[[#This Row],[Description_dk]],"")</f>
        <v>Fx masseelement som definerer pladskrav</v>
      </c>
      <c r="D16">
        <f>IF(BIMTypeCode[[#This Row],[Sort]]&lt;&gt;"",BIMTypeCode[[#This Row],[Sort]],"")</f>
        <v>3</v>
      </c>
    </row>
    <row r="17" spans="1:4" x14ac:dyDescent="0.25">
      <c r="A17">
        <f>BIMTypeCode[[#This Row],[Identification]]</f>
        <v>1</v>
      </c>
      <c r="B17" t="str">
        <f>IF(BIMTypeCode[[#This Row],[Name_dk]]&lt;&gt;"",BIMTypeCode[[#This Row],[Name_dk]],"")</f>
        <v>Bygningsbasis</v>
      </c>
      <c r="C17" t="str">
        <f>IF(BIMTypeCode[[#This Row],[Description_dk]]&lt;&gt;"",BIMTypeCode[[#This Row],[Description_dk]],"")</f>
        <v/>
      </c>
      <c r="D17">
        <f>IF(BIMTypeCode[[#This Row],[Sort]]&lt;&gt;"",BIMTypeCode[[#This Row],[Sort]],"")</f>
        <v>2</v>
      </c>
    </row>
    <row r="18" spans="1:4" x14ac:dyDescent="0.25">
      <c r="A18">
        <f>BIMTypeCode[[#This Row],[Identification]]</f>
        <v>10</v>
      </c>
      <c r="B18" t="str">
        <f>IF(BIMTypeCode[[#This Row],[Name_dk]]&lt;&gt;"",BIMTypeCode[[#This Row],[Name_dk]],"")</f>
        <v>Terræn</v>
      </c>
      <c r="C18" t="str">
        <f>IF(BIMTypeCode[[#This Row],[Description_dk]]&lt;&gt;"",BIMTypeCode[[#This Row],[Description_dk]],"")</f>
        <v/>
      </c>
      <c r="D18">
        <f>IF(BIMTypeCode[[#This Row],[Sort]]&lt;&gt;"",BIMTypeCode[[#This Row],[Sort]],"")</f>
        <v>1</v>
      </c>
    </row>
    <row r="19" spans="1:4" x14ac:dyDescent="0.25">
      <c r="A19">
        <f>BIMTypeCode[[#This Row],[Identification]]</f>
        <v>101</v>
      </c>
      <c r="B19" t="str">
        <f>IF(BIMTypeCode[[#This Row],[Name_dk]]&lt;&gt;"",BIMTypeCode[[#This Row],[Name_dk]],"")</f>
        <v>Forberedt grund</v>
      </c>
      <c r="C19" t="str">
        <f>IF(BIMTypeCode[[#This Row],[Description_dk]]&lt;&gt;"",BIMTypeCode[[#This Row],[Description_dk]],"")</f>
        <v>Terrænregulering, muldafrømning</v>
      </c>
      <c r="D19">
        <f>IF(BIMTypeCode[[#This Row],[Sort]]&lt;&gt;"",BIMTypeCode[[#This Row],[Sort]],"")</f>
        <v>3</v>
      </c>
    </row>
    <row r="20" spans="1:4" x14ac:dyDescent="0.25">
      <c r="A20">
        <f>BIMTypeCode[[#This Row],[Identification]]</f>
        <v>102</v>
      </c>
      <c r="B20" t="str">
        <f>IF(BIMTypeCode[[#This Row],[Name_dk]]&lt;&gt;"",BIMTypeCode[[#This Row],[Name_dk]],"")</f>
        <v>Byggegrube inkl. afstivning</v>
      </c>
      <c r="C20" t="str">
        <f>IF(BIMTypeCode[[#This Row],[Description_dk]]&lt;&gt;"",BIMTypeCode[[#This Row],[Description_dk]],"")</f>
        <v>Fx byggegrube</v>
      </c>
      <c r="D20">
        <f>IF(BIMTypeCode[[#This Row],[Sort]]&lt;&gt;"",BIMTypeCode[[#This Row],[Sort]],"")</f>
        <v>3</v>
      </c>
    </row>
    <row r="21" spans="1:4" x14ac:dyDescent="0.25">
      <c r="A21">
        <f>BIMTypeCode[[#This Row],[Identification]]</f>
        <v>103</v>
      </c>
      <c r="B21" t="str">
        <f>IF(BIMTypeCode[[#This Row],[Name_dk]]&lt;&gt;"",BIMTypeCode[[#This Row],[Name_dk]],"")</f>
        <v>Spunsvægge</v>
      </c>
      <c r="C21" t="str">
        <f>IF(BIMTypeCode[[#This Row],[Description_dk]]&lt;&gt;"",BIMTypeCode[[#This Row],[Description_dk]],"")</f>
        <v>Fx spunselementer</v>
      </c>
      <c r="D21">
        <f>IF(BIMTypeCode[[#This Row],[Sort]]&lt;&gt;"",BIMTypeCode[[#This Row],[Sort]],"")</f>
        <v>3</v>
      </c>
    </row>
    <row r="22" spans="1:4" x14ac:dyDescent="0.25">
      <c r="A22">
        <f>BIMTypeCode[[#This Row],[Identification]]</f>
        <v>104</v>
      </c>
      <c r="B22" t="str">
        <f>IF(BIMTypeCode[[#This Row],[Name_dk]]&lt;&gt;"",BIMTypeCode[[#This Row],[Name_dk]],"")</f>
        <v>Byggeplads</v>
      </c>
      <c r="C22" t="str">
        <f>IF(BIMTypeCode[[#This Row],[Description_dk]]&lt;&gt;"",BIMTypeCode[[#This Row],[Description_dk]],"")</f>
        <v>Fx, byggepladshegn, køreplader, stillads, skurvogne etc.</v>
      </c>
      <c r="D22">
        <f>IF(BIMTypeCode[[#This Row],[Sort]]&lt;&gt;"",BIMTypeCode[[#This Row],[Sort]],"")</f>
        <v>3</v>
      </c>
    </row>
    <row r="23" spans="1:4" x14ac:dyDescent="0.25">
      <c r="A23">
        <f>BIMTypeCode[[#This Row],[Identification]]</f>
        <v>12</v>
      </c>
      <c r="B23" t="str">
        <f>IF(BIMTypeCode[[#This Row],[Name_dk]]&lt;&gt;"",BIMTypeCode[[#This Row],[Name_dk]],"")</f>
        <v>Fundamenter</v>
      </c>
      <c r="C23" t="str">
        <f>IF(BIMTypeCode[[#This Row],[Description_dk]]&lt;&gt;"",BIMTypeCode[[#This Row],[Description_dk]],"")</f>
        <v/>
      </c>
      <c r="D23">
        <f>IF(BIMTypeCode[[#This Row],[Sort]]&lt;&gt;"",BIMTypeCode[[#This Row],[Sort]],"")</f>
        <v>2</v>
      </c>
    </row>
    <row r="24" spans="1:4" x14ac:dyDescent="0.25">
      <c r="A24">
        <f>BIMTypeCode[[#This Row],[Identification]]</f>
        <v>121</v>
      </c>
      <c r="B24" t="str">
        <f>IF(BIMTypeCode[[#This Row],[Name_dk]]&lt;&gt;"",BIMTypeCode[[#This Row],[Name_dk]],"")</f>
        <v>Liniefundamenter</v>
      </c>
      <c r="C24" t="str">
        <f>IF(BIMTypeCode[[#This Row],[Description_dk]]&lt;&gt;"",BIMTypeCode[[#This Row],[Description_dk]],"")</f>
        <v>-</v>
      </c>
      <c r="D24">
        <f>IF(BIMTypeCode[[#This Row],[Sort]]&lt;&gt;"",BIMTypeCode[[#This Row],[Sort]],"")</f>
        <v>3</v>
      </c>
    </row>
    <row r="25" spans="1:4" x14ac:dyDescent="0.25">
      <c r="A25">
        <f>BIMTypeCode[[#This Row],[Identification]]</f>
        <v>122</v>
      </c>
      <c r="B25" t="str">
        <f>IF(BIMTypeCode[[#This Row],[Name_dk]]&lt;&gt;"",BIMTypeCode[[#This Row],[Name_dk]],"")</f>
        <v>Punktfundamenter</v>
      </c>
      <c r="C25" t="str">
        <f>IF(BIMTypeCode[[#This Row],[Description_dk]]&lt;&gt;"",BIMTypeCode[[#This Row],[Description_dk]],"")</f>
        <v>-</v>
      </c>
      <c r="D25">
        <f>IF(BIMTypeCode[[#This Row],[Sort]]&lt;&gt;"",BIMTypeCode[[#This Row],[Sort]],"")</f>
        <v>3</v>
      </c>
    </row>
    <row r="26" spans="1:4" x14ac:dyDescent="0.25">
      <c r="A26">
        <f>BIMTypeCode[[#This Row],[Identification]]</f>
        <v>123</v>
      </c>
      <c r="B26" t="str">
        <f>IF(BIMTypeCode[[#This Row],[Name_dk]]&lt;&gt;"",BIMTypeCode[[#This Row],[Name_dk]],"")</f>
        <v>Pladefundamenter</v>
      </c>
      <c r="C26" t="str">
        <f>IF(BIMTypeCode[[#This Row],[Description_dk]]&lt;&gt;"",BIMTypeCode[[#This Row],[Description_dk]],"")</f>
        <v>-</v>
      </c>
      <c r="D26">
        <f>IF(BIMTypeCode[[#This Row],[Sort]]&lt;&gt;"",BIMTypeCode[[#This Row],[Sort]],"")</f>
        <v>3</v>
      </c>
    </row>
    <row r="27" spans="1:4" x14ac:dyDescent="0.25">
      <c r="A27">
        <f>BIMTypeCode[[#This Row],[Identification]]</f>
        <v>124</v>
      </c>
      <c r="B27" t="str">
        <f>IF(BIMTypeCode[[#This Row],[Name_dk]]&lt;&gt;"",BIMTypeCode[[#This Row],[Name_dk]],"")</f>
        <v>Opmurede fundamenter</v>
      </c>
      <c r="C27" t="str">
        <f>IF(BIMTypeCode[[#This Row],[Description_dk]]&lt;&gt;"",BIMTypeCode[[#This Row],[Description_dk]],"")</f>
        <v>Fundablokke, Kampesten, Lecatermblokke</v>
      </c>
      <c r="D27">
        <f>IF(BIMTypeCode[[#This Row],[Sort]]&lt;&gt;"",BIMTypeCode[[#This Row],[Sort]],"")</f>
        <v>3</v>
      </c>
    </row>
    <row r="28" spans="1:4" x14ac:dyDescent="0.25">
      <c r="A28">
        <f>BIMTypeCode[[#This Row],[Identification]]</f>
        <v>125</v>
      </c>
      <c r="B28" t="str">
        <f>IF(BIMTypeCode[[#This Row],[Name_dk]]&lt;&gt;"",BIMTypeCode[[#This Row],[Name_dk]],"")</f>
        <v>Maskinfundamenter</v>
      </c>
      <c r="C28" t="str">
        <f>IF(BIMTypeCode[[#This Row],[Description_dk]]&lt;&gt;"",BIMTypeCode[[#This Row],[Description_dk]],"")</f>
        <v>Skal betragtes som en helt anden funktion ift. andre fundamenter, vibrationer osv.</v>
      </c>
      <c r="D28">
        <f>IF(BIMTypeCode[[#This Row],[Sort]]&lt;&gt;"",BIMTypeCode[[#This Row],[Sort]],"")</f>
        <v>3</v>
      </c>
    </row>
    <row r="29" spans="1:4" x14ac:dyDescent="0.25">
      <c r="A29">
        <f>BIMTypeCode[[#This Row],[Identification]]</f>
        <v>126</v>
      </c>
      <c r="B29" t="str">
        <f>IF(BIMTypeCode[[#This Row],[Name_dk]]&lt;&gt;"",BIMTypeCode[[#This Row],[Name_dk]],"")</f>
        <v>Pælefundamenter og brøndfundamenter</v>
      </c>
      <c r="C29" t="str">
        <f>IF(BIMTypeCode[[#This Row],[Description_dk]]&lt;&gt;"",BIMTypeCode[[#This Row],[Description_dk]],"")</f>
        <v>-</v>
      </c>
      <c r="D29">
        <f>IF(BIMTypeCode[[#This Row],[Sort]]&lt;&gt;"",BIMTypeCode[[#This Row],[Sort]],"")</f>
        <v>3</v>
      </c>
    </row>
    <row r="30" spans="1:4" x14ac:dyDescent="0.25">
      <c r="A30">
        <f>BIMTypeCode[[#This Row],[Identification]]</f>
        <v>127</v>
      </c>
      <c r="B30" t="str">
        <f>IF(BIMTypeCode[[#This Row],[Name_dk]]&lt;&gt;"",BIMTypeCode[[#This Row],[Name_dk]],"")</f>
        <v>Fundamenter i terræn</v>
      </c>
      <c r="C30" t="str">
        <f>IF(BIMTypeCode[[#This Row],[Description_dk]]&lt;&gt;"",BIMTypeCode[[#This Row],[Description_dk]],"")</f>
        <v>Fx fundamenter til fritstående bygningsdele, fx siloer, lysmaster, støttemure</v>
      </c>
      <c r="D30">
        <f>IF(BIMTypeCode[[#This Row],[Sort]]&lt;&gt;"",BIMTypeCode[[#This Row],[Sort]],"")</f>
        <v>3</v>
      </c>
    </row>
    <row r="31" spans="1:4" x14ac:dyDescent="0.25">
      <c r="A31">
        <f>BIMTypeCode[[#This Row],[Identification]]</f>
        <v>13</v>
      </c>
      <c r="B31" t="str">
        <f>IF(BIMTypeCode[[#This Row],[Name_dk]]&lt;&gt;"",BIMTypeCode[[#This Row],[Name_dk]],"")</f>
        <v>Bygning</v>
      </c>
      <c r="C31" t="str">
        <f>IF(BIMTypeCode[[#This Row],[Description_dk]]&lt;&gt;"",BIMTypeCode[[#This Row],[Description_dk]],"")</f>
        <v/>
      </c>
      <c r="D31">
        <f>IF(BIMTypeCode[[#This Row],[Sort]]&lt;&gt;"",BIMTypeCode[[#This Row],[Sort]],"")</f>
        <v>2</v>
      </c>
    </row>
    <row r="32" spans="1:4" x14ac:dyDescent="0.25">
      <c r="A32">
        <f>BIMTypeCode[[#This Row],[Identification]]</f>
        <v>131</v>
      </c>
      <c r="B32" t="str">
        <f>IF(BIMTypeCode[[#This Row],[Name_dk]]&lt;&gt;"",BIMTypeCode[[#This Row],[Name_dk]],"")</f>
        <v>Terrændæk</v>
      </c>
      <c r="C32" t="str">
        <f>IF(BIMTypeCode[[#This Row],[Description_dk]]&lt;&gt;"",BIMTypeCode[[#This Row],[Description_dk]],"")</f>
        <v>-</v>
      </c>
      <c r="D32">
        <f>IF(BIMTypeCode[[#This Row],[Sort]]&lt;&gt;"",BIMTypeCode[[#This Row],[Sort]],"")</f>
        <v>3</v>
      </c>
    </row>
    <row r="33" spans="1:4" x14ac:dyDescent="0.25">
      <c r="A33">
        <f>BIMTypeCode[[#This Row],[Identification]]</f>
        <v>18</v>
      </c>
      <c r="B33" t="str">
        <f>IF(BIMTypeCode[[#This Row],[Name_dk]]&lt;&gt;"",BIMTypeCode[[#This Row],[Name_dk]],"")</f>
        <v>Bygningsbasis bygning, øvrige</v>
      </c>
      <c r="C33" t="str">
        <f>IF(BIMTypeCode[[#This Row],[Description_dk]]&lt;&gt;"",BIMTypeCode[[#This Row],[Description_dk]],"")</f>
        <v/>
      </c>
      <c r="D33">
        <f>IF(BIMTypeCode[[#This Row],[Sort]]&lt;&gt;"",BIMTypeCode[[#This Row],[Sort]],"")</f>
        <v>2</v>
      </c>
    </row>
    <row r="34" spans="1:4" x14ac:dyDescent="0.25">
      <c r="A34">
        <f>BIMTypeCode[[#This Row],[Identification]]</f>
        <v>181</v>
      </c>
      <c r="B34" t="str">
        <f>IF(BIMTypeCode[[#This Row],[Name_dk]]&lt;&gt;"",BIMTypeCode[[#This Row],[Name_dk]],"")</f>
        <v>Kanaler under terrændæk</v>
      </c>
      <c r="C34" t="str">
        <f>IF(BIMTypeCode[[#This Row],[Description_dk]]&lt;&gt;"",BIMTypeCode[[#This Row],[Description_dk]],"")</f>
        <v>-</v>
      </c>
      <c r="D34">
        <f>IF(BIMTypeCode[[#This Row],[Sort]]&lt;&gt;"",BIMTypeCode[[#This Row],[Sort]],"")</f>
        <v>3</v>
      </c>
    </row>
    <row r="35" spans="1:4" x14ac:dyDescent="0.25">
      <c r="A35">
        <f>BIMTypeCode[[#This Row],[Identification]]</f>
        <v>182</v>
      </c>
      <c r="B35" t="str">
        <f>IF(BIMTypeCode[[#This Row],[Name_dk]]&lt;&gt;"",BIMTypeCode[[#This Row],[Name_dk]],"")</f>
        <v>Gruber og sumpe</v>
      </c>
      <c r="C35" t="str">
        <f>IF(BIMTypeCode[[#This Row],[Description_dk]]&lt;&gt;"",BIMTypeCode[[#This Row],[Description_dk]],"")</f>
        <v>-</v>
      </c>
      <c r="D35">
        <f>IF(BIMTypeCode[[#This Row],[Sort]]&lt;&gt;"",BIMTypeCode[[#This Row],[Sort]],"")</f>
        <v>3</v>
      </c>
    </row>
    <row r="36" spans="1:4" x14ac:dyDescent="0.25">
      <c r="A36">
        <f>BIMTypeCode[[#This Row],[Identification]]</f>
        <v>2</v>
      </c>
      <c r="B36" t="str">
        <f>IF(BIMTypeCode[[#This Row],[Name_dk]]&lt;&gt;"",BIMTypeCode[[#This Row],[Name_dk]],"")</f>
        <v>Primære bygningsdele</v>
      </c>
      <c r="C36" t="str">
        <f>IF(BIMTypeCode[[#This Row],[Description_dk]]&lt;&gt;"",BIMTypeCode[[#This Row],[Description_dk]],"")</f>
        <v/>
      </c>
      <c r="D36">
        <f>IF(BIMTypeCode[[#This Row],[Sort]]&lt;&gt;"",BIMTypeCode[[#This Row],[Sort]],"")</f>
        <v>1</v>
      </c>
    </row>
    <row r="37" spans="1:4" x14ac:dyDescent="0.25">
      <c r="A37">
        <f>BIMTypeCode[[#This Row],[Identification]]</f>
        <v>20</v>
      </c>
      <c r="B37" t="str">
        <f>IF(BIMTypeCode[[#This Row],[Name_dk]]&lt;&gt;"",BIMTypeCode[[#This Row],[Name_dk]],"")</f>
        <v>Terræn</v>
      </c>
      <c r="C37" t="str">
        <f>IF(BIMTypeCode[[#This Row],[Description_dk]]&lt;&gt;"",BIMTypeCode[[#This Row],[Description_dk]],"")</f>
        <v/>
      </c>
      <c r="D37">
        <f>IF(BIMTypeCode[[#This Row],[Sort]]&lt;&gt;"",BIMTypeCode[[#This Row],[Sort]],"")</f>
        <v>2</v>
      </c>
    </row>
    <row r="38" spans="1:4" x14ac:dyDescent="0.25">
      <c r="A38">
        <f>BIMTypeCode[[#This Row],[Identification]]</f>
        <v>201</v>
      </c>
      <c r="B38" t="str">
        <f>IF(BIMTypeCode[[#This Row],[Name_dk]]&lt;&gt;"",BIMTypeCode[[#This Row],[Name_dk]],"")</f>
        <v>Hegnsmure</v>
      </c>
      <c r="C38" t="str">
        <f>IF(BIMTypeCode[[#This Row],[Description_dk]]&lt;&gt;"",BIMTypeCode[[#This Row],[Description_dk]],"")</f>
        <v>Fx en massiv lodret adskillelse i terræn</v>
      </c>
      <c r="D38">
        <f>IF(BIMTypeCode[[#This Row],[Sort]]&lt;&gt;"",BIMTypeCode[[#This Row],[Sort]],"")</f>
        <v>3</v>
      </c>
    </row>
    <row r="39" spans="1:4" x14ac:dyDescent="0.25">
      <c r="A39">
        <f>BIMTypeCode[[#This Row],[Identification]]</f>
        <v>202</v>
      </c>
      <c r="B39" t="str">
        <f>IF(BIMTypeCode[[#This Row],[Name_dk]]&lt;&gt;"",BIMTypeCode[[#This Row],[Name_dk]],"")</f>
        <v>Støttemure</v>
      </c>
      <c r="C39" t="str">
        <f>IF(BIMTypeCode[[#This Row],[Description_dk]]&lt;&gt;"",BIMTypeCode[[#This Row],[Description_dk]],"")</f>
        <v>Fx en støttemur med jordtryk</v>
      </c>
      <c r="D39">
        <f>IF(BIMTypeCode[[#This Row],[Sort]]&lt;&gt;"",BIMTypeCode[[#This Row],[Sort]],"")</f>
        <v>3</v>
      </c>
    </row>
    <row r="40" spans="1:4" x14ac:dyDescent="0.25">
      <c r="A40">
        <f>BIMTypeCode[[#This Row],[Identification]]</f>
        <v>203</v>
      </c>
      <c r="B40" t="str">
        <f>IF(BIMTypeCode[[#This Row],[Name_dk]]&lt;&gt;"",BIMTypeCode[[#This Row],[Name_dk]],"")</f>
        <v>Teknikgange i terræn inkl. rørbroer og tunneler</v>
      </c>
      <c r="C40" t="str">
        <f>IF(BIMTypeCode[[#This Row],[Description_dk]]&lt;&gt;"",BIMTypeCode[[#This Row],[Description_dk]],"")</f>
        <v>-</v>
      </c>
      <c r="D40">
        <f>IF(BIMTypeCode[[#This Row],[Sort]]&lt;&gt;"",BIMTypeCode[[#This Row],[Sort]],"")</f>
        <v>3</v>
      </c>
    </row>
    <row r="41" spans="1:4" x14ac:dyDescent="0.25">
      <c r="A41">
        <f>BIMTypeCode[[#This Row],[Identification]]</f>
        <v>204</v>
      </c>
      <c r="B41" t="str">
        <f>IF(BIMTypeCode[[#This Row],[Name_dk]]&lt;&gt;"",BIMTypeCode[[#This Row],[Name_dk]],"")</f>
        <v>Fodgængerbroer, viadukter m.m.</v>
      </c>
      <c r="C41" t="str">
        <f>IF(BIMTypeCode[[#This Row],[Description_dk]]&lt;&gt;"",BIMTypeCode[[#This Row],[Description_dk]],"")</f>
        <v>Fx færdige viadukt elementer</v>
      </c>
      <c r="D41">
        <f>IF(BIMTypeCode[[#This Row],[Sort]]&lt;&gt;"",BIMTypeCode[[#This Row],[Sort]],"")</f>
        <v>3</v>
      </c>
    </row>
    <row r="42" spans="1:4" x14ac:dyDescent="0.25">
      <c r="A42">
        <f>BIMTypeCode[[#This Row],[Identification]]</f>
        <v>205</v>
      </c>
      <c r="B42" t="str">
        <f>IF(BIMTypeCode[[#This Row],[Name_dk]]&lt;&gt;"",BIMTypeCode[[#This Row],[Name_dk]],"")</f>
        <v>Trapper og ramper i terræn</v>
      </c>
      <c r="C42" t="str">
        <f>IF(BIMTypeCode[[#This Row],[Description_dk]]&lt;&gt;"",BIMTypeCode[[#This Row],[Description_dk]],"")</f>
        <v>Fx udvendig støbt kørestolsrampe</v>
      </c>
      <c r="D42">
        <f>IF(BIMTypeCode[[#This Row],[Sort]]&lt;&gt;"",BIMTypeCode[[#This Row],[Sort]],"")</f>
        <v>3</v>
      </c>
    </row>
    <row r="43" spans="1:4" x14ac:dyDescent="0.25">
      <c r="A43">
        <f>BIMTypeCode[[#This Row],[Identification]]</f>
        <v>21</v>
      </c>
      <c r="B43" t="str">
        <f>IF(BIMTypeCode[[#This Row],[Name_dk]]&lt;&gt;"",BIMTypeCode[[#This Row],[Name_dk]],"")</f>
        <v>Ydervægge</v>
      </c>
      <c r="C43" t="str">
        <f>IF(BIMTypeCode[[#This Row],[Description_dk]]&lt;&gt;"",BIMTypeCode[[#This Row],[Description_dk]],"")</f>
        <v/>
      </c>
      <c r="D43">
        <f>IF(BIMTypeCode[[#This Row],[Sort]]&lt;&gt;"",BIMTypeCode[[#This Row],[Sort]],"")</f>
        <v>2</v>
      </c>
    </row>
    <row r="44" spans="1:4" x14ac:dyDescent="0.25">
      <c r="A44">
        <f>BIMTypeCode[[#This Row],[Identification]]</f>
        <v>211</v>
      </c>
      <c r="B44" t="str">
        <f>IF(BIMTypeCode[[#This Row],[Name_dk]]&lt;&gt;"",BIMTypeCode[[#This Row],[Name_dk]],"")</f>
        <v>Vægelementer</v>
      </c>
      <c r="C44" t="str">
        <f>IF(BIMTypeCode[[#This Row],[Description_dk]]&lt;&gt;"",BIMTypeCode[[#This Row],[Description_dk]],"")</f>
        <v>Fx sandwichbetonelementer</v>
      </c>
      <c r="D44">
        <f>IF(BIMTypeCode[[#This Row],[Sort]]&lt;&gt;"",BIMTypeCode[[#This Row],[Sort]],"")</f>
        <v>3</v>
      </c>
    </row>
    <row r="45" spans="1:4" x14ac:dyDescent="0.25">
      <c r="A45">
        <f>BIMTypeCode[[#This Row],[Identification]]</f>
        <v>212</v>
      </c>
      <c r="B45" t="str">
        <f>IF(BIMTypeCode[[#This Row],[Name_dk]]&lt;&gt;"",BIMTypeCode[[#This Row],[Name_dk]],"")</f>
        <v>Pladsstøbte vægge</v>
      </c>
      <c r="C45" t="str">
        <f>IF(BIMTypeCode[[#This Row],[Description_dk]]&lt;&gt;"",BIMTypeCode[[#This Row],[Description_dk]],"")</f>
        <v>-</v>
      </c>
      <c r="D45">
        <f>IF(BIMTypeCode[[#This Row],[Sort]]&lt;&gt;"",BIMTypeCode[[#This Row],[Sort]],"")</f>
        <v>3</v>
      </c>
    </row>
    <row r="46" spans="1:4" x14ac:dyDescent="0.25">
      <c r="A46">
        <f>BIMTypeCode[[#This Row],[Identification]]</f>
        <v>213</v>
      </c>
      <c r="B46" t="str">
        <f>IF(BIMTypeCode[[#This Row],[Name_dk]]&lt;&gt;"",BIMTypeCode[[#This Row],[Name_dk]],"")</f>
        <v>Opmurede vægge</v>
      </c>
      <c r="C46" t="str">
        <f>IF(BIMTypeCode[[#This Row],[Description_dk]]&lt;&gt;"",BIMTypeCode[[#This Row],[Description_dk]],"")</f>
        <v>Fx opmurede teglvægge med isolering (hulmur)</v>
      </c>
      <c r="D46">
        <f>IF(BIMTypeCode[[#This Row],[Sort]]&lt;&gt;"",BIMTypeCode[[#This Row],[Sort]],"")</f>
        <v>3</v>
      </c>
    </row>
    <row r="47" spans="1:4" x14ac:dyDescent="0.25">
      <c r="A47">
        <f>BIMTypeCode[[#This Row],[Identification]]</f>
        <v>214</v>
      </c>
      <c r="B47" t="str">
        <f>IF(BIMTypeCode[[#This Row],[Name_dk]]&lt;&gt;"",BIMTypeCode[[#This Row],[Name_dk]],"")</f>
        <v>Skeletkonstruerede vægge</v>
      </c>
      <c r="C47" t="str">
        <f>IF(BIMTypeCode[[#This Row],[Description_dk]]&lt;&gt;"",BIMTypeCode[[#This Row],[Description_dk]],"")</f>
        <v>Fx lette skeletkonstruktioner og interrimslukning</v>
      </c>
      <c r="D47">
        <f>IF(BIMTypeCode[[#This Row],[Sort]]&lt;&gt;"",BIMTypeCode[[#This Row],[Sort]],"")</f>
        <v>3</v>
      </c>
    </row>
    <row r="48" spans="1:4" x14ac:dyDescent="0.25">
      <c r="A48">
        <f>BIMTypeCode[[#This Row],[Identification]]</f>
        <v>215</v>
      </c>
      <c r="B48" t="str">
        <f>IF(BIMTypeCode[[#This Row],[Name_dk]]&lt;&gt;"",BIMTypeCode[[#This Row],[Name_dk]],"")</f>
        <v>Skeletkonstruerede vægskørter</v>
      </c>
      <c r="C48" t="str">
        <f>IF(BIMTypeCode[[#This Row],[Description_dk]]&lt;&gt;"",BIMTypeCode[[#This Row],[Description_dk]],"")</f>
        <v>Fx lodret afsluttende nedhængte vægskørter</v>
      </c>
      <c r="D48">
        <f>IF(BIMTypeCode[[#This Row],[Sort]]&lt;&gt;"",BIMTypeCode[[#This Row],[Sort]],"")</f>
        <v>3</v>
      </c>
    </row>
    <row r="49" spans="1:4" x14ac:dyDescent="0.25">
      <c r="A49">
        <f>BIMTypeCode[[#This Row],[Identification]]</f>
        <v>216</v>
      </c>
      <c r="B49" t="str">
        <f>IF(BIMTypeCode[[#This Row],[Name_dk]]&lt;&gt;"",BIMTypeCode[[#This Row],[Name_dk]],"")</f>
        <v>Facadesystemer</v>
      </c>
      <c r="C49" t="str">
        <f>IF(BIMTypeCode[[#This Row],[Description_dk]]&lt;&gt;"",BIMTypeCode[[#This Row],[Description_dk]],"")</f>
        <v>Fx curtain walls</v>
      </c>
      <c r="D49">
        <f>IF(BIMTypeCode[[#This Row],[Sort]]&lt;&gt;"",BIMTypeCode[[#This Row],[Sort]],"")</f>
        <v>3</v>
      </c>
    </row>
    <row r="50" spans="1:4" x14ac:dyDescent="0.25">
      <c r="A50">
        <f>BIMTypeCode[[#This Row],[Identification]]</f>
        <v>217</v>
      </c>
      <c r="B50" t="str">
        <f>IF(BIMTypeCode[[#This Row],[Name_dk]]&lt;&gt;"",BIMTypeCode[[#This Row],[Name_dk]],"")</f>
        <v>Isoleringsvægsystemer</v>
      </c>
      <c r="C50" t="str">
        <f>IF(BIMTypeCode[[#This Row],[Description_dk]]&lt;&gt;"",BIMTypeCode[[#This Row],[Description_dk]],"")</f>
        <v>Fx pudset isoleringsstystemsvæg</v>
      </c>
      <c r="D50">
        <f>IF(BIMTypeCode[[#This Row],[Sort]]&lt;&gt;"",BIMTypeCode[[#This Row],[Sort]],"")</f>
        <v>3</v>
      </c>
    </row>
    <row r="51" spans="1:4" x14ac:dyDescent="0.25">
      <c r="A51">
        <f>BIMTypeCode[[#This Row],[Identification]]</f>
        <v>218</v>
      </c>
      <c r="B51" t="str">
        <f>IF(BIMTypeCode[[#This Row],[Name_dk]]&lt;&gt;"",BIMTypeCode[[#This Row],[Name_dk]],"")</f>
        <v>Lyskasser</v>
      </c>
      <c r="C51" t="str">
        <f>IF(BIMTypeCode[[#This Row],[Description_dk]]&lt;&gt;"",BIMTypeCode[[#This Row],[Description_dk]],"")</f>
        <v>Fx lyskasselement</v>
      </c>
      <c r="D51">
        <f>IF(BIMTypeCode[[#This Row],[Sort]]&lt;&gt;"",BIMTypeCode[[#This Row],[Sort]],"")</f>
        <v>3</v>
      </c>
    </row>
    <row r="52" spans="1:4" x14ac:dyDescent="0.25">
      <c r="A52">
        <f>BIMTypeCode[[#This Row],[Identification]]</f>
        <v>22</v>
      </c>
      <c r="B52" t="str">
        <f>IF(BIMTypeCode[[#This Row],[Name_dk]]&lt;&gt;"",BIMTypeCode[[#This Row],[Name_dk]],"")</f>
        <v>Indervægge</v>
      </c>
      <c r="C52" t="str">
        <f>IF(BIMTypeCode[[#This Row],[Description_dk]]&lt;&gt;"",BIMTypeCode[[#This Row],[Description_dk]],"")</f>
        <v/>
      </c>
      <c r="D52">
        <f>IF(BIMTypeCode[[#This Row],[Sort]]&lt;&gt;"",BIMTypeCode[[#This Row],[Sort]],"")</f>
        <v>2</v>
      </c>
    </row>
    <row r="53" spans="1:4" x14ac:dyDescent="0.25">
      <c r="A53">
        <f>BIMTypeCode[[#This Row],[Identification]]</f>
        <v>221</v>
      </c>
      <c r="B53" t="str">
        <f>IF(BIMTypeCode[[#This Row],[Name_dk]]&lt;&gt;"",BIMTypeCode[[#This Row],[Name_dk]],"")</f>
        <v>Vægelementer</v>
      </c>
      <c r="C53" t="str">
        <f>IF(BIMTypeCode[[#This Row],[Description_dk]]&lt;&gt;"",BIMTypeCode[[#This Row],[Description_dk]],"")</f>
        <v>Fx betonelementvægge</v>
      </c>
      <c r="D53">
        <f>IF(BIMTypeCode[[#This Row],[Sort]]&lt;&gt;"",BIMTypeCode[[#This Row],[Sort]],"")</f>
        <v>3</v>
      </c>
    </row>
    <row r="54" spans="1:4" x14ac:dyDescent="0.25">
      <c r="A54">
        <f>BIMTypeCode[[#This Row],[Identification]]</f>
        <v>222</v>
      </c>
      <c r="B54" t="str">
        <f>IF(BIMTypeCode[[#This Row],[Name_dk]]&lt;&gt;"",BIMTypeCode[[#This Row],[Name_dk]],"")</f>
        <v>Pladsstøbte vægge</v>
      </c>
      <c r="C54" t="str">
        <f>IF(BIMTypeCode[[#This Row],[Description_dk]]&lt;&gt;"",BIMTypeCode[[#This Row],[Description_dk]],"")</f>
        <v>-</v>
      </c>
      <c r="D54">
        <f>IF(BIMTypeCode[[#This Row],[Sort]]&lt;&gt;"",BIMTypeCode[[#This Row],[Sort]],"")</f>
        <v>3</v>
      </c>
    </row>
    <row r="55" spans="1:4" x14ac:dyDescent="0.25">
      <c r="A55">
        <f>BIMTypeCode[[#This Row],[Identification]]</f>
        <v>223</v>
      </c>
      <c r="B55" t="str">
        <f>IF(BIMTypeCode[[#This Row],[Name_dk]]&lt;&gt;"",BIMTypeCode[[#This Row],[Name_dk]],"")</f>
        <v>Opmurede vægge</v>
      </c>
      <c r="C55" t="str">
        <f>IF(BIMTypeCode[[#This Row],[Description_dk]]&lt;&gt;"",BIMTypeCode[[#This Row],[Description_dk]],"")</f>
        <v>Fx opmurede teglvægge</v>
      </c>
      <c r="D55">
        <f>IF(BIMTypeCode[[#This Row],[Sort]]&lt;&gt;"",BIMTypeCode[[#This Row],[Sort]],"")</f>
        <v>3</v>
      </c>
    </row>
    <row r="56" spans="1:4" x14ac:dyDescent="0.25">
      <c r="A56">
        <f>BIMTypeCode[[#This Row],[Identification]]</f>
        <v>224</v>
      </c>
      <c r="B56" t="str">
        <f>IF(BIMTypeCode[[#This Row],[Name_dk]]&lt;&gt;"",BIMTypeCode[[#This Row],[Name_dk]],"")</f>
        <v>Skeletkonstruerede vægge</v>
      </c>
      <c r="C56" t="str">
        <f>IF(BIMTypeCode[[#This Row],[Description_dk]]&lt;&gt;"",BIMTypeCode[[#This Row],[Description_dk]],"")</f>
        <v>Fx gipsvægge og interrimslukning</v>
      </c>
      <c r="D56">
        <f>IF(BIMTypeCode[[#This Row],[Sort]]&lt;&gt;"",BIMTypeCode[[#This Row],[Sort]],"")</f>
        <v>3</v>
      </c>
    </row>
    <row r="57" spans="1:4" x14ac:dyDescent="0.25">
      <c r="A57">
        <f>BIMTypeCode[[#This Row],[Identification]]</f>
        <v>225</v>
      </c>
      <c r="B57" t="str">
        <f>IF(BIMTypeCode[[#This Row],[Name_dk]]&lt;&gt;"",BIMTypeCode[[#This Row],[Name_dk]],"")</f>
        <v>Skeletkonstruerede vægskørter</v>
      </c>
      <c r="C57" t="str">
        <f>IF(BIMTypeCode[[#This Row],[Description_dk]]&lt;&gt;"",BIMTypeCode[[#This Row],[Description_dk]],"")</f>
        <v>Fx lodret afsluttende nedhængte vægskørter</v>
      </c>
      <c r="D57">
        <f>IF(BIMTypeCode[[#This Row],[Sort]]&lt;&gt;"",BIMTypeCode[[#This Row],[Sort]],"")</f>
        <v>3</v>
      </c>
    </row>
    <row r="58" spans="1:4" x14ac:dyDescent="0.25">
      <c r="A58">
        <f>BIMTypeCode[[#This Row],[Identification]]</f>
        <v>226</v>
      </c>
      <c r="B58" t="str">
        <f>IF(BIMTypeCode[[#This Row],[Name_dk]]&lt;&gt;"",BIMTypeCode[[#This Row],[Name_dk]],"")</f>
        <v>Glasvægsystemer</v>
      </c>
      <c r="C58" t="str">
        <f>IF(BIMTypeCode[[#This Row],[Description_dk]]&lt;&gt;"",BIMTypeCode[[#This Row],[Description_dk]],"")</f>
        <v>Fx glasvægge</v>
      </c>
      <c r="D58">
        <f>IF(BIMTypeCode[[#This Row],[Sort]]&lt;&gt;"",BIMTypeCode[[#This Row],[Sort]],"")</f>
        <v>3</v>
      </c>
    </row>
    <row r="59" spans="1:4" x14ac:dyDescent="0.25">
      <c r="A59">
        <f>BIMTypeCode[[#This Row],[Identification]]</f>
        <v>23</v>
      </c>
      <c r="B59" t="str">
        <f>IF(BIMTypeCode[[#This Row],[Name_dk]]&lt;&gt;"",BIMTypeCode[[#This Row],[Name_dk]],"")</f>
        <v>Dæk</v>
      </c>
      <c r="C59" t="str">
        <f>IF(BIMTypeCode[[#This Row],[Description_dk]]&lt;&gt;"",BIMTypeCode[[#This Row],[Description_dk]],"")</f>
        <v/>
      </c>
      <c r="D59">
        <f>IF(BIMTypeCode[[#This Row],[Sort]]&lt;&gt;"",BIMTypeCode[[#This Row],[Sort]],"")</f>
        <v>2</v>
      </c>
    </row>
    <row r="60" spans="1:4" x14ac:dyDescent="0.25">
      <c r="A60">
        <f>BIMTypeCode[[#This Row],[Identification]]</f>
        <v>231</v>
      </c>
      <c r="B60" t="str">
        <f>IF(BIMTypeCode[[#This Row],[Name_dk]]&lt;&gt;"",BIMTypeCode[[#This Row],[Name_dk]],"")</f>
        <v>Dækelementer</v>
      </c>
      <c r="C60" t="str">
        <f>IF(BIMTypeCode[[#This Row],[Description_dk]]&lt;&gt;"",BIMTypeCode[[#This Row],[Description_dk]],"")</f>
        <v>Fx beton lyddæk, stål trapezplader</v>
      </c>
      <c r="D60">
        <f>IF(BIMTypeCode[[#This Row],[Sort]]&lt;&gt;"",BIMTypeCode[[#This Row],[Sort]],"")</f>
        <v>3</v>
      </c>
    </row>
    <row r="61" spans="1:4" x14ac:dyDescent="0.25">
      <c r="A61">
        <f>BIMTypeCode[[#This Row],[Identification]]</f>
        <v>232</v>
      </c>
      <c r="B61" t="str">
        <f>IF(BIMTypeCode[[#This Row],[Name_dk]]&lt;&gt;"",BIMTypeCode[[#This Row],[Name_dk]],"")</f>
        <v>Pladsstøbte dæk</v>
      </c>
      <c r="C61" t="str">
        <f>IF(BIMTypeCode[[#This Row],[Description_dk]]&lt;&gt;"",BIMTypeCode[[#This Row],[Description_dk]],"")</f>
        <v>-</v>
      </c>
      <c r="D61">
        <f>IF(BIMTypeCode[[#This Row],[Sort]]&lt;&gt;"",BIMTypeCode[[#This Row],[Sort]],"")</f>
        <v>3</v>
      </c>
    </row>
    <row r="62" spans="1:4" x14ac:dyDescent="0.25">
      <c r="A62">
        <f>BIMTypeCode[[#This Row],[Identification]]</f>
        <v>233</v>
      </c>
      <c r="B62" t="str">
        <f>IF(BIMTypeCode[[#This Row],[Name_dk]]&lt;&gt;"",BIMTypeCode[[#This Row],[Name_dk]],"")</f>
        <v>Skeletkonstruerede dæk</v>
      </c>
      <c r="C62" t="str">
        <f>IF(BIMTypeCode[[#This Row],[Description_dk]]&lt;&gt;"",BIMTypeCode[[#This Row],[Description_dk]],"")</f>
        <v>Fx systemgodkendte lette etagedæk og interrimslukning</v>
      </c>
      <c r="D62">
        <f>IF(BIMTypeCode[[#This Row],[Sort]]&lt;&gt;"",BIMTypeCode[[#This Row],[Sort]],"")</f>
        <v>3</v>
      </c>
    </row>
    <row r="63" spans="1:4" x14ac:dyDescent="0.25">
      <c r="A63">
        <f>BIMTypeCode[[#This Row],[Identification]]</f>
        <v>234</v>
      </c>
      <c r="B63" t="str">
        <f>IF(BIMTypeCode[[#This Row],[Name_dk]]&lt;&gt;"",BIMTypeCode[[#This Row],[Name_dk]],"")</f>
        <v>Afretningslag</v>
      </c>
      <c r="C63" t="str">
        <f>IF(BIMTypeCode[[#This Row],[Description_dk]]&lt;&gt;"",BIMTypeCode[[#This Row],[Description_dk]],"")</f>
        <v>Afretningslag oven på råbeton, fx anhydrit eller traditionelt mørtel. Ved lokal faldopbygning vedrører dette 334.</v>
      </c>
      <c r="D63">
        <f>IF(BIMTypeCode[[#This Row],[Sort]]&lt;&gt;"",BIMTypeCode[[#This Row],[Sort]],"")</f>
        <v>3</v>
      </c>
    </row>
    <row r="64" spans="1:4" x14ac:dyDescent="0.25">
      <c r="A64">
        <f>BIMTypeCode[[#This Row],[Identification]]</f>
        <v>239</v>
      </c>
      <c r="B64" t="str">
        <f>IF(BIMTypeCode[[#This Row],[Name_dk]]&lt;&gt;"",BIMTypeCode[[#This Row],[Name_dk]],"")</f>
        <v>Øvrige dæk</v>
      </c>
      <c r="C64" t="str">
        <f>IF(BIMTypeCode[[#This Row],[Description_dk]]&lt;&gt;"",BIMTypeCode[[#This Row],[Description_dk]],"")</f>
        <v>Fx ristedæk, komposit</v>
      </c>
      <c r="D64">
        <f>IF(BIMTypeCode[[#This Row],[Sort]]&lt;&gt;"",BIMTypeCode[[#This Row],[Sort]],"")</f>
        <v>3</v>
      </c>
    </row>
    <row r="65" spans="1:4" x14ac:dyDescent="0.25">
      <c r="A65">
        <f>BIMTypeCode[[#This Row],[Identification]]</f>
        <v>24</v>
      </c>
      <c r="B65" t="str">
        <f>IF(BIMTypeCode[[#This Row],[Name_dk]]&lt;&gt;"",BIMTypeCode[[#This Row],[Name_dk]],"")</f>
        <v>Trapper og ramper</v>
      </c>
      <c r="C65" t="str">
        <f>IF(BIMTypeCode[[#This Row],[Description_dk]]&lt;&gt;"",BIMTypeCode[[#This Row],[Description_dk]],"")</f>
        <v/>
      </c>
      <c r="D65">
        <f>IF(BIMTypeCode[[#This Row],[Sort]]&lt;&gt;"",BIMTypeCode[[#This Row],[Sort]],"")</f>
        <v>2</v>
      </c>
    </row>
    <row r="66" spans="1:4" x14ac:dyDescent="0.25">
      <c r="A66">
        <f>BIMTypeCode[[#This Row],[Identification]]</f>
        <v>241</v>
      </c>
      <c r="B66" t="str">
        <f>IF(BIMTypeCode[[#This Row],[Name_dk]]&lt;&gt;"",BIMTypeCode[[#This Row],[Name_dk]],"")</f>
        <v>Elementtrapper</v>
      </c>
      <c r="C66" t="str">
        <f>IF(BIMTypeCode[[#This Row],[Description_dk]]&lt;&gt;"",BIMTypeCode[[#This Row],[Description_dk]],"")</f>
        <v>Fx fabriksstøbt elementtrappe</v>
      </c>
      <c r="D66">
        <f>IF(BIMTypeCode[[#This Row],[Sort]]&lt;&gt;"",BIMTypeCode[[#This Row],[Sort]],"")</f>
        <v>3</v>
      </c>
    </row>
    <row r="67" spans="1:4" x14ac:dyDescent="0.25">
      <c r="A67">
        <f>BIMTypeCode[[#This Row],[Identification]]</f>
        <v>242</v>
      </c>
      <c r="B67" t="str">
        <f>IF(BIMTypeCode[[#This Row],[Name_dk]]&lt;&gt;"",BIMTypeCode[[#This Row],[Name_dk]],"")</f>
        <v>Pladsstøbte trapper</v>
      </c>
      <c r="C67" t="str">
        <f>IF(BIMTypeCode[[#This Row],[Description_dk]]&lt;&gt;"",BIMTypeCode[[#This Row],[Description_dk]],"")</f>
        <v>Fx insitustøbt trappe</v>
      </c>
      <c r="D67">
        <f>IF(BIMTypeCode[[#This Row],[Sort]]&lt;&gt;"",BIMTypeCode[[#This Row],[Sort]],"")</f>
        <v>3</v>
      </c>
    </row>
    <row r="68" spans="1:4" x14ac:dyDescent="0.25">
      <c r="A68">
        <f>BIMTypeCode[[#This Row],[Identification]]</f>
        <v>243</v>
      </c>
      <c r="B68" t="str">
        <f>IF(BIMTypeCode[[#This Row],[Name_dk]]&lt;&gt;"",BIMTypeCode[[#This Row],[Name_dk]],"")</f>
        <v>Sammensatte trapper</v>
      </c>
      <c r="C68" t="str">
        <f>IF(BIMTypeCode[[#This Row],[Description_dk]]&lt;&gt;"",BIMTypeCode[[#This Row],[Description_dk]],"")</f>
        <v>Sammensatte ståltrapper, trætrapper mv.</v>
      </c>
      <c r="D68">
        <f>IF(BIMTypeCode[[#This Row],[Sort]]&lt;&gt;"",BIMTypeCode[[#This Row],[Sort]],"")</f>
        <v>3</v>
      </c>
    </row>
    <row r="69" spans="1:4" x14ac:dyDescent="0.25">
      <c r="A69">
        <f>BIMTypeCode[[#This Row],[Identification]]</f>
        <v>244</v>
      </c>
      <c r="B69" t="str">
        <f>IF(BIMTypeCode[[#This Row],[Name_dk]]&lt;&gt;"",BIMTypeCode[[#This Row],[Name_dk]],"")</f>
        <v>Element ramper</v>
      </c>
      <c r="C69" t="str">
        <f>IF(BIMTypeCode[[#This Row],[Description_dk]]&lt;&gt;"",BIMTypeCode[[#This Row],[Description_dk]],"")</f>
        <v>-</v>
      </c>
      <c r="D69">
        <f>IF(BIMTypeCode[[#This Row],[Sort]]&lt;&gt;"",BIMTypeCode[[#This Row],[Sort]],"")</f>
        <v>3</v>
      </c>
    </row>
    <row r="70" spans="1:4" x14ac:dyDescent="0.25">
      <c r="A70">
        <f>BIMTypeCode[[#This Row],[Identification]]</f>
        <v>245</v>
      </c>
      <c r="B70" t="str">
        <f>IF(BIMTypeCode[[#This Row],[Name_dk]]&lt;&gt;"",BIMTypeCode[[#This Row],[Name_dk]],"")</f>
        <v>Pladsstøbte ramper</v>
      </c>
      <c r="C70" t="str">
        <f>IF(BIMTypeCode[[#This Row],[Description_dk]]&lt;&gt;"",BIMTypeCode[[#This Row],[Description_dk]],"")</f>
        <v>-</v>
      </c>
      <c r="D70">
        <f>IF(BIMTypeCode[[#This Row],[Sort]]&lt;&gt;"",BIMTypeCode[[#This Row],[Sort]],"")</f>
        <v>3</v>
      </c>
    </row>
    <row r="71" spans="1:4" x14ac:dyDescent="0.25">
      <c r="A71">
        <f>BIMTypeCode[[#This Row],[Identification]]</f>
        <v>246</v>
      </c>
      <c r="B71" t="str">
        <f>IF(BIMTypeCode[[#This Row],[Name_dk]]&lt;&gt;"",BIMTypeCode[[#This Row],[Name_dk]],"")</f>
        <v>Sammensatte ramper</v>
      </c>
      <c r="C71" t="str">
        <f>IF(BIMTypeCode[[#This Row],[Description_dk]]&lt;&gt;"",BIMTypeCode[[#This Row],[Description_dk]],"")</f>
        <v>Fx en sammensat trætrappe</v>
      </c>
      <c r="D71">
        <f>IF(BIMTypeCode[[#This Row],[Sort]]&lt;&gt;"",BIMTypeCode[[#This Row],[Sort]],"")</f>
        <v>3</v>
      </c>
    </row>
    <row r="72" spans="1:4" x14ac:dyDescent="0.25">
      <c r="A72">
        <f>BIMTypeCode[[#This Row],[Identification]]</f>
        <v>247</v>
      </c>
      <c r="B72" t="str">
        <f>IF(BIMTypeCode[[#This Row],[Name_dk]]&lt;&gt;"",BIMTypeCode[[#This Row],[Name_dk]],"")</f>
        <v>Faste stiger, lejdere og trin</v>
      </c>
      <c r="C72" t="str">
        <f>IF(BIMTypeCode[[#This Row],[Description_dk]]&lt;&gt;"",BIMTypeCode[[#This Row],[Description_dk]],"")</f>
        <v>Fx enkelt trin</v>
      </c>
      <c r="D72">
        <f>IF(BIMTypeCode[[#This Row],[Sort]]&lt;&gt;"",BIMTypeCode[[#This Row],[Sort]],"")</f>
        <v>3</v>
      </c>
    </row>
    <row r="73" spans="1:4" x14ac:dyDescent="0.25">
      <c r="A73">
        <f>BIMTypeCode[[#This Row],[Identification]]</f>
        <v>25</v>
      </c>
      <c r="B73" t="str">
        <f>IF(BIMTypeCode[[#This Row],[Name_dk]]&lt;&gt;"",BIMTypeCode[[#This Row],[Name_dk]],"")</f>
        <v>Bærende bjælker og søjler</v>
      </c>
      <c r="C73" t="str">
        <f>IF(BIMTypeCode[[#This Row],[Description_dk]]&lt;&gt;"",BIMTypeCode[[#This Row],[Description_dk]],"")</f>
        <v/>
      </c>
      <c r="D73">
        <f>IF(BIMTypeCode[[#This Row],[Sort]]&lt;&gt;"",BIMTypeCode[[#This Row],[Sort]],"")</f>
        <v>2</v>
      </c>
    </row>
    <row r="74" spans="1:4" x14ac:dyDescent="0.25">
      <c r="A74">
        <f>BIMTypeCode[[#This Row],[Identification]]</f>
        <v>251</v>
      </c>
      <c r="B74" t="str">
        <f>IF(BIMTypeCode[[#This Row],[Name_dk]]&lt;&gt;"",BIMTypeCode[[#This Row],[Name_dk]],"")</f>
        <v>Elementbjælker</v>
      </c>
      <c r="C74" t="str">
        <f>IF(BIMTypeCode[[#This Row],[Description_dk]]&lt;&gt;"",BIMTypeCode[[#This Row],[Description_dk]],"")</f>
        <v>Fx fabriksstøbt KBE betonbjælker</v>
      </c>
      <c r="D74">
        <f>IF(BIMTypeCode[[#This Row],[Sort]]&lt;&gt;"",BIMTypeCode[[#This Row],[Sort]],"")</f>
        <v>3</v>
      </c>
    </row>
    <row r="75" spans="1:4" x14ac:dyDescent="0.25">
      <c r="A75">
        <f>BIMTypeCode[[#This Row],[Identification]]</f>
        <v>252</v>
      </c>
      <c r="B75" t="str">
        <f>IF(BIMTypeCode[[#This Row],[Name_dk]]&lt;&gt;"",BIMTypeCode[[#This Row],[Name_dk]],"")</f>
        <v>Pladsstøbte bjælker</v>
      </c>
      <c r="C75" t="str">
        <f>IF(BIMTypeCode[[#This Row],[Description_dk]]&lt;&gt;"",BIMTypeCode[[#This Row],[Description_dk]],"")</f>
        <v>-</v>
      </c>
      <c r="D75">
        <f>IF(BIMTypeCode[[#This Row],[Sort]]&lt;&gt;"",BIMTypeCode[[#This Row],[Sort]],"")</f>
        <v>3</v>
      </c>
    </row>
    <row r="76" spans="1:4" x14ac:dyDescent="0.25">
      <c r="A76">
        <f>BIMTypeCode[[#This Row],[Identification]]</f>
        <v>253</v>
      </c>
      <c r="B76" t="str">
        <f>IF(BIMTypeCode[[#This Row],[Name_dk]]&lt;&gt;"",BIMTypeCode[[#This Row],[Name_dk]],"")</f>
        <v>Stålbjælker</v>
      </c>
      <c r="C76" t="str">
        <f>IF(BIMTypeCode[[#This Row],[Description_dk]]&lt;&gt;"",BIMTypeCode[[#This Row],[Description_dk]],"")</f>
        <v>-</v>
      </c>
      <c r="D76">
        <f>IF(BIMTypeCode[[#This Row],[Sort]]&lt;&gt;"",BIMTypeCode[[#This Row],[Sort]],"")</f>
        <v>3</v>
      </c>
    </row>
    <row r="77" spans="1:4" x14ac:dyDescent="0.25">
      <c r="A77">
        <f>BIMTypeCode[[#This Row],[Identification]]</f>
        <v>254</v>
      </c>
      <c r="B77" t="str">
        <f>IF(BIMTypeCode[[#This Row],[Name_dk]]&lt;&gt;"",BIMTypeCode[[#This Row],[Name_dk]],"")</f>
        <v>Øvrige bjælker</v>
      </c>
      <c r="C77" t="str">
        <f>IF(BIMTypeCode[[#This Row],[Description_dk]]&lt;&gt;"",BIMTypeCode[[#This Row],[Description_dk]],"")</f>
        <v>Fx træbjælker, og tegl overliggere</v>
      </c>
      <c r="D77">
        <f>IF(BIMTypeCode[[#This Row],[Sort]]&lt;&gt;"",BIMTypeCode[[#This Row],[Sort]],"")</f>
        <v>3</v>
      </c>
    </row>
    <row r="78" spans="1:4" x14ac:dyDescent="0.25">
      <c r="A78">
        <f>BIMTypeCode[[#This Row],[Identification]]</f>
        <v>255</v>
      </c>
      <c r="B78" t="str">
        <f>IF(BIMTypeCode[[#This Row],[Name_dk]]&lt;&gt;"",BIMTypeCode[[#This Row],[Name_dk]],"")</f>
        <v>Elementsøjler</v>
      </c>
      <c r="C78" t="str">
        <f>IF(BIMTypeCode[[#This Row],[Description_dk]]&lt;&gt;"",BIMTypeCode[[#This Row],[Description_dk]],"")</f>
        <v>Fx fabriksstøbt betonsøjle</v>
      </c>
      <c r="D78">
        <f>IF(BIMTypeCode[[#This Row],[Sort]]&lt;&gt;"",BIMTypeCode[[#This Row],[Sort]],"")</f>
        <v>3</v>
      </c>
    </row>
    <row r="79" spans="1:4" x14ac:dyDescent="0.25">
      <c r="A79">
        <f>BIMTypeCode[[#This Row],[Identification]]</f>
        <v>256</v>
      </c>
      <c r="B79" t="str">
        <f>IF(BIMTypeCode[[#This Row],[Name_dk]]&lt;&gt;"",BIMTypeCode[[#This Row],[Name_dk]],"")</f>
        <v>Pladsstøbte søjler</v>
      </c>
      <c r="C79" t="str">
        <f>IF(BIMTypeCode[[#This Row],[Description_dk]]&lt;&gt;"",BIMTypeCode[[#This Row],[Description_dk]],"")</f>
        <v>-</v>
      </c>
      <c r="D79">
        <f>IF(BIMTypeCode[[#This Row],[Sort]]&lt;&gt;"",BIMTypeCode[[#This Row],[Sort]],"")</f>
        <v>3</v>
      </c>
    </row>
    <row r="80" spans="1:4" x14ac:dyDescent="0.25">
      <c r="A80">
        <f>BIMTypeCode[[#This Row],[Identification]]</f>
        <v>257</v>
      </c>
      <c r="B80" t="str">
        <f>IF(BIMTypeCode[[#This Row],[Name_dk]]&lt;&gt;"",BIMTypeCode[[#This Row],[Name_dk]],"")</f>
        <v>Stålsøjler</v>
      </c>
      <c r="C80" t="str">
        <f>IF(BIMTypeCode[[#This Row],[Description_dk]]&lt;&gt;"",BIMTypeCode[[#This Row],[Description_dk]],"")</f>
        <v>-</v>
      </c>
      <c r="D80">
        <f>IF(BIMTypeCode[[#This Row],[Sort]]&lt;&gt;"",BIMTypeCode[[#This Row],[Sort]],"")</f>
        <v>3</v>
      </c>
    </row>
    <row r="81" spans="1:4" x14ac:dyDescent="0.25">
      <c r="A81">
        <f>BIMTypeCode[[#This Row],[Identification]]</f>
        <v>259</v>
      </c>
      <c r="B81" t="str">
        <f>IF(BIMTypeCode[[#This Row],[Name_dk]]&lt;&gt;"",BIMTypeCode[[#This Row],[Name_dk]],"")</f>
        <v>Øvrige søjler</v>
      </c>
      <c r="C81" t="str">
        <f>IF(BIMTypeCode[[#This Row],[Description_dk]]&lt;&gt;"",BIMTypeCode[[#This Row],[Description_dk]],"")</f>
        <v>Fx træsøjler og tegl overliggere</v>
      </c>
      <c r="D81">
        <f>IF(BIMTypeCode[[#This Row],[Sort]]&lt;&gt;"",BIMTypeCode[[#This Row],[Sort]],"")</f>
        <v>3</v>
      </c>
    </row>
    <row r="82" spans="1:4" x14ac:dyDescent="0.25">
      <c r="A82">
        <f>BIMTypeCode[[#This Row],[Identification]]</f>
        <v>26</v>
      </c>
      <c r="B82" t="str">
        <f>IF(BIMTypeCode[[#This Row],[Name_dk]]&lt;&gt;"",BIMTypeCode[[#This Row],[Name_dk]],"")</f>
        <v>Altaner og altangange</v>
      </c>
      <c r="C82" t="str">
        <f>IF(BIMTypeCode[[#This Row],[Description_dk]]&lt;&gt;"",BIMTypeCode[[#This Row],[Description_dk]],"")</f>
        <v/>
      </c>
      <c r="D82">
        <f>IF(BIMTypeCode[[#This Row],[Sort]]&lt;&gt;"",BIMTypeCode[[#This Row],[Sort]],"")</f>
        <v>2</v>
      </c>
    </row>
    <row r="83" spans="1:4" x14ac:dyDescent="0.25">
      <c r="A83">
        <f>BIMTypeCode[[#This Row],[Identification]]</f>
        <v>261</v>
      </c>
      <c r="B83" t="str">
        <f>IF(BIMTypeCode[[#This Row],[Name_dk]]&lt;&gt;"",BIMTypeCode[[#This Row],[Name_dk]],"")</f>
        <v>Elementaltaner og altangange</v>
      </c>
      <c r="C83" t="str">
        <f>IF(BIMTypeCode[[#This Row],[Description_dk]]&lt;&gt;"",BIMTypeCode[[#This Row],[Description_dk]],"")</f>
        <v>Fx fabriksstøbt betonaltan</v>
      </c>
      <c r="D83">
        <f>IF(BIMTypeCode[[#This Row],[Sort]]&lt;&gt;"",BIMTypeCode[[#This Row],[Sort]],"")</f>
        <v>3</v>
      </c>
    </row>
    <row r="84" spans="1:4" x14ac:dyDescent="0.25">
      <c r="A84">
        <f>BIMTypeCode[[#This Row],[Identification]]</f>
        <v>262</v>
      </c>
      <c r="B84" t="str">
        <f>IF(BIMTypeCode[[#This Row],[Name_dk]]&lt;&gt;"",BIMTypeCode[[#This Row],[Name_dk]],"")</f>
        <v>Pladsstøbte altaner og altangange</v>
      </c>
      <c r="C84" t="str">
        <f>IF(BIMTypeCode[[#This Row],[Description_dk]]&lt;&gt;"",BIMTypeCode[[#This Row],[Description_dk]],"")</f>
        <v>-</v>
      </c>
      <c r="D84">
        <f>IF(BIMTypeCode[[#This Row],[Sort]]&lt;&gt;"",BIMTypeCode[[#This Row],[Sort]],"")</f>
        <v>3</v>
      </c>
    </row>
    <row r="85" spans="1:4" x14ac:dyDescent="0.25">
      <c r="A85">
        <f>BIMTypeCode[[#This Row],[Identification]]</f>
        <v>263</v>
      </c>
      <c r="B85" t="str">
        <f>IF(BIMTypeCode[[#This Row],[Name_dk]]&lt;&gt;"",BIMTypeCode[[#This Row],[Name_dk]],"")</f>
        <v>Sammmensatte altaner, altangange</v>
      </c>
      <c r="C85" t="str">
        <f>IF(BIMTypeCode[[#This Row],[Description_dk]]&lt;&gt;"",BIMTypeCode[[#This Row],[Description_dk]],"")</f>
        <v>Fx sammensatte stålaltaner</v>
      </c>
      <c r="D85">
        <f>IF(BIMTypeCode[[#This Row],[Sort]]&lt;&gt;"",BIMTypeCode[[#This Row],[Sort]],"")</f>
        <v>3</v>
      </c>
    </row>
    <row r="86" spans="1:4" x14ac:dyDescent="0.25">
      <c r="A86">
        <f>BIMTypeCode[[#This Row],[Identification]]</f>
        <v>27</v>
      </c>
      <c r="B86" t="str">
        <f>IF(BIMTypeCode[[#This Row],[Name_dk]]&lt;&gt;"",BIMTypeCode[[#This Row],[Name_dk]],"")</f>
        <v>Tage</v>
      </c>
      <c r="C86" t="str">
        <f>IF(BIMTypeCode[[#This Row],[Description_dk]]&lt;&gt;"",BIMTypeCode[[#This Row],[Description_dk]],"")</f>
        <v/>
      </c>
      <c r="D86">
        <f>IF(BIMTypeCode[[#This Row],[Sort]]&lt;&gt;"",BIMTypeCode[[#This Row],[Sort]],"")</f>
        <v>2</v>
      </c>
    </row>
    <row r="87" spans="1:4" x14ac:dyDescent="0.25">
      <c r="A87">
        <f>BIMTypeCode[[#This Row],[Identification]]</f>
        <v>271</v>
      </c>
      <c r="B87" t="str">
        <f>IF(BIMTypeCode[[#This Row],[Name_dk]]&lt;&gt;"",BIMTypeCode[[#This Row],[Name_dk]],"")</f>
        <v>Spærtage</v>
      </c>
      <c r="C87" t="str">
        <f>IF(BIMTypeCode[[#This Row],[Description_dk]]&lt;&gt;"",BIMTypeCode[[#This Row],[Description_dk]],"")</f>
        <v>Fx pladskonstruerede tage, bjælkelagsspær</v>
      </c>
      <c r="D87">
        <f>IF(BIMTypeCode[[#This Row],[Sort]]&lt;&gt;"",BIMTypeCode[[#This Row],[Sort]],"")</f>
        <v>3</v>
      </c>
    </row>
    <row r="88" spans="1:4" x14ac:dyDescent="0.25">
      <c r="A88">
        <f>BIMTypeCode[[#This Row],[Identification]]</f>
        <v>272</v>
      </c>
      <c r="B88" t="str">
        <f>IF(BIMTypeCode[[#This Row],[Name_dk]]&lt;&gt;"",BIMTypeCode[[#This Row],[Name_dk]],"")</f>
        <v>Tagkassetter</v>
      </c>
      <c r="C88" t="str">
        <f>IF(BIMTypeCode[[#This Row],[Description_dk]]&lt;&gt;"",BIMTypeCode[[#This Row],[Description_dk]],"")</f>
        <v>Fx isolerede tagkassetteelementer</v>
      </c>
      <c r="D88">
        <f>IF(BIMTypeCode[[#This Row],[Sort]]&lt;&gt;"",BIMTypeCode[[#This Row],[Sort]],"")</f>
        <v>3</v>
      </c>
    </row>
    <row r="89" spans="1:4" x14ac:dyDescent="0.25">
      <c r="A89">
        <f>BIMTypeCode[[#This Row],[Identification]]</f>
        <v>273</v>
      </c>
      <c r="B89" t="str">
        <f>IF(BIMTypeCode[[#This Row],[Name_dk]]&lt;&gt;"",BIMTypeCode[[#This Row],[Name_dk]],"")</f>
        <v>Varme tage</v>
      </c>
      <c r="C89" t="str">
        <f>IF(BIMTypeCode[[#This Row],[Description_dk]]&lt;&gt;"",BIMTypeCode[[#This Row],[Description_dk]],"")</f>
        <v>Skal betragtes som den afsluttende tagisolering + membran oven på en bærende dæk/bygningsdel.</v>
      </c>
      <c r="D89">
        <f>IF(BIMTypeCode[[#This Row],[Sort]]&lt;&gt;"",BIMTypeCode[[#This Row],[Sort]],"")</f>
        <v>3</v>
      </c>
    </row>
    <row r="90" spans="1:4" x14ac:dyDescent="0.25">
      <c r="A90">
        <f>BIMTypeCode[[#This Row],[Identification]]</f>
        <v>274</v>
      </c>
      <c r="B90" t="str">
        <f>IF(BIMTypeCode[[#This Row],[Name_dk]]&lt;&gt;"",BIMTypeCode[[#This Row],[Name_dk]],"")</f>
        <v>Glastagssystemer</v>
      </c>
      <c r="C90" t="str">
        <f>IF(BIMTypeCode[[#This Row],[Description_dk]]&lt;&gt;"",BIMTypeCode[[#This Row],[Description_dk]],"")</f>
        <v>Fx rytterlyssystemer</v>
      </c>
      <c r="D90">
        <f>IF(BIMTypeCode[[#This Row],[Sort]]&lt;&gt;"",BIMTypeCode[[#This Row],[Sort]],"")</f>
        <v>3</v>
      </c>
    </row>
    <row r="91" spans="1:4" x14ac:dyDescent="0.25">
      <c r="A91">
        <f>BIMTypeCode[[#This Row],[Identification]]</f>
        <v>275</v>
      </c>
      <c r="B91" t="str">
        <f>IF(BIMTypeCode[[#This Row],[Name_dk]]&lt;&gt;"",BIMTypeCode[[#This Row],[Name_dk]],"")</f>
        <v>Mobile tage</v>
      </c>
      <c r="C91" t="str">
        <f>IF(BIMTypeCode[[#This Row],[Description_dk]]&lt;&gt;"",BIMTypeCode[[#This Row],[Description_dk]],"")</f>
        <v>Fx skydebare/motoriserede tage</v>
      </c>
      <c r="D91">
        <f>IF(BIMTypeCode[[#This Row],[Sort]]&lt;&gt;"",BIMTypeCode[[#This Row],[Sort]],"")</f>
        <v>3</v>
      </c>
    </row>
    <row r="92" spans="1:4" x14ac:dyDescent="0.25">
      <c r="A92">
        <f>BIMTypeCode[[#This Row],[Identification]]</f>
        <v>276</v>
      </c>
      <c r="B92" t="str">
        <f>IF(BIMTypeCode[[#This Row],[Name_dk]]&lt;&gt;"",BIMTypeCode[[#This Row],[Name_dk]],"")</f>
        <v>Baldakiner og overdækninger</v>
      </c>
      <c r="C92" t="str">
        <f>IF(BIMTypeCode[[#This Row],[Description_dk]]&lt;&gt;"",BIMTypeCode[[#This Row],[Description_dk]],"")</f>
        <v>Fx udkragende tagoverdækning</v>
      </c>
      <c r="D92">
        <f>IF(BIMTypeCode[[#This Row],[Sort]]&lt;&gt;"",BIMTypeCode[[#This Row],[Sort]],"")</f>
        <v>3</v>
      </c>
    </row>
    <row r="93" spans="1:4" x14ac:dyDescent="0.25">
      <c r="A93">
        <f>BIMTypeCode[[#This Row],[Identification]]</f>
        <v>279</v>
      </c>
      <c r="B93" t="str">
        <f>IF(BIMTypeCode[[#This Row],[Name_dk]]&lt;&gt;"",BIMTypeCode[[#This Row],[Name_dk]],"")</f>
        <v>Øvrige tagværker</v>
      </c>
      <c r="C93" t="str">
        <f>IF(BIMTypeCode[[#This Row],[Description_dk]]&lt;&gt;"",BIMTypeCode[[#This Row],[Description_dk]],"")</f>
        <v>Fx. ETFE-luftpuder</v>
      </c>
      <c r="D93">
        <f>IF(BIMTypeCode[[#This Row],[Sort]]&lt;&gt;"",BIMTypeCode[[#This Row],[Sort]],"")</f>
        <v>3</v>
      </c>
    </row>
    <row r="94" spans="1:4" x14ac:dyDescent="0.25">
      <c r="A94">
        <f>BIMTypeCode[[#This Row],[Identification]]</f>
        <v>28</v>
      </c>
      <c r="B94" t="str">
        <f>IF(BIMTypeCode[[#This Row],[Name_dk]]&lt;&gt;"",BIMTypeCode[[#This Row],[Name_dk]],"")</f>
        <v>Primære bygningsdele, øvrige</v>
      </c>
      <c r="C94" t="str">
        <f>IF(BIMTypeCode[[#This Row],[Description_dk]]&lt;&gt;"",BIMTypeCode[[#This Row],[Description_dk]],"")</f>
        <v/>
      </c>
      <c r="D94">
        <f>IF(BIMTypeCode[[#This Row],[Sort]]&lt;&gt;"",BIMTypeCode[[#This Row],[Sort]],"")</f>
        <v>2</v>
      </c>
    </row>
    <row r="95" spans="1:4" x14ac:dyDescent="0.25">
      <c r="A95">
        <f>BIMTypeCode[[#This Row],[Identification]]</f>
        <v>3</v>
      </c>
      <c r="B95" t="str">
        <f>IF(BIMTypeCode[[#This Row],[Name_dk]]&lt;&gt;"",BIMTypeCode[[#This Row],[Name_dk]],"")</f>
        <v>Kompletterende bygningsdele</v>
      </c>
      <c r="C95" t="str">
        <f>IF(BIMTypeCode[[#This Row],[Description_dk]]&lt;&gt;"",BIMTypeCode[[#This Row],[Description_dk]],"")</f>
        <v/>
      </c>
      <c r="D95">
        <f>IF(BIMTypeCode[[#This Row],[Sort]]&lt;&gt;"",BIMTypeCode[[#This Row],[Sort]],"")</f>
        <v>1</v>
      </c>
    </row>
    <row r="96" spans="1:4" x14ac:dyDescent="0.25">
      <c r="A96">
        <f>BIMTypeCode[[#This Row],[Identification]]</f>
        <v>30</v>
      </c>
      <c r="B96" t="str">
        <f>IF(BIMTypeCode[[#This Row],[Name_dk]]&lt;&gt;"",BIMTypeCode[[#This Row],[Name_dk]],"")</f>
        <v>Terræn</v>
      </c>
      <c r="C96" t="str">
        <f>IF(BIMTypeCode[[#This Row],[Description_dk]]&lt;&gt;"",BIMTypeCode[[#This Row],[Description_dk]],"")</f>
        <v/>
      </c>
      <c r="D96">
        <f>IF(BIMTypeCode[[#This Row],[Sort]]&lt;&gt;"",BIMTypeCode[[#This Row],[Sort]],"")</f>
        <v>2</v>
      </c>
    </row>
    <row r="97" spans="1:4" x14ac:dyDescent="0.25">
      <c r="A97">
        <f>BIMTypeCode[[#This Row],[Identification]]</f>
        <v>301</v>
      </c>
      <c r="B97" t="str">
        <f>IF(BIMTypeCode[[#This Row],[Name_dk]]&lt;&gt;"",BIMTypeCode[[#This Row],[Name_dk]],"")</f>
        <v>Hegn, afskærmninger</v>
      </c>
      <c r="C97" t="str">
        <f>IF(BIMTypeCode[[#This Row],[Description_dk]]&lt;&gt;"",BIMTypeCode[[#This Row],[Description_dk]],"")</f>
        <v>Fx gitterhegn, opstamning, pergola, stationære pullerter (se evt. 701 for "Mekaniske pullerter"</v>
      </c>
      <c r="D97">
        <f>IF(BIMTypeCode[[#This Row],[Sort]]&lt;&gt;"",BIMTypeCode[[#This Row],[Sort]],"")</f>
        <v>3</v>
      </c>
    </row>
    <row r="98" spans="1:4" x14ac:dyDescent="0.25">
      <c r="A98">
        <f>BIMTypeCode[[#This Row],[Identification]]</f>
        <v>302</v>
      </c>
      <c r="B98" t="str">
        <f>IF(BIMTypeCode[[#This Row],[Name_dk]]&lt;&gt;"",BIMTypeCode[[#This Row],[Name_dk]],"")</f>
        <v>Trapper og ramper</v>
      </c>
      <c r="C98" t="str">
        <f>IF(BIMTypeCode[[#This Row],[Description_dk]]&lt;&gt;"",BIMTypeCode[[#This Row],[Description_dk]],"")</f>
        <v>Fx håndliste på udvendig rampe i terræn</v>
      </c>
      <c r="D98">
        <f>IF(BIMTypeCode[[#This Row],[Sort]]&lt;&gt;"",BIMTypeCode[[#This Row],[Sort]],"")</f>
        <v>3</v>
      </c>
    </row>
    <row r="99" spans="1:4" x14ac:dyDescent="0.25">
      <c r="A99">
        <f>BIMTypeCode[[#This Row],[Identification]]</f>
        <v>303</v>
      </c>
      <c r="B99" t="str">
        <f>IF(BIMTypeCode[[#This Row],[Name_dk]]&lt;&gt;"",BIMTypeCode[[#This Row],[Name_dk]],"")</f>
        <v>Overgange</v>
      </c>
      <c r="C99" t="str">
        <f>IF(BIMTypeCode[[#This Row],[Description_dk]]&lt;&gt;"",BIMTypeCode[[#This Row],[Description_dk]],"")</f>
        <v>Fx sokkelaffugter, træderiste- og plader, gitterriste</v>
      </c>
      <c r="D99">
        <f>IF(BIMTypeCode[[#This Row],[Sort]]&lt;&gt;"",BIMTypeCode[[#This Row],[Sort]],"")</f>
        <v>3</v>
      </c>
    </row>
    <row r="100" spans="1:4" x14ac:dyDescent="0.25">
      <c r="A100">
        <f>BIMTypeCode[[#This Row],[Identification]]</f>
        <v>31</v>
      </c>
      <c r="B100" t="str">
        <f>IF(BIMTypeCode[[#This Row],[Name_dk]]&lt;&gt;"",BIMTypeCode[[#This Row],[Name_dk]],"")</f>
        <v>Ydervægge</v>
      </c>
      <c r="C100" t="str">
        <f>IF(BIMTypeCode[[#This Row],[Description_dk]]&lt;&gt;"",BIMTypeCode[[#This Row],[Description_dk]],"")</f>
        <v/>
      </c>
      <c r="D100">
        <f>IF(BIMTypeCode[[#This Row],[Sort]]&lt;&gt;"",BIMTypeCode[[#This Row],[Sort]],"")</f>
        <v>2</v>
      </c>
    </row>
    <row r="101" spans="1:4" x14ac:dyDescent="0.25">
      <c r="A101">
        <f>BIMTypeCode[[#This Row],[Identification]]</f>
        <v>311</v>
      </c>
      <c r="B101" t="str">
        <f>IF(BIMTypeCode[[#This Row],[Name_dk]]&lt;&gt;"",BIMTypeCode[[#This Row],[Name_dk]],"")</f>
        <v>Døre</v>
      </c>
      <c r="C101" t="str">
        <f>IF(BIMTypeCode[[#This Row],[Description_dk]]&lt;&gt;"",BIMTypeCode[[#This Row],[Description_dk]],"")</f>
        <v>-</v>
      </c>
      <c r="D101">
        <f>IF(BIMTypeCode[[#This Row],[Sort]]&lt;&gt;"",BIMTypeCode[[#This Row],[Sort]],"")</f>
        <v>3</v>
      </c>
    </row>
    <row r="102" spans="1:4" x14ac:dyDescent="0.25">
      <c r="A102">
        <f>BIMTypeCode[[#This Row],[Identification]]</f>
        <v>312</v>
      </c>
      <c r="B102" t="str">
        <f>IF(BIMTypeCode[[#This Row],[Name_dk]]&lt;&gt;"",BIMTypeCode[[#This Row],[Name_dk]],"")</f>
        <v>Vinduer</v>
      </c>
      <c r="C102" t="str">
        <f>IF(BIMTypeCode[[#This Row],[Description_dk]]&lt;&gt;"",BIMTypeCode[[#This Row],[Description_dk]],"")</f>
        <v>-</v>
      </c>
      <c r="D102">
        <f>IF(BIMTypeCode[[#This Row],[Sort]]&lt;&gt;"",BIMTypeCode[[#This Row],[Sort]],"")</f>
        <v>3</v>
      </c>
    </row>
    <row r="103" spans="1:4" x14ac:dyDescent="0.25">
      <c r="A103">
        <f>BIMTypeCode[[#This Row],[Identification]]</f>
        <v>313</v>
      </c>
      <c r="B103" t="str">
        <f>IF(BIMTypeCode[[#This Row],[Name_dk]]&lt;&gt;"",BIMTypeCode[[#This Row],[Name_dk]],"")</f>
        <v>Døre, facadesystemer</v>
      </c>
      <c r="C103" t="str">
        <f>IF(BIMTypeCode[[#This Row],[Description_dk]]&lt;&gt;"",BIMTypeCode[[#This Row],[Description_dk]],"")</f>
        <v>Fx yderdøre til curtain walls</v>
      </c>
      <c r="D103">
        <f>IF(BIMTypeCode[[#This Row],[Sort]]&lt;&gt;"",BIMTypeCode[[#This Row],[Sort]],"")</f>
        <v>3</v>
      </c>
    </row>
    <row r="104" spans="1:4" x14ac:dyDescent="0.25">
      <c r="A104">
        <f>BIMTypeCode[[#This Row],[Identification]]</f>
        <v>314</v>
      </c>
      <c r="B104" t="str">
        <f>IF(BIMTypeCode[[#This Row],[Name_dk]]&lt;&gt;"",BIMTypeCode[[#This Row],[Name_dk]],"")</f>
        <v>Vinduesopluk, facadesystemer</v>
      </c>
      <c r="C104" t="str">
        <f>IF(BIMTypeCode[[#This Row],[Description_dk]]&lt;&gt;"",BIMTypeCode[[#This Row],[Description_dk]],"")</f>
        <v>Fx opluk curtain walls</v>
      </c>
      <c r="D104">
        <f>IF(BIMTypeCode[[#This Row],[Sort]]&lt;&gt;"",BIMTypeCode[[#This Row],[Sort]],"")</f>
        <v>3</v>
      </c>
    </row>
    <row r="105" spans="1:4" x14ac:dyDescent="0.25">
      <c r="A105">
        <f>BIMTypeCode[[#This Row],[Identification]]</f>
        <v>315</v>
      </c>
      <c r="B105" t="str">
        <f>IF(BIMTypeCode[[#This Row],[Name_dk]]&lt;&gt;"",BIMTypeCode[[#This Row],[Name_dk]],"")</f>
        <v>Ruder, blændfelter og karmprofiler, facadesystemer</v>
      </c>
      <c r="C105" t="str">
        <f>IF(BIMTypeCode[[#This Row],[Description_dk]]&lt;&gt;"",BIMTypeCode[[#This Row],[Description_dk]],"")</f>
        <v>Fx blændpartier i curtain walls</v>
      </c>
      <c r="D105">
        <f>IF(BIMTypeCode[[#This Row],[Sort]]&lt;&gt;"",BIMTypeCode[[#This Row],[Sort]],"")</f>
        <v>3</v>
      </c>
    </row>
    <row r="106" spans="1:4" x14ac:dyDescent="0.25">
      <c r="A106">
        <f>BIMTypeCode[[#This Row],[Identification]]</f>
        <v>316</v>
      </c>
      <c r="B106" t="str">
        <f>IF(BIMTypeCode[[#This Row],[Name_dk]]&lt;&gt;"",BIMTypeCode[[#This Row],[Name_dk]],"")</f>
        <v>Porte og karusseldøre</v>
      </c>
      <c r="C106" t="str">
        <f>IF(BIMTypeCode[[#This Row],[Description_dk]]&lt;&gt;"",BIMTypeCode[[#This Row],[Description_dk]],"")</f>
        <v>-</v>
      </c>
      <c r="D106">
        <f>IF(BIMTypeCode[[#This Row],[Sort]]&lt;&gt;"",BIMTypeCode[[#This Row],[Sort]],"")</f>
        <v>3</v>
      </c>
    </row>
    <row r="107" spans="1:4" x14ac:dyDescent="0.25">
      <c r="A107">
        <f>BIMTypeCode[[#This Row],[Identification]]</f>
        <v>317</v>
      </c>
      <c r="B107" t="str">
        <f>IF(BIMTypeCode[[#This Row],[Name_dk]]&lt;&gt;"",BIMTypeCode[[#This Row],[Name_dk]],"")</f>
        <v>Ydervægge, afskærmninger</v>
      </c>
      <c r="C107" t="str">
        <f>IF(BIMTypeCode[[#This Row],[Description_dk]]&lt;&gt;"",BIMTypeCode[[#This Row],[Description_dk]],"")</f>
        <v>Fx solskærme, skodder, jalousier, gitre m.m.</v>
      </c>
      <c r="D107">
        <f>IF(BIMTypeCode[[#This Row],[Sort]]&lt;&gt;"",BIMTypeCode[[#This Row],[Sort]],"")</f>
        <v>3</v>
      </c>
    </row>
    <row r="108" spans="1:4" x14ac:dyDescent="0.25">
      <c r="A108">
        <f>BIMTypeCode[[#This Row],[Identification]]</f>
        <v>319</v>
      </c>
      <c r="B108" t="str">
        <f>IF(BIMTypeCode[[#This Row],[Name_dk]]&lt;&gt;"",BIMTypeCode[[#This Row],[Name_dk]],"")</f>
        <v>Øvrig ydervægs kompletteringer</v>
      </c>
      <c r="C108" t="str">
        <f>IF(BIMTypeCode[[#This Row],[Description_dk]]&lt;&gt;"",BIMTypeCode[[#This Row],[Description_dk]],"")</f>
        <v>Fx sålbænke, lydabsorbenter, gitre, inddækninger og fendere</v>
      </c>
      <c r="D108">
        <f>IF(BIMTypeCode[[#This Row],[Sort]]&lt;&gt;"",BIMTypeCode[[#This Row],[Sort]],"")</f>
        <v>3</v>
      </c>
    </row>
    <row r="109" spans="1:4" x14ac:dyDescent="0.25">
      <c r="A109">
        <f>BIMTypeCode[[#This Row],[Identification]]</f>
        <v>32</v>
      </c>
      <c r="B109" t="str">
        <f>IF(BIMTypeCode[[#This Row],[Name_dk]]&lt;&gt;"",BIMTypeCode[[#This Row],[Name_dk]],"")</f>
        <v>Indervægge</v>
      </c>
      <c r="C109" t="str">
        <f>IF(BIMTypeCode[[#This Row],[Description_dk]]&lt;&gt;"",BIMTypeCode[[#This Row],[Description_dk]],"")</f>
        <v/>
      </c>
      <c r="D109">
        <f>IF(BIMTypeCode[[#This Row],[Sort]]&lt;&gt;"",BIMTypeCode[[#This Row],[Sort]],"")</f>
        <v>2</v>
      </c>
    </row>
    <row r="110" spans="1:4" x14ac:dyDescent="0.25">
      <c r="A110">
        <f>BIMTypeCode[[#This Row],[Identification]]</f>
        <v>321</v>
      </c>
      <c r="B110" t="str">
        <f>IF(BIMTypeCode[[#This Row],[Name_dk]]&lt;&gt;"",BIMTypeCode[[#This Row],[Name_dk]],"")</f>
        <v>Døre</v>
      </c>
      <c r="C110" t="str">
        <f>IF(BIMTypeCode[[#This Row],[Description_dk]]&lt;&gt;"",BIMTypeCode[[#This Row],[Description_dk]],"")</f>
        <v>-</v>
      </c>
      <c r="D110">
        <f>IF(BIMTypeCode[[#This Row],[Sort]]&lt;&gt;"",BIMTypeCode[[#This Row],[Sort]],"")</f>
        <v>3</v>
      </c>
    </row>
    <row r="111" spans="1:4" x14ac:dyDescent="0.25">
      <c r="A111">
        <f>BIMTypeCode[[#This Row],[Identification]]</f>
        <v>322</v>
      </c>
      <c r="B111" t="str">
        <f>IF(BIMTypeCode[[#This Row],[Name_dk]]&lt;&gt;"",BIMTypeCode[[#This Row],[Name_dk]],"")</f>
        <v>Vinduer, luger og lemme</v>
      </c>
      <c r="C111" t="str">
        <f>IF(BIMTypeCode[[#This Row],[Description_dk]]&lt;&gt;"",BIMTypeCode[[#This Row],[Description_dk]],"")</f>
        <v>-</v>
      </c>
      <c r="D111">
        <f>IF(BIMTypeCode[[#This Row],[Sort]]&lt;&gt;"",BIMTypeCode[[#This Row],[Sort]],"")</f>
        <v>3</v>
      </c>
    </row>
    <row r="112" spans="1:4" x14ac:dyDescent="0.25">
      <c r="A112">
        <f>BIMTypeCode[[#This Row],[Identification]]</f>
        <v>323</v>
      </c>
      <c r="B112" t="str">
        <f>IF(BIMTypeCode[[#This Row],[Name_dk]]&lt;&gt;"",BIMTypeCode[[#This Row],[Name_dk]],"")</f>
        <v>Døre, glasvægsystem</v>
      </c>
      <c r="C112" t="str">
        <f>IF(BIMTypeCode[[#This Row],[Description_dk]]&lt;&gt;"",BIMTypeCode[[#This Row],[Description_dk]],"")</f>
        <v>Fx indvendige glasdøre til glassystemvægge</v>
      </c>
      <c r="D112">
        <f>IF(BIMTypeCode[[#This Row],[Sort]]&lt;&gt;"",BIMTypeCode[[#This Row],[Sort]],"")</f>
        <v>3</v>
      </c>
    </row>
    <row r="113" spans="1:4" x14ac:dyDescent="0.25">
      <c r="A113">
        <f>BIMTypeCode[[#This Row],[Identification]]</f>
        <v>324</v>
      </c>
      <c r="B113" t="str">
        <f>IF(BIMTypeCode[[#This Row],[Name_dk]]&lt;&gt;"",BIMTypeCode[[#This Row],[Name_dk]],"")</f>
        <v>Vinduesopluk, glasvægsystemer</v>
      </c>
      <c r="C113" t="str">
        <f>IF(BIMTypeCode[[#This Row],[Description_dk]]&lt;&gt;"",BIMTypeCode[[#This Row],[Description_dk]],"")</f>
        <v>Fx opluk i indvendig glassystemvæg</v>
      </c>
      <c r="D113">
        <f>IF(BIMTypeCode[[#This Row],[Sort]]&lt;&gt;"",BIMTypeCode[[#This Row],[Sort]],"")</f>
        <v>3</v>
      </c>
    </row>
    <row r="114" spans="1:4" x14ac:dyDescent="0.25">
      <c r="A114">
        <f>BIMTypeCode[[#This Row],[Identification]]</f>
        <v>325</v>
      </c>
      <c r="B114" t="str">
        <f>IF(BIMTypeCode[[#This Row],[Name_dk]]&lt;&gt;"",BIMTypeCode[[#This Row],[Name_dk]],"")</f>
        <v>Ruder, blændfelter og karmprofiler,glasvægsystemer</v>
      </c>
      <c r="C114" t="str">
        <f>IF(BIMTypeCode[[#This Row],[Description_dk]]&lt;&gt;"",BIMTypeCode[[#This Row],[Description_dk]],"")</f>
        <v>Fx rude i indvendig glassystemvæg</v>
      </c>
      <c r="D114">
        <f>IF(BIMTypeCode[[#This Row],[Sort]]&lt;&gt;"",BIMTypeCode[[#This Row],[Sort]],"")</f>
        <v>3</v>
      </c>
    </row>
    <row r="115" spans="1:4" x14ac:dyDescent="0.25">
      <c r="A115">
        <f>BIMTypeCode[[#This Row],[Identification]]</f>
        <v>326</v>
      </c>
      <c r="B115" t="str">
        <f>IF(BIMTypeCode[[#This Row],[Name_dk]]&lt;&gt;"",BIMTypeCode[[#This Row],[Name_dk]],"")</f>
        <v>Indvendige porte og karruseldøre</v>
      </c>
      <c r="C115" t="str">
        <f>IF(BIMTypeCode[[#This Row],[Description_dk]]&lt;&gt;"",BIMTypeCode[[#This Row],[Description_dk]],"")</f>
        <v>-</v>
      </c>
      <c r="D115">
        <f>IF(BIMTypeCode[[#This Row],[Sort]]&lt;&gt;"",BIMTypeCode[[#This Row],[Sort]],"")</f>
        <v>3</v>
      </c>
    </row>
    <row r="116" spans="1:4" x14ac:dyDescent="0.25">
      <c r="A116">
        <f>BIMTypeCode[[#This Row],[Identification]]</f>
        <v>327</v>
      </c>
      <c r="B116" t="str">
        <f>IF(BIMTypeCode[[#This Row],[Name_dk]]&lt;&gt;"",BIMTypeCode[[#This Row],[Name_dk]],"")</f>
        <v>Bevægelige indervægge</v>
      </c>
      <c r="C116" t="str">
        <f>IF(BIMTypeCode[[#This Row],[Description_dk]]&lt;&gt;"",BIMTypeCode[[#This Row],[Description_dk]],"")</f>
        <v>Fx mobilvægge og foldevægge</v>
      </c>
      <c r="D116">
        <f>IF(BIMTypeCode[[#This Row],[Sort]]&lt;&gt;"",BIMTypeCode[[#This Row],[Sort]],"")</f>
        <v>3</v>
      </c>
    </row>
    <row r="117" spans="1:4" x14ac:dyDescent="0.25">
      <c r="A117">
        <f>BIMTypeCode[[#This Row],[Identification]]</f>
        <v>328</v>
      </c>
      <c r="B117" t="str">
        <f>IF(BIMTypeCode[[#This Row],[Name_dk]]&lt;&gt;"",BIMTypeCode[[#This Row],[Name_dk]],"")</f>
        <v>Indervægge, afskærmning</v>
      </c>
      <c r="C117" t="str">
        <f>IF(BIMTypeCode[[#This Row],[Description_dk]]&lt;&gt;"",BIMTypeCode[[#This Row],[Description_dk]],"")</f>
        <v>Fx indvendige solskærme, skodder, brand- og røgafskærmning, jalousier</v>
      </c>
      <c r="D117">
        <f>IF(BIMTypeCode[[#This Row],[Sort]]&lt;&gt;"",BIMTypeCode[[#This Row],[Sort]],"")</f>
        <v>3</v>
      </c>
    </row>
    <row r="118" spans="1:4" x14ac:dyDescent="0.25">
      <c r="A118">
        <f>BIMTypeCode[[#This Row],[Identification]]</f>
        <v>329</v>
      </c>
      <c r="B118" t="str">
        <f>IF(BIMTypeCode[[#This Row],[Name_dk]]&lt;&gt;"",BIMTypeCode[[#This Row],[Name_dk]],"")</f>
        <v>Øvrig indervægs kompletteringer</v>
      </c>
      <c r="C118" t="str">
        <f>IF(BIMTypeCode[[#This Row],[Description_dk]]&lt;&gt;"",BIMTypeCode[[#This Row],[Description_dk]],"")</f>
        <v>Fx lydabsorbenter, gitre, Indfatninger, fodpaneler, inddækninger og fendere</v>
      </c>
      <c r="D118">
        <f>IF(BIMTypeCode[[#This Row],[Sort]]&lt;&gt;"",BIMTypeCode[[#This Row],[Sort]],"")</f>
        <v>3</v>
      </c>
    </row>
    <row r="119" spans="1:4" x14ac:dyDescent="0.25">
      <c r="A119">
        <f>BIMTypeCode[[#This Row],[Identification]]</f>
        <v>33</v>
      </c>
      <c r="B119" t="str">
        <f>IF(BIMTypeCode[[#This Row],[Name_dk]]&lt;&gt;"",BIMTypeCode[[#This Row],[Name_dk]],"")</f>
        <v>Dæk</v>
      </c>
      <c r="C119" t="str">
        <f>IF(BIMTypeCode[[#This Row],[Description_dk]]&lt;&gt;"",BIMTypeCode[[#This Row],[Description_dk]],"")</f>
        <v/>
      </c>
      <c r="D119">
        <f>IF(BIMTypeCode[[#This Row],[Sort]]&lt;&gt;"",BIMTypeCode[[#This Row],[Sort]],"")</f>
        <v>2</v>
      </c>
    </row>
    <row r="120" spans="1:4" x14ac:dyDescent="0.25">
      <c r="A120">
        <f>BIMTypeCode[[#This Row],[Identification]]</f>
        <v>331</v>
      </c>
      <c r="B120" t="str">
        <f>IF(BIMTypeCode[[#This Row],[Name_dk]]&lt;&gt;"",BIMTypeCode[[#This Row],[Name_dk]],"")</f>
        <v>Opbyggede gulve</v>
      </c>
      <c r="C120" t="str">
        <f>IF(BIMTypeCode[[#This Row],[Description_dk]]&lt;&gt;"",BIMTypeCode[[#This Row],[Description_dk]],"")</f>
        <v>Fx plankegulve på strøer, faldopbygget mørtellag med fliser</v>
      </c>
      <c r="D120">
        <f>IF(BIMTypeCode[[#This Row],[Sort]]&lt;&gt;"",BIMTypeCode[[#This Row],[Sort]],"")</f>
        <v>3</v>
      </c>
    </row>
    <row r="121" spans="1:4" x14ac:dyDescent="0.25">
      <c r="A121">
        <f>BIMTypeCode[[#This Row],[Identification]]</f>
        <v>332</v>
      </c>
      <c r="B121" t="str">
        <f>IF(BIMTypeCode[[#This Row],[Name_dk]]&lt;&gt;"",BIMTypeCode[[#This Row],[Name_dk]],"")</f>
        <v>Svømmende gulve</v>
      </c>
      <c r="C121" t="str">
        <f>IF(BIMTypeCode[[#This Row],[Description_dk]]&lt;&gt;"",BIMTypeCode[[#This Row],[Description_dk]],"")</f>
        <v>Fx parket</v>
      </c>
      <c r="D121">
        <f>IF(BIMTypeCode[[#This Row],[Sort]]&lt;&gt;"",BIMTypeCode[[#This Row],[Sort]],"")</f>
        <v>3</v>
      </c>
    </row>
    <row r="122" spans="1:4" x14ac:dyDescent="0.25">
      <c r="A122">
        <f>BIMTypeCode[[#This Row],[Identification]]</f>
        <v>333</v>
      </c>
      <c r="B122" t="str">
        <f>IF(BIMTypeCode[[#This Row],[Name_dk]]&lt;&gt;"",BIMTypeCode[[#This Row],[Name_dk]],"")</f>
        <v>Lemme, riste, måtterammer</v>
      </c>
      <c r="C122" t="str">
        <f>IF(BIMTypeCode[[#This Row],[Description_dk]]&lt;&gt;"",BIMTypeCode[[#This Row],[Description_dk]],"")</f>
        <v>Fx gulvrist</v>
      </c>
      <c r="D122">
        <f>IF(BIMTypeCode[[#This Row],[Sort]]&lt;&gt;"",BIMTypeCode[[#This Row],[Sort]],"")</f>
        <v>3</v>
      </c>
    </row>
    <row r="123" spans="1:4" x14ac:dyDescent="0.25">
      <c r="A123">
        <f>BIMTypeCode[[#This Row],[Identification]]</f>
        <v>334</v>
      </c>
      <c r="B123" t="str">
        <f>IF(BIMTypeCode[[#This Row],[Name_dk]]&lt;&gt;"",BIMTypeCode[[#This Row],[Name_dk]],"")</f>
        <v>Støbte gulve</v>
      </c>
      <c r="C123" t="str">
        <f>IF(BIMTypeCode[[#This Row],[Description_dk]]&lt;&gt;"",BIMTypeCode[[#This Row],[Description_dk]],"")</f>
        <v>Fx ved lokalt faldopbygning,</v>
      </c>
      <c r="D123">
        <f>IF(BIMTypeCode[[#This Row],[Sort]]&lt;&gt;"",BIMTypeCode[[#This Row],[Sort]],"")</f>
        <v>3</v>
      </c>
    </row>
    <row r="124" spans="1:4" x14ac:dyDescent="0.25">
      <c r="A124">
        <f>BIMTypeCode[[#This Row],[Identification]]</f>
        <v>335</v>
      </c>
      <c r="B124" t="str">
        <f>IF(BIMTypeCode[[#This Row],[Name_dk]]&lt;&gt;"",BIMTypeCode[[#This Row],[Name_dk]],"")</f>
        <v>Opbyggede belægninger</v>
      </c>
      <c r="C124" t="str">
        <f>IF(BIMTypeCode[[#This Row],[Description_dk]]&lt;&gt;"",BIMTypeCode[[#This Row],[Description_dk]],"")</f>
        <v>Fx installationsgulve</v>
      </c>
      <c r="D124">
        <f>IF(BIMTypeCode[[#This Row],[Sort]]&lt;&gt;"",BIMTypeCode[[#This Row],[Sort]],"")</f>
        <v>3</v>
      </c>
    </row>
    <row r="125" spans="1:4" x14ac:dyDescent="0.25">
      <c r="A125">
        <f>BIMTypeCode[[#This Row],[Identification]]</f>
        <v>336</v>
      </c>
      <c r="B125" t="str">
        <f>IF(BIMTypeCode[[#This Row],[Name_dk]]&lt;&gt;"",BIMTypeCode[[#This Row],[Name_dk]],"")</f>
        <v>Lydabsorbenter</v>
      </c>
      <c r="C125" t="str">
        <f>IF(BIMTypeCode[[#This Row],[Description_dk]]&lt;&gt;"",BIMTypeCode[[#This Row],[Description_dk]],"")</f>
        <v>Fx lydarbsorbenter monteret direkte på underside dæk</v>
      </c>
      <c r="D125">
        <f>IF(BIMTypeCode[[#This Row],[Sort]]&lt;&gt;"",BIMTypeCode[[#This Row],[Sort]],"")</f>
        <v>3</v>
      </c>
    </row>
    <row r="126" spans="1:4" x14ac:dyDescent="0.25">
      <c r="A126">
        <f>BIMTypeCode[[#This Row],[Identification]]</f>
        <v>339</v>
      </c>
      <c r="B126" t="str">
        <f>IF(BIMTypeCode[[#This Row],[Name_dk]]&lt;&gt;"",BIMTypeCode[[#This Row],[Name_dk]],"")</f>
        <v>Øvrige dækkompletteringer</v>
      </c>
      <c r="C126" t="str">
        <f>IF(BIMTypeCode[[#This Row],[Description_dk]]&lt;&gt;"",BIMTypeCode[[#This Row],[Description_dk]],"")</f>
        <v>-</v>
      </c>
      <c r="D126">
        <f>IF(BIMTypeCode[[#This Row],[Sort]]&lt;&gt;"",BIMTypeCode[[#This Row],[Sort]],"")</f>
        <v>3</v>
      </c>
    </row>
    <row r="127" spans="1:4" x14ac:dyDescent="0.25">
      <c r="A127">
        <f>BIMTypeCode[[#This Row],[Identification]]</f>
        <v>34</v>
      </c>
      <c r="B127" t="str">
        <f>IF(BIMTypeCode[[#This Row],[Name_dk]]&lt;&gt;"",BIMTypeCode[[#This Row],[Name_dk]],"")</f>
        <v>Trapper og ramper</v>
      </c>
      <c r="C127" t="str">
        <f>IF(BIMTypeCode[[#This Row],[Description_dk]]&lt;&gt;"",BIMTypeCode[[#This Row],[Description_dk]],"")</f>
        <v/>
      </c>
      <c r="D127">
        <f>IF(BIMTypeCode[[#This Row],[Sort]]&lt;&gt;"",BIMTypeCode[[#This Row],[Sort]],"")</f>
        <v>2</v>
      </c>
    </row>
    <row r="128" spans="1:4" x14ac:dyDescent="0.25">
      <c r="A128">
        <f>BIMTypeCode[[#This Row],[Identification]]</f>
        <v>341</v>
      </c>
      <c r="B128" t="str">
        <f>IF(BIMTypeCode[[#This Row],[Name_dk]]&lt;&gt;"",BIMTypeCode[[#This Row],[Name_dk]],"")</f>
        <v>Gelændere, rækværker og håndlister udvendige</v>
      </c>
      <c r="C128" t="str">
        <f>IF(BIMTypeCode[[#This Row],[Description_dk]]&lt;&gt;"",BIMTypeCode[[#This Row],[Description_dk]],"")</f>
        <v>-</v>
      </c>
      <c r="D128">
        <f>IF(BIMTypeCode[[#This Row],[Sort]]&lt;&gt;"",BIMTypeCode[[#This Row],[Sort]],"")</f>
        <v>3</v>
      </c>
    </row>
    <row r="129" spans="1:4" x14ac:dyDescent="0.25">
      <c r="A129">
        <f>BIMTypeCode[[#This Row],[Identification]]</f>
        <v>342</v>
      </c>
      <c r="B129" t="str">
        <f>IF(BIMTypeCode[[#This Row],[Name_dk]]&lt;&gt;"",BIMTypeCode[[#This Row],[Name_dk]],"")</f>
        <v>Gelændere, rækværker og håndlister indvendige</v>
      </c>
      <c r="C129" t="str">
        <f>IF(BIMTypeCode[[#This Row],[Description_dk]]&lt;&gt;"",BIMTypeCode[[#This Row],[Description_dk]],"")</f>
        <v>-</v>
      </c>
      <c r="D129">
        <f>IF(BIMTypeCode[[#This Row],[Sort]]&lt;&gt;"",BIMTypeCode[[#This Row],[Sort]],"")</f>
        <v>3</v>
      </c>
    </row>
    <row r="130" spans="1:4" x14ac:dyDescent="0.25">
      <c r="A130">
        <f>BIMTypeCode[[#This Row],[Identification]]</f>
        <v>343</v>
      </c>
      <c r="B130" t="str">
        <f>IF(BIMTypeCode[[#This Row],[Name_dk]]&lt;&gt;"",BIMTypeCode[[#This Row],[Name_dk]],"")</f>
        <v>Riste, måtterammer</v>
      </c>
      <c r="C130" t="str">
        <f>IF(BIMTypeCode[[#This Row],[Description_dk]]&lt;&gt;"",BIMTypeCode[[#This Row],[Description_dk]],"")</f>
        <v>-</v>
      </c>
      <c r="D130">
        <f>IF(BIMTypeCode[[#This Row],[Sort]]&lt;&gt;"",BIMTypeCode[[#This Row],[Sort]],"")</f>
        <v>3</v>
      </c>
    </row>
    <row r="131" spans="1:4" x14ac:dyDescent="0.25">
      <c r="A131">
        <f>BIMTypeCode[[#This Row],[Identification]]</f>
        <v>349</v>
      </c>
      <c r="B131" t="str">
        <f>IF(BIMTypeCode[[#This Row],[Name_dk]]&lt;&gt;"",BIMTypeCode[[#This Row],[Name_dk]],"")</f>
        <v>Øvrig trappekompletteringer</v>
      </c>
      <c r="C131" t="str">
        <f>IF(BIMTypeCode[[#This Row],[Description_dk]]&lt;&gt;"",BIMTypeCode[[#This Row],[Description_dk]],"")</f>
        <v>-</v>
      </c>
      <c r="D131">
        <f>IF(BIMTypeCode[[#This Row],[Sort]]&lt;&gt;"",BIMTypeCode[[#This Row],[Sort]],"")</f>
        <v>3</v>
      </c>
    </row>
    <row r="132" spans="1:4" x14ac:dyDescent="0.25">
      <c r="A132">
        <f>BIMTypeCode[[#This Row],[Identification]]</f>
        <v>35</v>
      </c>
      <c r="B132" t="str">
        <f>IF(BIMTypeCode[[#This Row],[Name_dk]]&lt;&gt;"",BIMTypeCode[[#This Row],[Name_dk]],"")</f>
        <v>Lofter</v>
      </c>
      <c r="C132" t="str">
        <f>IF(BIMTypeCode[[#This Row],[Description_dk]]&lt;&gt;"",BIMTypeCode[[#This Row],[Description_dk]],"")</f>
        <v/>
      </c>
      <c r="D132">
        <f>IF(BIMTypeCode[[#This Row],[Sort]]&lt;&gt;"",BIMTypeCode[[#This Row],[Sort]],"")</f>
        <v>2</v>
      </c>
    </row>
    <row r="133" spans="1:4" x14ac:dyDescent="0.25">
      <c r="A133">
        <f>BIMTypeCode[[#This Row],[Identification]]</f>
        <v>351</v>
      </c>
      <c r="B133" t="str">
        <f>IF(BIMTypeCode[[#This Row],[Name_dk]]&lt;&gt;"",BIMTypeCode[[#This Row],[Name_dk]],"")</f>
        <v>Indvendige nedhængte lofter</v>
      </c>
      <c r="C133" t="str">
        <f>IF(BIMTypeCode[[#This Row],[Description_dk]]&lt;&gt;"",BIMTypeCode[[#This Row],[Description_dk]],"")</f>
        <v>Fx indvendige nedhængte demonterbare system gipslofter</v>
      </c>
      <c r="D133">
        <f>IF(BIMTypeCode[[#This Row],[Sort]]&lt;&gt;"",BIMTypeCode[[#This Row],[Sort]],"")</f>
        <v>3</v>
      </c>
    </row>
    <row r="134" spans="1:4" x14ac:dyDescent="0.25">
      <c r="A134">
        <f>BIMTypeCode[[#This Row],[Identification]]</f>
        <v>352</v>
      </c>
      <c r="B134" t="str">
        <f>IF(BIMTypeCode[[#This Row],[Name_dk]]&lt;&gt;"",BIMTypeCode[[#This Row],[Name_dk]],"")</f>
        <v>Udvendige nedhængte lofter</v>
      </c>
      <c r="C134" t="str">
        <f>IF(BIMTypeCode[[#This Row],[Description_dk]]&lt;&gt;"",BIMTypeCode[[#This Row],[Description_dk]],"")</f>
        <v>Fx udvendige nedhængte demonterbare systemlofter</v>
      </c>
      <c r="D134">
        <f>IF(BIMTypeCode[[#This Row],[Sort]]&lt;&gt;"",BIMTypeCode[[#This Row],[Sort]],"")</f>
        <v>3</v>
      </c>
    </row>
    <row r="135" spans="1:4" x14ac:dyDescent="0.25">
      <c r="A135">
        <f>BIMTypeCode[[#This Row],[Identification]]</f>
        <v>353</v>
      </c>
      <c r="B135" t="str">
        <f>IF(BIMTypeCode[[#This Row],[Name_dk]]&lt;&gt;"",BIMTypeCode[[#This Row],[Name_dk]],"")</f>
        <v>Indvendige påbyggede lofter</v>
      </c>
      <c r="C135" t="str">
        <f>IF(BIMTypeCode[[#This Row],[Description_dk]]&lt;&gt;"",BIMTypeCode[[#This Row],[Description_dk]],"")</f>
        <v>Fx indvendige fastmonterede gipslofter</v>
      </c>
      <c r="D135">
        <f>IF(BIMTypeCode[[#This Row],[Sort]]&lt;&gt;"",BIMTypeCode[[#This Row],[Sort]],"")</f>
        <v>3</v>
      </c>
    </row>
    <row r="136" spans="1:4" x14ac:dyDescent="0.25">
      <c r="A136">
        <f>BIMTypeCode[[#This Row],[Identification]]</f>
        <v>354</v>
      </c>
      <c r="B136" t="str">
        <f>IF(BIMTypeCode[[#This Row],[Name_dk]]&lt;&gt;"",BIMTypeCode[[#This Row],[Name_dk]],"")</f>
        <v>Udvendige påbyggede lofter</v>
      </c>
      <c r="C136" t="str">
        <f>IF(BIMTypeCode[[#This Row],[Description_dk]]&lt;&gt;"",BIMTypeCode[[#This Row],[Description_dk]],"")</f>
        <v>Fx udvendige fastmonterede gipslofter</v>
      </c>
      <c r="D136">
        <f>IF(BIMTypeCode[[#This Row],[Sort]]&lt;&gt;"",BIMTypeCode[[#This Row],[Sort]],"")</f>
        <v>3</v>
      </c>
    </row>
    <row r="137" spans="1:4" x14ac:dyDescent="0.25">
      <c r="A137">
        <f>BIMTypeCode[[#This Row],[Identification]]</f>
        <v>355</v>
      </c>
      <c r="B137" t="str">
        <f>IF(BIMTypeCode[[#This Row],[Name_dk]]&lt;&gt;"",BIMTypeCode[[#This Row],[Name_dk]],"")</f>
        <v>Indvendige loftskørter</v>
      </c>
      <c r="C137" t="str">
        <f>IF(BIMTypeCode[[#This Row],[Description_dk]]&lt;&gt;"",BIMTypeCode[[#This Row],[Description_dk]],"")</f>
        <v>Fx indvendig lodret loftafslutning (soffit)</v>
      </c>
      <c r="D137">
        <f>IF(BIMTypeCode[[#This Row],[Sort]]&lt;&gt;"",BIMTypeCode[[#This Row],[Sort]],"")</f>
        <v>3</v>
      </c>
    </row>
    <row r="138" spans="1:4" x14ac:dyDescent="0.25">
      <c r="A138">
        <f>BIMTypeCode[[#This Row],[Identification]]</f>
        <v>356</v>
      </c>
      <c r="B138" t="str">
        <f>IF(BIMTypeCode[[#This Row],[Name_dk]]&lt;&gt;"",BIMTypeCode[[#This Row],[Name_dk]],"")</f>
        <v>Udvendige loftskørter</v>
      </c>
      <c r="C138" t="str">
        <f>IF(BIMTypeCode[[#This Row],[Description_dk]]&lt;&gt;"",BIMTypeCode[[#This Row],[Description_dk]],"")</f>
        <v>Fx udvenidg lodret loftafslutning (soffit)</v>
      </c>
      <c r="D138">
        <f>IF(BIMTypeCode[[#This Row],[Sort]]&lt;&gt;"",BIMTypeCode[[#This Row],[Sort]],"")</f>
        <v>3</v>
      </c>
    </row>
    <row r="139" spans="1:4" x14ac:dyDescent="0.25">
      <c r="A139">
        <f>BIMTypeCode[[#This Row],[Identification]]</f>
        <v>357</v>
      </c>
      <c r="B139" t="str">
        <f>IF(BIMTypeCode[[#This Row],[Name_dk]]&lt;&gt;"",BIMTypeCode[[#This Row],[Name_dk]],"")</f>
        <v>Lydabsorbenter</v>
      </c>
      <c r="C139" t="str">
        <f>IF(BIMTypeCode[[#This Row],[Description_dk]]&lt;&gt;"",BIMTypeCode[[#This Row],[Description_dk]],"")</f>
        <v>Fx loftnedhængte lydarbsorbenter</v>
      </c>
      <c r="D139">
        <f>IF(BIMTypeCode[[#This Row],[Sort]]&lt;&gt;"",BIMTypeCode[[#This Row],[Sort]],"")</f>
        <v>3</v>
      </c>
    </row>
    <row r="140" spans="1:4" x14ac:dyDescent="0.25">
      <c r="A140">
        <f>BIMTypeCode[[#This Row],[Identification]]</f>
        <v>36</v>
      </c>
      <c r="B140" t="str">
        <f>IF(BIMTypeCode[[#This Row],[Name_dk]]&lt;&gt;"",BIMTypeCode[[#This Row],[Name_dk]],"")</f>
        <v>Altaner</v>
      </c>
      <c r="C140" t="str">
        <f>IF(BIMTypeCode[[#This Row],[Description_dk]]&lt;&gt;"",BIMTypeCode[[#This Row],[Description_dk]],"")</f>
        <v/>
      </c>
      <c r="D140">
        <f>IF(BIMTypeCode[[#This Row],[Sort]]&lt;&gt;"",BIMTypeCode[[#This Row],[Sort]],"")</f>
        <v>2</v>
      </c>
    </row>
    <row r="141" spans="1:4" x14ac:dyDescent="0.25">
      <c r="A141">
        <f>BIMTypeCode[[#This Row],[Identification]]</f>
        <v>361</v>
      </c>
      <c r="B141" t="str">
        <f>IF(BIMTypeCode[[#This Row],[Name_dk]]&lt;&gt;"",BIMTypeCode[[#This Row],[Name_dk]],"")</f>
        <v>Rækværker, brystninger</v>
      </c>
      <c r="C141" t="str">
        <f>IF(BIMTypeCode[[#This Row],[Description_dk]]&lt;&gt;"",BIMTypeCode[[#This Row],[Description_dk]],"")</f>
        <v>-</v>
      </c>
      <c r="D141">
        <f>IF(BIMTypeCode[[#This Row],[Sort]]&lt;&gt;"",BIMTypeCode[[#This Row],[Sort]],"")</f>
        <v>3</v>
      </c>
    </row>
    <row r="142" spans="1:4" x14ac:dyDescent="0.25">
      <c r="A142">
        <f>BIMTypeCode[[#This Row],[Identification]]</f>
        <v>37</v>
      </c>
      <c r="B142" t="str">
        <f>IF(BIMTypeCode[[#This Row],[Name_dk]]&lt;&gt;"",BIMTypeCode[[#This Row],[Name_dk]],"")</f>
        <v>Tage</v>
      </c>
      <c r="C142" t="str">
        <f>IF(BIMTypeCode[[#This Row],[Description_dk]]&lt;&gt;"",BIMTypeCode[[#This Row],[Description_dk]],"")</f>
        <v/>
      </c>
      <c r="D142">
        <f>IF(BIMTypeCode[[#This Row],[Sort]]&lt;&gt;"",BIMTypeCode[[#This Row],[Sort]],"")</f>
        <v>2</v>
      </c>
    </row>
    <row r="143" spans="1:4" x14ac:dyDescent="0.25">
      <c r="A143">
        <f>BIMTypeCode[[#This Row],[Identification]]</f>
        <v>371</v>
      </c>
      <c r="B143" t="str">
        <f>IF(BIMTypeCode[[#This Row],[Name_dk]]&lt;&gt;"",BIMTypeCode[[#This Row],[Name_dk]],"")</f>
        <v>Kviste</v>
      </c>
      <c r="C143" t="str">
        <f>IF(BIMTypeCode[[#This Row],[Description_dk]]&lt;&gt;"",BIMTypeCode[[#This Row],[Description_dk]],"")</f>
        <v>Fx kvistelement</v>
      </c>
      <c r="D143">
        <f>IF(BIMTypeCode[[#This Row],[Sort]]&lt;&gt;"",BIMTypeCode[[#This Row],[Sort]],"")</f>
        <v>3</v>
      </c>
    </row>
    <row r="144" spans="1:4" x14ac:dyDescent="0.25">
      <c r="A144">
        <f>BIMTypeCode[[#This Row],[Identification]]</f>
        <v>372</v>
      </c>
      <c r="B144" t="str">
        <f>IF(BIMTypeCode[[#This Row],[Name_dk]]&lt;&gt;"",BIMTypeCode[[#This Row],[Name_dk]],"")</f>
        <v>Ovenlys, røg- og taglemme</v>
      </c>
      <c r="C144" t="str">
        <f>IF(BIMTypeCode[[#This Row],[Description_dk]]&lt;&gt;"",BIMTypeCode[[#This Row],[Description_dk]],"")</f>
        <v>Fx røglem</v>
      </c>
      <c r="D144">
        <f>IF(BIMTypeCode[[#This Row],[Sort]]&lt;&gt;"",BIMTypeCode[[#This Row],[Sort]],"")</f>
        <v>3</v>
      </c>
    </row>
    <row r="145" spans="1:4" x14ac:dyDescent="0.25">
      <c r="A145">
        <f>BIMTypeCode[[#This Row],[Identification]]</f>
        <v>373</v>
      </c>
      <c r="B145" t="str">
        <f>IF(BIMTypeCode[[#This Row],[Name_dk]]&lt;&gt;"",BIMTypeCode[[#This Row],[Name_dk]],"")</f>
        <v>Solskærme til ovenlys</v>
      </c>
      <c r="C145" t="str">
        <f>IF(BIMTypeCode[[#This Row],[Description_dk]]&lt;&gt;"",BIMTypeCode[[#This Row],[Description_dk]],"")</f>
        <v>Fx solafskærmning lameller</v>
      </c>
      <c r="D145">
        <f>IF(BIMTypeCode[[#This Row],[Sort]]&lt;&gt;"",BIMTypeCode[[#This Row],[Sort]],"")</f>
        <v>3</v>
      </c>
    </row>
    <row r="146" spans="1:4" x14ac:dyDescent="0.25">
      <c r="A146">
        <f>BIMTypeCode[[#This Row],[Identification]]</f>
        <v>374</v>
      </c>
      <c r="B146" t="str">
        <f>IF(BIMTypeCode[[#This Row],[Name_dk]]&lt;&gt;"",BIMTypeCode[[#This Row],[Name_dk]],"")</f>
        <v>Sikring</v>
      </c>
      <c r="C146" t="str">
        <f>IF(BIMTypeCode[[#This Row],[Description_dk]]&lt;&gt;"",BIMTypeCode[[#This Row],[Description_dk]],"")</f>
        <v>Fx snefang, faldsikring, rækværker, lynafledning, afskærmninger m.m.</v>
      </c>
      <c r="D146">
        <f>IF(BIMTypeCode[[#This Row],[Sort]]&lt;&gt;"",BIMTypeCode[[#This Row],[Sort]],"")</f>
        <v>3</v>
      </c>
    </row>
    <row r="147" spans="1:4" x14ac:dyDescent="0.25">
      <c r="A147">
        <f>BIMTypeCode[[#This Row],[Identification]]</f>
        <v>375</v>
      </c>
      <c r="B147" t="str">
        <f>IF(BIMTypeCode[[#This Row],[Name_dk]]&lt;&gt;"",BIMTypeCode[[#This Row],[Name_dk]],"")</f>
        <v>Brandkamserstatning</v>
      </c>
      <c r="C147" t="str">
        <f>IF(BIMTypeCode[[#This Row],[Description_dk]]&lt;&gt;"",BIMTypeCode[[#This Row],[Description_dk]],"")</f>
        <v>-</v>
      </c>
      <c r="D147">
        <f>IF(BIMTypeCode[[#This Row],[Sort]]&lt;&gt;"",BIMTypeCode[[#This Row],[Sort]],"")</f>
        <v>3</v>
      </c>
    </row>
    <row r="148" spans="1:4" x14ac:dyDescent="0.25">
      <c r="A148">
        <f>BIMTypeCode[[#This Row],[Identification]]</f>
        <v>376</v>
      </c>
      <c r="B148" t="str">
        <f>IF(BIMTypeCode[[#This Row],[Name_dk]]&lt;&gt;"",BIMTypeCode[[#This Row],[Name_dk]],"")</f>
        <v>Inddækninger</v>
      </c>
      <c r="C148" t="str">
        <f>IF(BIMTypeCode[[#This Row],[Description_dk]]&lt;&gt;"",BIMTypeCode[[#This Row],[Description_dk]],"")</f>
        <v>Fx tagudhæng, vindskeder, sternbrædder</v>
      </c>
      <c r="D148">
        <f>IF(BIMTypeCode[[#This Row],[Sort]]&lt;&gt;"",BIMTypeCode[[#This Row],[Sort]],"")</f>
        <v>3</v>
      </c>
    </row>
    <row r="149" spans="1:4" x14ac:dyDescent="0.25">
      <c r="A149">
        <f>BIMTypeCode[[#This Row],[Identification]]</f>
        <v>377</v>
      </c>
      <c r="B149" t="str">
        <f>IF(BIMTypeCode[[#This Row],[Name_dk]]&lt;&gt;"",BIMTypeCode[[#This Row],[Name_dk]],"")</f>
        <v>Belægninger på færdige tagflader</v>
      </c>
      <c r="C149" t="str">
        <f>IF(BIMTypeCode[[#This Row],[Description_dk]]&lt;&gt;"",BIMTypeCode[[#This Row],[Description_dk]],"")</f>
        <v>Fx betonfliser som gangsti</v>
      </c>
      <c r="D149">
        <f>IF(BIMTypeCode[[#This Row],[Sort]]&lt;&gt;"",BIMTypeCode[[#This Row],[Sort]],"")</f>
        <v>3</v>
      </c>
    </row>
    <row r="150" spans="1:4" x14ac:dyDescent="0.25">
      <c r="A150">
        <f>BIMTypeCode[[#This Row],[Identification]]</f>
        <v>38</v>
      </c>
      <c r="B150" t="str">
        <f>IF(BIMTypeCode[[#This Row],[Name_dk]]&lt;&gt;"",BIMTypeCode[[#This Row],[Name_dk]],"")</f>
        <v>Kompletterende bygningsdele bygning, øvrige</v>
      </c>
      <c r="C150" t="str">
        <f>IF(BIMTypeCode[[#This Row],[Description_dk]]&lt;&gt;"",BIMTypeCode[[#This Row],[Description_dk]],"")</f>
        <v/>
      </c>
      <c r="D150">
        <f>IF(BIMTypeCode[[#This Row],[Sort]]&lt;&gt;"",BIMTypeCode[[#This Row],[Sort]],"")</f>
        <v>2</v>
      </c>
    </row>
    <row r="151" spans="1:4" x14ac:dyDescent="0.25">
      <c r="A151">
        <f>BIMTypeCode[[#This Row],[Identification]]</f>
        <v>4</v>
      </c>
      <c r="B151" t="str">
        <f>IF(BIMTypeCode[[#This Row],[Name_dk]]&lt;&gt;"",BIMTypeCode[[#This Row],[Name_dk]],"")</f>
        <v>Overfladebygningsdele</v>
      </c>
      <c r="C151" t="str">
        <f>IF(BIMTypeCode[[#This Row],[Description_dk]]&lt;&gt;"",BIMTypeCode[[#This Row],[Description_dk]],"")</f>
        <v/>
      </c>
      <c r="D151">
        <f>IF(BIMTypeCode[[#This Row],[Sort]]&lt;&gt;"",BIMTypeCode[[#This Row],[Sort]],"")</f>
        <v>1</v>
      </c>
    </row>
    <row r="152" spans="1:4" x14ac:dyDescent="0.25">
      <c r="A152">
        <f>BIMTypeCode[[#This Row],[Identification]]</f>
        <v>41</v>
      </c>
      <c r="B152" t="str">
        <f>IF(BIMTypeCode[[#This Row],[Name_dk]]&lt;&gt;"",BIMTypeCode[[#This Row],[Name_dk]],"")</f>
        <v>Udvendige vægge</v>
      </c>
      <c r="C152" t="str">
        <f>IF(BIMTypeCode[[#This Row],[Description_dk]]&lt;&gt;"",BIMTypeCode[[#This Row],[Description_dk]],"")</f>
        <v/>
      </c>
      <c r="D152">
        <f>IF(BIMTypeCode[[#This Row],[Sort]]&lt;&gt;"",BIMTypeCode[[#This Row],[Sort]],"")</f>
        <v>2</v>
      </c>
    </row>
    <row r="153" spans="1:4" x14ac:dyDescent="0.25">
      <c r="A153">
        <f>BIMTypeCode[[#This Row],[Identification]]</f>
        <v>411</v>
      </c>
      <c r="B153" t="str">
        <f>IF(BIMTypeCode[[#This Row],[Name_dk]]&lt;&gt;"",BIMTypeCode[[#This Row],[Name_dk]],"")</f>
        <v>Malerbehandlinger</v>
      </c>
      <c r="C153" t="str">
        <f>IF(BIMTypeCode[[#This Row],[Description_dk]]&lt;&gt;"",BIMTypeCode[[#This Row],[Description_dk]],"")</f>
        <v>Behandlinger påføres som egenskab til rum</v>
      </c>
      <c r="D153">
        <f>IF(BIMTypeCode[[#This Row],[Sort]]&lt;&gt;"",BIMTypeCode[[#This Row],[Sort]],"")</f>
        <v>3</v>
      </c>
    </row>
    <row r="154" spans="1:4" x14ac:dyDescent="0.25">
      <c r="A154">
        <f>BIMTypeCode[[#This Row],[Identification]]</f>
        <v>412</v>
      </c>
      <c r="B154" t="str">
        <f>IF(BIMTypeCode[[#This Row],[Name_dk]]&lt;&gt;"",BIMTypeCode[[#This Row],[Name_dk]],"")</f>
        <v>Beklædninger, påmurede</v>
      </c>
      <c r="C154" t="str">
        <f>IF(BIMTypeCode[[#This Row],[Description_dk]]&lt;&gt;"",BIMTypeCode[[#This Row],[Description_dk]],"")</f>
        <v>Fx sokkelklinker</v>
      </c>
      <c r="D154">
        <f>IF(BIMTypeCode[[#This Row],[Sort]]&lt;&gt;"",BIMTypeCode[[#This Row],[Sort]],"")</f>
        <v>3</v>
      </c>
    </row>
    <row r="155" spans="1:4" x14ac:dyDescent="0.25">
      <c r="A155">
        <f>BIMTypeCode[[#This Row],[Identification]]</f>
        <v>413</v>
      </c>
      <c r="B155" t="str">
        <f>IF(BIMTypeCode[[#This Row],[Name_dk]]&lt;&gt;"",BIMTypeCode[[#This Row],[Name_dk]],"")</f>
        <v>Beklædninger, monteret</v>
      </c>
      <c r="C155" t="str">
        <f>IF(BIMTypeCode[[#This Row],[Description_dk]]&lt;&gt;"",BIMTypeCode[[#This Row],[Description_dk]],"")</f>
        <v>Fx listebeklædning</v>
      </c>
      <c r="D155">
        <f>IF(BIMTypeCode[[#This Row],[Sort]]&lt;&gt;"",BIMTypeCode[[#This Row],[Sort]],"")</f>
        <v>3</v>
      </c>
    </row>
    <row r="156" spans="1:4" x14ac:dyDescent="0.25">
      <c r="A156">
        <f>BIMTypeCode[[#This Row],[Identification]]</f>
        <v>42</v>
      </c>
      <c r="B156" t="str">
        <f>IF(BIMTypeCode[[#This Row],[Name_dk]]&lt;&gt;"",BIMTypeCode[[#This Row],[Name_dk]],"")</f>
        <v>Indvendige vægge</v>
      </c>
      <c r="C156" t="str">
        <f>IF(BIMTypeCode[[#This Row],[Description_dk]]&lt;&gt;"",BIMTypeCode[[#This Row],[Description_dk]],"")</f>
        <v/>
      </c>
      <c r="D156">
        <f>IF(BIMTypeCode[[#This Row],[Sort]]&lt;&gt;"",BIMTypeCode[[#This Row],[Sort]],"")</f>
        <v>2</v>
      </c>
    </row>
    <row r="157" spans="1:4" x14ac:dyDescent="0.25">
      <c r="A157">
        <f>BIMTypeCode[[#This Row],[Identification]]</f>
        <v>421</v>
      </c>
      <c r="B157" t="str">
        <f>IF(BIMTypeCode[[#This Row],[Name_dk]]&lt;&gt;"",BIMTypeCode[[#This Row],[Name_dk]],"")</f>
        <v>Malerbehandlinger</v>
      </c>
      <c r="C157" t="str">
        <f>IF(BIMTypeCode[[#This Row],[Description_dk]]&lt;&gt;"",BIMTypeCode[[#This Row],[Description_dk]],"")</f>
        <v>Behandlinger påføres som egenskab til rum</v>
      </c>
      <c r="D157">
        <f>IF(BIMTypeCode[[#This Row],[Sort]]&lt;&gt;"",BIMTypeCode[[#This Row],[Sort]],"")</f>
        <v>3</v>
      </c>
    </row>
    <row r="158" spans="1:4" x14ac:dyDescent="0.25">
      <c r="A158">
        <f>BIMTypeCode[[#This Row],[Identification]]</f>
        <v>422</v>
      </c>
      <c r="B158" t="str">
        <f>IF(BIMTypeCode[[#This Row],[Name_dk]]&lt;&gt;"",BIMTypeCode[[#This Row],[Name_dk]],"")</f>
        <v>Beklædninger, påmurede</v>
      </c>
      <c r="C158" t="str">
        <f>IF(BIMTypeCode[[#This Row],[Description_dk]]&lt;&gt;"",BIMTypeCode[[#This Row],[Description_dk]],"")</f>
        <v>Fx vægfliser</v>
      </c>
      <c r="D158">
        <f>IF(BIMTypeCode[[#This Row],[Sort]]&lt;&gt;"",BIMTypeCode[[#This Row],[Sort]],"")</f>
        <v>3</v>
      </c>
    </row>
    <row r="159" spans="1:4" x14ac:dyDescent="0.25">
      <c r="A159">
        <f>BIMTypeCode[[#This Row],[Identification]]</f>
        <v>423</v>
      </c>
      <c r="B159" t="str">
        <f>IF(BIMTypeCode[[#This Row],[Name_dk]]&lt;&gt;"",BIMTypeCode[[#This Row],[Name_dk]],"")</f>
        <v>Beklædninger, monteret</v>
      </c>
      <c r="C159" t="str">
        <f>IF(BIMTypeCode[[#This Row],[Description_dk]]&lt;&gt;"",BIMTypeCode[[#This Row],[Description_dk]],"")</f>
        <v>Fx direkte listebeklædning</v>
      </c>
      <c r="D159">
        <f>IF(BIMTypeCode[[#This Row],[Sort]]&lt;&gt;"",BIMTypeCode[[#This Row],[Sort]],"")</f>
        <v>3</v>
      </c>
    </row>
    <row r="160" spans="1:4" x14ac:dyDescent="0.25">
      <c r="A160">
        <f>BIMTypeCode[[#This Row],[Identification]]</f>
        <v>43</v>
      </c>
      <c r="B160" t="str">
        <f>IF(BIMTypeCode[[#This Row],[Name_dk]]&lt;&gt;"",BIMTypeCode[[#This Row],[Name_dk]],"")</f>
        <v>Dæk og gulve</v>
      </c>
      <c r="C160" t="str">
        <f>IF(BIMTypeCode[[#This Row],[Description_dk]]&lt;&gt;"",BIMTypeCode[[#This Row],[Description_dk]],"")</f>
        <v/>
      </c>
      <c r="D160">
        <f>IF(BIMTypeCode[[#This Row],[Sort]]&lt;&gt;"",BIMTypeCode[[#This Row],[Sort]],"")</f>
        <v>2</v>
      </c>
    </row>
    <row r="161" spans="1:4" x14ac:dyDescent="0.25">
      <c r="A161">
        <f>BIMTypeCode[[#This Row],[Identification]]</f>
        <v>431</v>
      </c>
      <c r="B161" t="str">
        <f>IF(BIMTypeCode[[#This Row],[Name_dk]]&lt;&gt;"",BIMTypeCode[[#This Row],[Name_dk]],"")</f>
        <v>Malerbehandlinger</v>
      </c>
      <c r="C161" t="str">
        <f>IF(BIMTypeCode[[#This Row],[Description_dk]]&lt;&gt;"",BIMTypeCode[[#This Row],[Description_dk]],"")</f>
        <v>Fx epoxy. Behandlinger påføres som egenskab til rum</v>
      </c>
      <c r="D161">
        <f>IF(BIMTypeCode[[#This Row],[Sort]]&lt;&gt;"",BIMTypeCode[[#This Row],[Sort]],"")</f>
        <v>3</v>
      </c>
    </row>
    <row r="162" spans="1:4" x14ac:dyDescent="0.25">
      <c r="A162">
        <f>BIMTypeCode[[#This Row],[Identification]]</f>
        <v>432</v>
      </c>
      <c r="B162" t="str">
        <f>IF(BIMTypeCode[[#This Row],[Name_dk]]&lt;&gt;"",BIMTypeCode[[#This Row],[Name_dk]],"")</f>
        <v>Beklædninger, påmurede</v>
      </c>
      <c r="C162" t="str">
        <f>IF(BIMTypeCode[[#This Row],[Description_dk]]&lt;&gt;"",BIMTypeCode[[#This Row],[Description_dk]],"")</f>
        <v>Fx klinker</v>
      </c>
      <c r="D162">
        <f>IF(BIMTypeCode[[#This Row],[Sort]]&lt;&gt;"",BIMTypeCode[[#This Row],[Sort]],"")</f>
        <v>3</v>
      </c>
    </row>
    <row r="163" spans="1:4" x14ac:dyDescent="0.25">
      <c r="A163">
        <f>BIMTypeCode[[#This Row],[Identification]]</f>
        <v>433</v>
      </c>
      <c r="B163" t="str">
        <f>IF(BIMTypeCode[[#This Row],[Name_dk]]&lt;&gt;"",BIMTypeCode[[#This Row],[Name_dk]],"")</f>
        <v>Beklædninger, monteret</v>
      </c>
      <c r="C163" t="str">
        <f>IF(BIMTypeCode[[#This Row],[Description_dk]]&lt;&gt;"",BIMTypeCode[[#This Row],[Description_dk]],"")</f>
        <v>Fx linoleum, vinyl etc.</v>
      </c>
      <c r="D163">
        <f>IF(BIMTypeCode[[#This Row],[Sort]]&lt;&gt;"",BIMTypeCode[[#This Row],[Sort]],"")</f>
        <v>3</v>
      </c>
    </row>
    <row r="164" spans="1:4" x14ac:dyDescent="0.25">
      <c r="A164">
        <f>BIMTypeCode[[#This Row],[Identification]]</f>
        <v>44</v>
      </c>
      <c r="B164" t="str">
        <f>IF(BIMTypeCode[[#This Row],[Name_dk]]&lt;&gt;"",BIMTypeCode[[#This Row],[Name_dk]],"")</f>
        <v>Trapper og ramper</v>
      </c>
      <c r="C164" t="str">
        <f>IF(BIMTypeCode[[#This Row],[Description_dk]]&lt;&gt;"",BIMTypeCode[[#This Row],[Description_dk]],"")</f>
        <v/>
      </c>
      <c r="D164">
        <f>IF(BIMTypeCode[[#This Row],[Sort]]&lt;&gt;"",BIMTypeCode[[#This Row],[Sort]],"")</f>
        <v>2</v>
      </c>
    </row>
    <row r="165" spans="1:4" x14ac:dyDescent="0.25">
      <c r="A165">
        <f>BIMTypeCode[[#This Row],[Identification]]</f>
        <v>441</v>
      </c>
      <c r="B165" t="str">
        <f>IF(BIMTypeCode[[#This Row],[Name_dk]]&lt;&gt;"",BIMTypeCode[[#This Row],[Name_dk]],"")</f>
        <v>Malerbehandlinger</v>
      </c>
      <c r="C165" t="str">
        <f>IF(BIMTypeCode[[#This Row],[Description_dk]]&lt;&gt;"",BIMTypeCode[[#This Row],[Description_dk]],"")</f>
        <v>-</v>
      </c>
      <c r="D165">
        <f>IF(BIMTypeCode[[#This Row],[Sort]]&lt;&gt;"",BIMTypeCode[[#This Row],[Sort]],"")</f>
        <v>3</v>
      </c>
    </row>
    <row r="166" spans="1:4" x14ac:dyDescent="0.25">
      <c r="A166">
        <f>BIMTypeCode[[#This Row],[Identification]]</f>
        <v>442</v>
      </c>
      <c r="B166" t="str">
        <f>IF(BIMTypeCode[[#This Row],[Name_dk]]&lt;&gt;"",BIMTypeCode[[#This Row],[Name_dk]],"")</f>
        <v>Beklædninger, påmurede</v>
      </c>
      <c r="C166" t="str">
        <f>IF(BIMTypeCode[[#This Row],[Description_dk]]&lt;&gt;"",BIMTypeCode[[#This Row],[Description_dk]],"")</f>
        <v>Fx fliser</v>
      </c>
      <c r="D166">
        <f>IF(BIMTypeCode[[#This Row],[Sort]]&lt;&gt;"",BIMTypeCode[[#This Row],[Sort]],"")</f>
        <v>3</v>
      </c>
    </row>
    <row r="167" spans="1:4" x14ac:dyDescent="0.25">
      <c r="A167">
        <f>BIMTypeCode[[#This Row],[Identification]]</f>
        <v>443</v>
      </c>
      <c r="B167" t="str">
        <f>IF(BIMTypeCode[[#This Row],[Name_dk]]&lt;&gt;"",BIMTypeCode[[#This Row],[Name_dk]],"")</f>
        <v>Beklædninger, monteret</v>
      </c>
      <c r="C167" t="str">
        <f>IF(BIMTypeCode[[#This Row],[Description_dk]]&lt;&gt;"",BIMTypeCode[[#This Row],[Description_dk]],"")</f>
        <v>Fx eftermonterede trinoverflader</v>
      </c>
      <c r="D167">
        <f>IF(BIMTypeCode[[#This Row],[Sort]]&lt;&gt;"",BIMTypeCode[[#This Row],[Sort]],"")</f>
        <v>3</v>
      </c>
    </row>
    <row r="168" spans="1:4" x14ac:dyDescent="0.25">
      <c r="A168">
        <f>BIMTypeCode[[#This Row],[Identification]]</f>
        <v>45</v>
      </c>
      <c r="B168" t="str">
        <f>IF(BIMTypeCode[[#This Row],[Name_dk]]&lt;&gt;"",BIMTypeCode[[#This Row],[Name_dk]],"")</f>
        <v>Lofter</v>
      </c>
      <c r="C168" t="str">
        <f>IF(BIMTypeCode[[#This Row],[Description_dk]]&lt;&gt;"",BIMTypeCode[[#This Row],[Description_dk]],"")</f>
        <v/>
      </c>
      <c r="D168">
        <f>IF(BIMTypeCode[[#This Row],[Sort]]&lt;&gt;"",BIMTypeCode[[#This Row],[Sort]],"")</f>
        <v>2</v>
      </c>
    </row>
    <row r="169" spans="1:4" x14ac:dyDescent="0.25">
      <c r="A169">
        <f>BIMTypeCode[[#This Row],[Identification]]</f>
        <v>451</v>
      </c>
      <c r="B169" t="str">
        <f>IF(BIMTypeCode[[#This Row],[Name_dk]]&lt;&gt;"",BIMTypeCode[[#This Row],[Name_dk]],"")</f>
        <v>Malerbehandlinger</v>
      </c>
      <c r="C169" t="str">
        <f>IF(BIMTypeCode[[#This Row],[Description_dk]]&lt;&gt;"",BIMTypeCode[[#This Row],[Description_dk]],"")</f>
        <v>-</v>
      </c>
      <c r="D169">
        <f>IF(BIMTypeCode[[#This Row],[Sort]]&lt;&gt;"",BIMTypeCode[[#This Row],[Sort]],"")</f>
        <v>3</v>
      </c>
    </row>
    <row r="170" spans="1:4" x14ac:dyDescent="0.25">
      <c r="A170">
        <f>BIMTypeCode[[#This Row],[Identification]]</f>
        <v>452</v>
      </c>
      <c r="B170" t="str">
        <f>IF(BIMTypeCode[[#This Row],[Name_dk]]&lt;&gt;"",BIMTypeCode[[#This Row],[Name_dk]],"")</f>
        <v>Beklædninger, påmurede</v>
      </c>
      <c r="C170" t="str">
        <f>IF(BIMTypeCode[[#This Row],[Description_dk]]&lt;&gt;"",BIMTypeCode[[#This Row],[Description_dk]],"")</f>
        <v>Fx mosaikker på loft</v>
      </c>
      <c r="D170">
        <f>IF(BIMTypeCode[[#This Row],[Sort]]&lt;&gt;"",BIMTypeCode[[#This Row],[Sort]],"")</f>
        <v>3</v>
      </c>
    </row>
    <row r="171" spans="1:4" x14ac:dyDescent="0.25">
      <c r="A171">
        <f>BIMTypeCode[[#This Row],[Identification]]</f>
        <v>453</v>
      </c>
      <c r="B171" t="str">
        <f>IF(BIMTypeCode[[#This Row],[Name_dk]]&lt;&gt;"",BIMTypeCode[[#This Row],[Name_dk]],"")</f>
        <v>Beklædninger, monteret</v>
      </c>
      <c r="C171" t="str">
        <f>IF(BIMTypeCode[[#This Row],[Description_dk]]&lt;&gt;"",BIMTypeCode[[#This Row],[Description_dk]],"")</f>
        <v>Fx listebeklædning på loft</v>
      </c>
      <c r="D171">
        <f>IF(BIMTypeCode[[#This Row],[Sort]]&lt;&gt;"",BIMTypeCode[[#This Row],[Sort]],"")</f>
        <v>3</v>
      </c>
    </row>
    <row r="172" spans="1:4" x14ac:dyDescent="0.25">
      <c r="A172">
        <f>BIMTypeCode[[#This Row],[Identification]]</f>
        <v>46</v>
      </c>
      <c r="B172" t="str">
        <f>IF(BIMTypeCode[[#This Row],[Name_dk]]&lt;&gt;"",BIMTypeCode[[#This Row],[Name_dk]],"")</f>
        <v>Altaner</v>
      </c>
      <c r="C172" t="str">
        <f>IF(BIMTypeCode[[#This Row],[Description_dk]]&lt;&gt;"",BIMTypeCode[[#This Row],[Description_dk]],"")</f>
        <v/>
      </c>
      <c r="D172">
        <f>IF(BIMTypeCode[[#This Row],[Sort]]&lt;&gt;"",BIMTypeCode[[#This Row],[Sort]],"")</f>
        <v>2</v>
      </c>
    </row>
    <row r="173" spans="1:4" x14ac:dyDescent="0.25">
      <c r="A173">
        <f>BIMTypeCode[[#This Row],[Identification]]</f>
        <v>461</v>
      </c>
      <c r="B173" t="str">
        <f>IF(BIMTypeCode[[#This Row],[Name_dk]]&lt;&gt;"",BIMTypeCode[[#This Row],[Name_dk]],"")</f>
        <v>Malerbehandlinger</v>
      </c>
      <c r="C173" t="str">
        <f>IF(BIMTypeCode[[#This Row],[Description_dk]]&lt;&gt;"",BIMTypeCode[[#This Row],[Description_dk]],"")</f>
        <v>-</v>
      </c>
      <c r="D173">
        <f>IF(BIMTypeCode[[#This Row],[Sort]]&lt;&gt;"",BIMTypeCode[[#This Row],[Sort]],"")</f>
        <v>3</v>
      </c>
    </row>
    <row r="174" spans="1:4" x14ac:dyDescent="0.25">
      <c r="A174">
        <f>BIMTypeCode[[#This Row],[Identification]]</f>
        <v>462</v>
      </c>
      <c r="B174" t="str">
        <f>IF(BIMTypeCode[[#This Row],[Name_dk]]&lt;&gt;"",BIMTypeCode[[#This Row],[Name_dk]],"")</f>
        <v>Beklædninger, påmurede</v>
      </c>
      <c r="C174" t="str">
        <f>IF(BIMTypeCode[[#This Row],[Description_dk]]&lt;&gt;"",BIMTypeCode[[#This Row],[Description_dk]],"")</f>
        <v>Fx fliser</v>
      </c>
      <c r="D174">
        <f>IF(BIMTypeCode[[#This Row],[Sort]]&lt;&gt;"",BIMTypeCode[[#This Row],[Sort]],"")</f>
        <v>3</v>
      </c>
    </row>
    <row r="175" spans="1:4" x14ac:dyDescent="0.25">
      <c r="A175">
        <f>BIMTypeCode[[#This Row],[Identification]]</f>
        <v>463</v>
      </c>
      <c r="B175" t="str">
        <f>IF(BIMTypeCode[[#This Row],[Name_dk]]&lt;&gt;"",BIMTypeCode[[#This Row],[Name_dk]],"")</f>
        <v>Beklædninger, monteret</v>
      </c>
      <c r="C175" t="str">
        <f>IF(BIMTypeCode[[#This Row],[Description_dk]]&lt;&gt;"",BIMTypeCode[[#This Row],[Description_dk]],"")</f>
        <v>Fx træbeklædning</v>
      </c>
      <c r="D175">
        <f>IF(BIMTypeCode[[#This Row],[Sort]]&lt;&gt;"",BIMTypeCode[[#This Row],[Sort]],"")</f>
        <v>3</v>
      </c>
    </row>
    <row r="176" spans="1:4" x14ac:dyDescent="0.25">
      <c r="A176">
        <f>BIMTypeCode[[#This Row],[Identification]]</f>
        <v>47</v>
      </c>
      <c r="B176" t="str">
        <f>IF(BIMTypeCode[[#This Row],[Name_dk]]&lt;&gt;"",BIMTypeCode[[#This Row],[Name_dk]],"")</f>
        <v>Tage</v>
      </c>
      <c r="C176" t="str">
        <f>IF(BIMTypeCode[[#This Row],[Description_dk]]&lt;&gt;"",BIMTypeCode[[#This Row],[Description_dk]],"")</f>
        <v/>
      </c>
      <c r="D176">
        <f>IF(BIMTypeCode[[#This Row],[Sort]]&lt;&gt;"",BIMTypeCode[[#This Row],[Sort]],"")</f>
        <v>2</v>
      </c>
    </row>
    <row r="177" spans="1:4" x14ac:dyDescent="0.25">
      <c r="A177">
        <f>BIMTypeCode[[#This Row],[Identification]]</f>
        <v>471</v>
      </c>
      <c r="B177" t="str">
        <f>IF(BIMTypeCode[[#This Row],[Name_dk]]&lt;&gt;"",BIMTypeCode[[#This Row],[Name_dk]],"")</f>
        <v>Malerbehandlinger</v>
      </c>
      <c r="C177" t="str">
        <f>IF(BIMTypeCode[[#This Row],[Description_dk]]&lt;&gt;"",BIMTypeCode[[#This Row],[Description_dk]],"")</f>
        <v>Fx tjæremaling. Behandlinger påføres som egenskab til rum</v>
      </c>
      <c r="D177">
        <f>IF(BIMTypeCode[[#This Row],[Sort]]&lt;&gt;"",BIMTypeCode[[#This Row],[Sort]],"")</f>
        <v>3</v>
      </c>
    </row>
    <row r="178" spans="1:4" x14ac:dyDescent="0.25">
      <c r="A178">
        <f>BIMTypeCode[[#This Row],[Identification]]</f>
        <v>472</v>
      </c>
      <c r="B178" t="str">
        <f>IF(BIMTypeCode[[#This Row],[Name_dk]]&lt;&gt;"",BIMTypeCode[[#This Row],[Name_dk]],"")</f>
        <v>Tagdækninger</v>
      </c>
      <c r="C178" t="str">
        <f>IF(BIMTypeCode[[#This Row],[Description_dk]]&lt;&gt;"",BIMTypeCode[[#This Row],[Description_dk]],"")</f>
        <v>Fx tagpap</v>
      </c>
      <c r="D178">
        <f>IF(BIMTypeCode[[#This Row],[Sort]]&lt;&gt;"",BIMTypeCode[[#This Row],[Sort]],"")</f>
        <v>3</v>
      </c>
    </row>
    <row r="179" spans="1:4" x14ac:dyDescent="0.25">
      <c r="A179">
        <f>BIMTypeCode[[#This Row],[Identification]]</f>
        <v>48</v>
      </c>
      <c r="B179" t="str">
        <f>IF(BIMTypeCode[[#This Row],[Name_dk]]&lt;&gt;"",BIMTypeCode[[#This Row],[Name_dk]],"")</f>
        <v>Overflader bygning, øvrige</v>
      </c>
      <c r="C179" t="str">
        <f>IF(BIMTypeCode[[#This Row],[Description_dk]]&lt;&gt;"",BIMTypeCode[[#This Row],[Description_dk]],"")</f>
        <v/>
      </c>
      <c r="D179">
        <f>IF(BIMTypeCode[[#This Row],[Sort]]&lt;&gt;"",BIMTypeCode[[#This Row],[Sort]],"")</f>
        <v>2</v>
      </c>
    </row>
    <row r="180" spans="1:4" x14ac:dyDescent="0.25">
      <c r="A180">
        <f>BIMTypeCode[[#This Row],[Identification]]</f>
        <v>5</v>
      </c>
      <c r="B180" t="str">
        <f>IF(BIMTypeCode[[#This Row],[Name_dk]]&lt;&gt;"",BIMTypeCode[[#This Row],[Name_dk]],"")</f>
        <v>VVS- og ventilationsanlæg</v>
      </c>
      <c r="C180" t="str">
        <f>IF(BIMTypeCode[[#This Row],[Description_dk]]&lt;&gt;"",BIMTypeCode[[#This Row],[Description_dk]],"")</f>
        <v/>
      </c>
      <c r="D180">
        <f>IF(BIMTypeCode[[#This Row],[Sort]]&lt;&gt;"",BIMTypeCode[[#This Row],[Sort]],"")</f>
        <v>1</v>
      </c>
    </row>
    <row r="181" spans="1:4" x14ac:dyDescent="0.25">
      <c r="A181">
        <f>BIMTypeCode[[#This Row],[Identification]]</f>
        <v>50</v>
      </c>
      <c r="B181" t="str">
        <f>IF(BIMTypeCode[[#This Row],[Name_dk]]&lt;&gt;"",BIMTypeCode[[#This Row],[Name_dk]],"")</f>
        <v>VVS-anlæg, terræn</v>
      </c>
      <c r="C181" t="str">
        <f>IF(BIMTypeCode[[#This Row],[Description_dk]]&lt;&gt;"",BIMTypeCode[[#This Row],[Description_dk]],"")</f>
        <v/>
      </c>
      <c r="D181">
        <f>IF(BIMTypeCode[[#This Row],[Sort]]&lt;&gt;"",BIMTypeCode[[#This Row],[Sort]],"")</f>
        <v>2</v>
      </c>
    </row>
    <row r="182" spans="1:4" x14ac:dyDescent="0.25">
      <c r="A182">
        <f>BIMTypeCode[[#This Row],[Identification]]</f>
        <v>501</v>
      </c>
      <c r="B182" t="str">
        <f>IF(BIMTypeCode[[#This Row],[Name_dk]]&lt;&gt;"",BIMTypeCode[[#This Row],[Name_dk]],"")</f>
        <v>Metalrør i jord</v>
      </c>
      <c r="C182" t="str">
        <f>IF(BIMTypeCode[[#This Row],[Description_dk]]&lt;&gt;"",BIMTypeCode[[#This Row],[Description_dk]],"")</f>
        <v/>
      </c>
      <c r="D182">
        <f>IF(BIMTypeCode[[#This Row],[Sort]]&lt;&gt;"",BIMTypeCode[[#This Row],[Sort]],"")</f>
        <v>3</v>
      </c>
    </row>
    <row r="183" spans="1:4" x14ac:dyDescent="0.25">
      <c r="A183">
        <f>BIMTypeCode[[#This Row],[Identification]]</f>
        <v>502</v>
      </c>
      <c r="B183" t="str">
        <f>IF(BIMTypeCode[[#This Row],[Name_dk]]&lt;&gt;"",BIMTypeCode[[#This Row],[Name_dk]],"")</f>
        <v>Fleksible plastrør i jord</v>
      </c>
      <c r="C183" t="str">
        <f>IF(BIMTypeCode[[#This Row],[Description_dk]]&lt;&gt;"",BIMTypeCode[[#This Row],[Description_dk]],"")</f>
        <v/>
      </c>
      <c r="D183">
        <f>IF(BIMTypeCode[[#This Row],[Sort]]&lt;&gt;"",BIMTypeCode[[#This Row],[Sort]],"")</f>
        <v>3</v>
      </c>
    </row>
    <row r="184" spans="1:4" x14ac:dyDescent="0.25">
      <c r="A184">
        <f>BIMTypeCode[[#This Row],[Identification]]</f>
        <v>503</v>
      </c>
      <c r="B184" t="str">
        <f>IF(BIMTypeCode[[#This Row],[Name_dk]]&lt;&gt;"",BIMTypeCode[[#This Row],[Name_dk]],"")</f>
        <v>Hårde plastrør i jord</v>
      </c>
      <c r="C184" t="str">
        <f>IF(BIMTypeCode[[#This Row],[Description_dk]]&lt;&gt;"",BIMTypeCode[[#This Row],[Description_dk]],"")</f>
        <v/>
      </c>
      <c r="D184">
        <f>IF(BIMTypeCode[[#This Row],[Sort]]&lt;&gt;"",BIMTypeCode[[#This Row],[Sort]],"")</f>
        <v>3</v>
      </c>
    </row>
    <row r="185" spans="1:4" x14ac:dyDescent="0.25">
      <c r="A185">
        <f>BIMTypeCode[[#This Row],[Identification]]</f>
        <v>504</v>
      </c>
      <c r="B185" t="str">
        <f>IF(BIMTypeCode[[#This Row],[Name_dk]]&lt;&gt;"",BIMTypeCode[[#This Row],[Name_dk]],"")</f>
        <v>Brønde</v>
      </c>
      <c r="C185" t="str">
        <f>IF(BIMTypeCode[[#This Row],[Description_dk]]&lt;&gt;"",BIMTypeCode[[#This Row],[Description_dk]],"")</f>
        <v/>
      </c>
      <c r="D185">
        <f>IF(BIMTypeCode[[#This Row],[Sort]]&lt;&gt;"",BIMTypeCode[[#This Row],[Sort]],"")</f>
        <v>3</v>
      </c>
    </row>
    <row r="186" spans="1:4" x14ac:dyDescent="0.25">
      <c r="A186">
        <f>BIMTypeCode[[#This Row],[Identification]]</f>
        <v>5041</v>
      </c>
      <c r="B186" t="str">
        <f>IF(BIMTypeCode[[#This Row],[Name_dk]]&lt;&gt;"",BIMTypeCode[[#This Row],[Name_dk]],"")</f>
        <v>Brønde</v>
      </c>
      <c r="C186" t="str">
        <f>IF(BIMTypeCode[[#This Row],[Description_dk]]&lt;&gt;"",BIMTypeCode[[#This Row],[Description_dk]],"")</f>
        <v/>
      </c>
      <c r="D186">
        <f>IF(BIMTypeCode[[#This Row],[Sort]]&lt;&gt;"",BIMTypeCode[[#This Row],[Sort]],"")</f>
        <v>4</v>
      </c>
    </row>
    <row r="187" spans="1:4" x14ac:dyDescent="0.25">
      <c r="A187">
        <f>BIMTypeCode[[#This Row],[Identification]]</f>
        <v>5042</v>
      </c>
      <c r="B187" t="str">
        <f>IF(BIMTypeCode[[#This Row],[Name_dk]]&lt;&gt;"",BIMTypeCode[[#This Row],[Name_dk]],"")</f>
        <v>Drænbrønde</v>
      </c>
      <c r="C187" t="str">
        <f>IF(BIMTypeCode[[#This Row],[Description_dk]]&lt;&gt;"",BIMTypeCode[[#This Row],[Description_dk]],"")</f>
        <v/>
      </c>
      <c r="D187">
        <f>IF(BIMTypeCode[[#This Row],[Sort]]&lt;&gt;"",BIMTypeCode[[#This Row],[Sort]],"")</f>
        <v>4</v>
      </c>
    </row>
    <row r="188" spans="1:4" x14ac:dyDescent="0.25">
      <c r="A188">
        <f>BIMTypeCode[[#This Row],[Identification]]</f>
        <v>5043</v>
      </c>
      <c r="B188" t="str">
        <f>IF(BIMTypeCode[[#This Row],[Name_dk]]&lt;&gt;"",BIMTypeCode[[#This Row],[Name_dk]],"")</f>
        <v>Nedløbsbrønde</v>
      </c>
      <c r="C188" t="str">
        <f>IF(BIMTypeCode[[#This Row],[Description_dk]]&lt;&gt;"",BIMTypeCode[[#This Row],[Description_dk]],"")</f>
        <v/>
      </c>
      <c r="D188">
        <f>IF(BIMTypeCode[[#This Row],[Sort]]&lt;&gt;"",BIMTypeCode[[#This Row],[Sort]],"")</f>
        <v>4</v>
      </c>
    </row>
    <row r="189" spans="1:4" x14ac:dyDescent="0.25">
      <c r="A189">
        <f>BIMTypeCode[[#This Row],[Identification]]</f>
        <v>5044</v>
      </c>
      <c r="B189" t="str">
        <f>IF(BIMTypeCode[[#This Row],[Name_dk]]&lt;&gt;"",BIMTypeCode[[#This Row],[Name_dk]],"")</f>
        <v>Pumpebrønde</v>
      </c>
      <c r="C189" t="str">
        <f>IF(BIMTypeCode[[#This Row],[Description_dk]]&lt;&gt;"",BIMTypeCode[[#This Row],[Description_dk]],"")</f>
        <v/>
      </c>
      <c r="D189">
        <f>IF(BIMTypeCode[[#This Row],[Sort]]&lt;&gt;"",BIMTypeCode[[#This Row],[Sort]],"")</f>
        <v>4</v>
      </c>
    </row>
    <row r="190" spans="1:4" x14ac:dyDescent="0.25">
      <c r="A190">
        <f>BIMTypeCode[[#This Row],[Identification]]</f>
        <v>5045</v>
      </c>
      <c r="B190" t="str">
        <f>IF(BIMTypeCode[[#This Row],[Name_dk]]&lt;&gt;"",BIMTypeCode[[#This Row],[Name_dk]],"")</f>
        <v>Spulebrønde</v>
      </c>
      <c r="C190" t="str">
        <f>IF(BIMTypeCode[[#This Row],[Description_dk]]&lt;&gt;"",BIMTypeCode[[#This Row],[Description_dk]],"")</f>
        <v/>
      </c>
      <c r="D190">
        <f>IF(BIMTypeCode[[#This Row],[Sort]]&lt;&gt;"",BIMTypeCode[[#This Row],[Sort]],"")</f>
        <v>4</v>
      </c>
    </row>
    <row r="191" spans="1:4" x14ac:dyDescent="0.25">
      <c r="A191">
        <f>BIMTypeCode[[#This Row],[Identification]]</f>
        <v>5046</v>
      </c>
      <c r="B191" t="str">
        <f>IF(BIMTypeCode[[#This Row],[Name_dk]]&lt;&gt;"",BIMTypeCode[[#This Row],[Name_dk]],"")</f>
        <v>Tørbrønde</v>
      </c>
      <c r="C191" t="str">
        <f>IF(BIMTypeCode[[#This Row],[Description_dk]]&lt;&gt;"",BIMTypeCode[[#This Row],[Description_dk]],"")</f>
        <v/>
      </c>
      <c r="D191">
        <f>IF(BIMTypeCode[[#This Row],[Sort]]&lt;&gt;"",BIMTypeCode[[#This Row],[Sort]],"")</f>
        <v>4</v>
      </c>
    </row>
    <row r="192" spans="1:4" x14ac:dyDescent="0.25">
      <c r="A192">
        <f>BIMTypeCode[[#This Row],[Identification]]</f>
        <v>5047</v>
      </c>
      <c r="B192" t="str">
        <f>IF(BIMTypeCode[[#This Row],[Name_dk]]&lt;&gt;"",BIMTypeCode[[#This Row],[Name_dk]],"")</f>
        <v>Sandfang</v>
      </c>
      <c r="C192" t="str">
        <f>IF(BIMTypeCode[[#This Row],[Description_dk]]&lt;&gt;"",BIMTypeCode[[#This Row],[Description_dk]],"")</f>
        <v/>
      </c>
      <c r="D192">
        <f>IF(BIMTypeCode[[#This Row],[Sort]]&lt;&gt;"",BIMTypeCode[[#This Row],[Sort]],"")</f>
        <v>4</v>
      </c>
    </row>
    <row r="193" spans="1:4" x14ac:dyDescent="0.25">
      <c r="A193">
        <f>BIMTypeCode[[#This Row],[Identification]]</f>
        <v>5048</v>
      </c>
      <c r="B193" t="str">
        <f>IF(BIMTypeCode[[#This Row],[Name_dk]]&lt;&gt;"",BIMTypeCode[[#This Row],[Name_dk]],"")</f>
        <v>Rendestensbrønde</v>
      </c>
      <c r="C193" t="str">
        <f>IF(BIMTypeCode[[#This Row],[Description_dk]]&lt;&gt;"",BIMTypeCode[[#This Row],[Description_dk]],"")</f>
        <v/>
      </c>
      <c r="D193">
        <f>IF(BIMTypeCode[[#This Row],[Sort]]&lt;&gt;"",BIMTypeCode[[#This Row],[Sort]],"")</f>
        <v>4</v>
      </c>
    </row>
    <row r="194" spans="1:4" x14ac:dyDescent="0.25">
      <c r="A194">
        <f>BIMTypeCode[[#This Row],[Identification]]</f>
        <v>505</v>
      </c>
      <c r="B194" t="str">
        <f>IF(BIMTypeCode[[#This Row],[Name_dk]]&lt;&gt;"",BIMTypeCode[[#This Row],[Name_dk]],"")</f>
        <v>Riste/Linjedræn</v>
      </c>
      <c r="C194" t="str">
        <f>IF(BIMTypeCode[[#This Row],[Description_dk]]&lt;&gt;"",BIMTypeCode[[#This Row],[Description_dk]],"")</f>
        <v/>
      </c>
      <c r="D194">
        <f>IF(BIMTypeCode[[#This Row],[Sort]]&lt;&gt;"",BIMTypeCode[[#This Row],[Sort]],"")</f>
        <v>3</v>
      </c>
    </row>
    <row r="195" spans="1:4" x14ac:dyDescent="0.25">
      <c r="A195">
        <f>BIMTypeCode[[#This Row],[Identification]]</f>
        <v>5051</v>
      </c>
      <c r="B195" t="str">
        <f>IF(BIMTypeCode[[#This Row],[Name_dk]]&lt;&gt;"",BIMTypeCode[[#This Row],[Name_dk]],"")</f>
        <v>Linjedræn</v>
      </c>
      <c r="C195" t="str">
        <f>IF(BIMTypeCode[[#This Row],[Description_dk]]&lt;&gt;"",BIMTypeCode[[#This Row],[Description_dk]],"")</f>
        <v/>
      </c>
      <c r="D195">
        <f>IF(BIMTypeCode[[#This Row],[Sort]]&lt;&gt;"",BIMTypeCode[[#This Row],[Sort]],"")</f>
        <v>4</v>
      </c>
    </row>
    <row r="196" spans="1:4" x14ac:dyDescent="0.25">
      <c r="A196">
        <f>BIMTypeCode[[#This Row],[Identification]]</f>
        <v>5052</v>
      </c>
      <c r="B196" t="str">
        <f>IF(BIMTypeCode[[#This Row],[Name_dk]]&lt;&gt;"",BIMTypeCode[[#This Row],[Name_dk]],"")</f>
        <v>Punktriste</v>
      </c>
      <c r="C196" t="str">
        <f>IF(BIMTypeCode[[#This Row],[Description_dk]]&lt;&gt;"",BIMTypeCode[[#This Row],[Description_dk]],"")</f>
        <v/>
      </c>
      <c r="D196">
        <f>IF(BIMTypeCode[[#This Row],[Sort]]&lt;&gt;"",BIMTypeCode[[#This Row],[Sort]],"")</f>
        <v>4</v>
      </c>
    </row>
    <row r="197" spans="1:4" x14ac:dyDescent="0.25">
      <c r="A197">
        <f>BIMTypeCode[[#This Row],[Identification]]</f>
        <v>506</v>
      </c>
      <c r="B197" t="str">
        <f>IF(BIMTypeCode[[#This Row],[Name_dk]]&lt;&gt;"",BIMTypeCode[[#This Row],[Name_dk]],"")</f>
        <v>Udskiller (Olie, fedt, benzin mv.)</v>
      </c>
      <c r="C197" t="str">
        <f>IF(BIMTypeCode[[#This Row],[Description_dk]]&lt;&gt;"",BIMTypeCode[[#This Row],[Description_dk]],"")</f>
        <v/>
      </c>
      <c r="D197">
        <f>IF(BIMTypeCode[[#This Row],[Sort]]&lt;&gt;"",BIMTypeCode[[#This Row],[Sort]],"")</f>
        <v>3</v>
      </c>
    </row>
    <row r="198" spans="1:4" x14ac:dyDescent="0.25">
      <c r="A198">
        <f>BIMTypeCode[[#This Row],[Identification]]</f>
        <v>5061</v>
      </c>
      <c r="B198" t="str">
        <f>IF(BIMTypeCode[[#This Row],[Name_dk]]&lt;&gt;"",BIMTypeCode[[#This Row],[Name_dk]],"")</f>
        <v>Olieudskillere</v>
      </c>
      <c r="C198" t="str">
        <f>IF(BIMTypeCode[[#This Row],[Description_dk]]&lt;&gt;"",BIMTypeCode[[#This Row],[Description_dk]],"")</f>
        <v/>
      </c>
      <c r="D198">
        <f>IF(BIMTypeCode[[#This Row],[Sort]]&lt;&gt;"",BIMTypeCode[[#This Row],[Sort]],"")</f>
        <v>4</v>
      </c>
    </row>
    <row r="199" spans="1:4" x14ac:dyDescent="0.25">
      <c r="A199">
        <f>BIMTypeCode[[#This Row],[Identification]]</f>
        <v>5062</v>
      </c>
      <c r="B199" t="str">
        <f>IF(BIMTypeCode[[#This Row],[Name_dk]]&lt;&gt;"",BIMTypeCode[[#This Row],[Name_dk]],"")</f>
        <v>Fedtudskillere</v>
      </c>
      <c r="C199" t="str">
        <f>IF(BIMTypeCode[[#This Row],[Description_dk]]&lt;&gt;"",BIMTypeCode[[#This Row],[Description_dk]],"")</f>
        <v/>
      </c>
      <c r="D199">
        <f>IF(BIMTypeCode[[#This Row],[Sort]]&lt;&gt;"",BIMTypeCode[[#This Row],[Sort]],"")</f>
        <v>4</v>
      </c>
    </row>
    <row r="200" spans="1:4" x14ac:dyDescent="0.25">
      <c r="A200">
        <f>BIMTypeCode[[#This Row],[Identification]]</f>
        <v>5063</v>
      </c>
      <c r="B200" t="str">
        <f>IF(BIMTypeCode[[#This Row],[Name_dk]]&lt;&gt;"",BIMTypeCode[[#This Row],[Name_dk]],"")</f>
        <v>Slamfang</v>
      </c>
      <c r="C200" t="str">
        <f>IF(BIMTypeCode[[#This Row],[Description_dk]]&lt;&gt;"",BIMTypeCode[[#This Row],[Description_dk]],"")</f>
        <v/>
      </c>
      <c r="D200">
        <f>IF(BIMTypeCode[[#This Row],[Sort]]&lt;&gt;"",BIMTypeCode[[#This Row],[Sort]],"")</f>
        <v>4</v>
      </c>
    </row>
    <row r="201" spans="1:4" x14ac:dyDescent="0.25">
      <c r="A201">
        <f>BIMTypeCode[[#This Row],[Identification]]</f>
        <v>507</v>
      </c>
      <c r="B201" t="str">
        <f>IF(BIMTypeCode[[#This Row],[Name_dk]]&lt;&gt;"",BIMTypeCode[[#This Row],[Name_dk]],"")</f>
        <v>Sanitetstilslutninger</v>
      </c>
      <c r="C201" t="str">
        <f>IF(BIMTypeCode[[#This Row],[Description_dk]]&lt;&gt;"",BIMTypeCode[[#This Row],[Description_dk]],"")</f>
        <v/>
      </c>
      <c r="D201">
        <f>IF(BIMTypeCode[[#This Row],[Sort]]&lt;&gt;"",BIMTypeCode[[#This Row],[Sort]],"")</f>
        <v>3</v>
      </c>
    </row>
    <row r="202" spans="1:4" x14ac:dyDescent="0.25">
      <c r="A202">
        <f>BIMTypeCode[[#This Row],[Identification]]</f>
        <v>5071</v>
      </c>
      <c r="B202" t="str">
        <f>IF(BIMTypeCode[[#This Row],[Name_dk]]&lt;&gt;"",BIMTypeCode[[#This Row],[Name_dk]],"")</f>
        <v>Gulvafløb</v>
      </c>
      <c r="C202" t="str">
        <f>IF(BIMTypeCode[[#This Row],[Description_dk]]&lt;&gt;"",BIMTypeCode[[#This Row],[Description_dk]],"")</f>
        <v/>
      </c>
      <c r="D202">
        <f>IF(BIMTypeCode[[#This Row],[Sort]]&lt;&gt;"",BIMTypeCode[[#This Row],[Sort]],"")</f>
        <v>4</v>
      </c>
    </row>
    <row r="203" spans="1:4" x14ac:dyDescent="0.25">
      <c r="A203">
        <f>BIMTypeCode[[#This Row],[Identification]]</f>
        <v>5072</v>
      </c>
      <c r="B203" t="str">
        <f>IF(BIMTypeCode[[#This Row],[Name_dk]]&lt;&gt;"",BIMTypeCode[[#This Row],[Name_dk]],"")</f>
        <v>Vaskerender</v>
      </c>
      <c r="C203" t="str">
        <f>IF(BIMTypeCode[[#This Row],[Description_dk]]&lt;&gt;"",BIMTypeCode[[#This Row],[Description_dk]],"")</f>
        <v/>
      </c>
      <c r="D203">
        <f>IF(BIMTypeCode[[#This Row],[Sort]]&lt;&gt;"",BIMTypeCode[[#This Row],[Sort]],"")</f>
        <v>4</v>
      </c>
    </row>
    <row r="204" spans="1:4" x14ac:dyDescent="0.25">
      <c r="A204">
        <f>BIMTypeCode[[#This Row],[Identification]]</f>
        <v>5073</v>
      </c>
      <c r="B204" t="str">
        <f>IF(BIMTypeCode[[#This Row],[Name_dk]]&lt;&gt;"",BIMTypeCode[[#This Row],[Name_dk]],"")</f>
        <v>Toiletter</v>
      </c>
      <c r="C204" t="str">
        <f>IF(BIMTypeCode[[#This Row],[Description_dk]]&lt;&gt;"",BIMTypeCode[[#This Row],[Description_dk]],"")</f>
        <v/>
      </c>
      <c r="D204">
        <f>IF(BIMTypeCode[[#This Row],[Sort]]&lt;&gt;"",BIMTypeCode[[#This Row],[Sort]],"")</f>
        <v>4</v>
      </c>
    </row>
    <row r="205" spans="1:4" x14ac:dyDescent="0.25">
      <c r="A205">
        <f>BIMTypeCode[[#This Row],[Identification]]</f>
        <v>5074</v>
      </c>
      <c r="B205" t="str">
        <f>IF(BIMTypeCode[[#This Row],[Name_dk]]&lt;&gt;"",BIMTypeCode[[#This Row],[Name_dk]],"")</f>
        <v>Vaske</v>
      </c>
      <c r="C205" t="str">
        <f>IF(BIMTypeCode[[#This Row],[Description_dk]]&lt;&gt;"",BIMTypeCode[[#This Row],[Description_dk]],"")</f>
        <v/>
      </c>
      <c r="D205">
        <f>IF(BIMTypeCode[[#This Row],[Sort]]&lt;&gt;"",BIMTypeCode[[#This Row],[Sort]],"")</f>
        <v>4</v>
      </c>
    </row>
    <row r="206" spans="1:4" x14ac:dyDescent="0.25">
      <c r="A206">
        <f>BIMTypeCode[[#This Row],[Identification]]</f>
        <v>5075</v>
      </c>
      <c r="B206" t="str">
        <f>IF(BIMTypeCode[[#This Row],[Name_dk]]&lt;&gt;"",BIMTypeCode[[#This Row],[Name_dk]],"")</f>
        <v>Faldstammer</v>
      </c>
      <c r="C206" t="str">
        <f>IF(BIMTypeCode[[#This Row],[Description_dk]]&lt;&gt;"",BIMTypeCode[[#This Row],[Description_dk]],"")</f>
        <v/>
      </c>
      <c r="D206">
        <f>IF(BIMTypeCode[[#This Row],[Sort]]&lt;&gt;"",BIMTypeCode[[#This Row],[Sort]],"")</f>
        <v>4</v>
      </c>
    </row>
    <row r="207" spans="1:4" x14ac:dyDescent="0.25">
      <c r="A207">
        <f>BIMTypeCode[[#This Row],[Identification]]</f>
        <v>5076</v>
      </c>
      <c r="B207" t="str">
        <f>IF(BIMTypeCode[[#This Row],[Name_dk]]&lt;&gt;"",BIMTypeCode[[#This Row],[Name_dk]],"")</f>
        <v>Udstyr</v>
      </c>
      <c r="C207" t="str">
        <f>IF(BIMTypeCode[[#This Row],[Description_dk]]&lt;&gt;"",BIMTypeCode[[#This Row],[Description_dk]],"")</f>
        <v/>
      </c>
      <c r="D207">
        <f>IF(BIMTypeCode[[#This Row],[Sort]]&lt;&gt;"",BIMTypeCode[[#This Row],[Sort]],"")</f>
        <v>4</v>
      </c>
    </row>
    <row r="208" spans="1:4" x14ac:dyDescent="0.25">
      <c r="A208">
        <f>BIMTypeCode[[#This Row],[Identification]]</f>
        <v>508</v>
      </c>
      <c r="B208" t="str">
        <f>IF(BIMTypeCode[[#This Row],[Name_dk]]&lt;&gt;"",BIMTypeCode[[#This Row],[Name_dk]],"")</f>
        <v>Tilbehør</v>
      </c>
      <c r="C208" t="str">
        <f>IF(BIMTypeCode[[#This Row],[Description_dk]]&lt;&gt;"",BIMTypeCode[[#This Row],[Description_dk]],"")</f>
        <v/>
      </c>
      <c r="D208">
        <f>IF(BIMTypeCode[[#This Row],[Sort]]&lt;&gt;"",BIMTypeCode[[#This Row],[Sort]],"")</f>
        <v>3</v>
      </c>
    </row>
    <row r="209" spans="1:4" x14ac:dyDescent="0.25">
      <c r="A209">
        <f>BIMTypeCode[[#This Row],[Identification]]</f>
        <v>5081</v>
      </c>
      <c r="B209" t="str">
        <f>IF(BIMTypeCode[[#This Row],[Name_dk]]&lt;&gt;"",BIMTypeCode[[#This Row],[Name_dk]],"")</f>
        <v>Faskiner</v>
      </c>
      <c r="C209" t="str">
        <f>IF(BIMTypeCode[[#This Row],[Description_dk]]&lt;&gt;"",BIMTypeCode[[#This Row],[Description_dk]],"")</f>
        <v/>
      </c>
      <c r="D209">
        <f>IF(BIMTypeCode[[#This Row],[Sort]]&lt;&gt;"",BIMTypeCode[[#This Row],[Sort]],"")</f>
        <v>4</v>
      </c>
    </row>
    <row r="210" spans="1:4" x14ac:dyDescent="0.25">
      <c r="A210">
        <f>BIMTypeCode[[#This Row],[Identification]]</f>
        <v>5082</v>
      </c>
      <c r="B210" t="str">
        <f>IF(BIMTypeCode[[#This Row],[Name_dk]]&lt;&gt;"",BIMTypeCode[[#This Row],[Name_dk]],"")</f>
        <v>Højvandsslukke</v>
      </c>
      <c r="C210" t="str">
        <f>IF(BIMTypeCode[[#This Row],[Description_dk]]&lt;&gt;"",BIMTypeCode[[#This Row],[Description_dk]],"")</f>
        <v/>
      </c>
      <c r="D210">
        <f>IF(BIMTypeCode[[#This Row],[Sort]]&lt;&gt;"",BIMTypeCode[[#This Row],[Sort]],"")</f>
        <v>4</v>
      </c>
    </row>
    <row r="211" spans="1:4" x14ac:dyDescent="0.25">
      <c r="A211">
        <f>BIMTypeCode[[#This Row],[Identification]]</f>
        <v>5083</v>
      </c>
      <c r="B211" t="str">
        <f>IF(BIMTypeCode[[#This Row],[Name_dk]]&lt;&gt;"",BIMTypeCode[[#This Row],[Name_dk]],"")</f>
        <v>Brandhaner</v>
      </c>
      <c r="C211" t="str">
        <f>IF(BIMTypeCode[[#This Row],[Description_dk]]&lt;&gt;"",BIMTypeCode[[#This Row],[Description_dk]],"")</f>
        <v/>
      </c>
      <c r="D211">
        <f>IF(BIMTypeCode[[#This Row],[Sort]]&lt;&gt;"",BIMTypeCode[[#This Row],[Sort]],"")</f>
        <v>4</v>
      </c>
    </row>
    <row r="212" spans="1:4" x14ac:dyDescent="0.25">
      <c r="A212">
        <f>BIMTypeCode[[#This Row],[Identification]]</f>
        <v>5084</v>
      </c>
      <c r="B212" t="str">
        <f>IF(BIMTypeCode[[#This Row],[Name_dk]]&lt;&gt;"",BIMTypeCode[[#This Row],[Name_dk]],"")</f>
        <v>Tanke</v>
      </c>
      <c r="C212" t="str">
        <f>IF(BIMTypeCode[[#This Row],[Description_dk]]&lt;&gt;"",BIMTypeCode[[#This Row],[Description_dk]],"")</f>
        <v/>
      </c>
      <c r="D212">
        <f>IF(BIMTypeCode[[#This Row],[Sort]]&lt;&gt;"",BIMTypeCode[[#This Row],[Sort]],"")</f>
        <v>4</v>
      </c>
    </row>
    <row r="213" spans="1:4" x14ac:dyDescent="0.25">
      <c r="A213">
        <f>BIMTypeCode[[#This Row],[Identification]]</f>
        <v>51</v>
      </c>
      <c r="B213" t="str">
        <f>IF(BIMTypeCode[[#This Row],[Name_dk]]&lt;&gt;"",BIMTypeCode[[#This Row],[Name_dk]],"")</f>
        <v>Logistik</v>
      </c>
      <c r="C213" t="str">
        <f>IF(BIMTypeCode[[#This Row],[Description_dk]]&lt;&gt;"",BIMTypeCode[[#This Row],[Description_dk]],"")</f>
        <v/>
      </c>
      <c r="D213">
        <f>IF(BIMTypeCode[[#This Row],[Sort]]&lt;&gt;"",BIMTypeCode[[#This Row],[Sort]],"")</f>
        <v>2</v>
      </c>
    </row>
    <row r="214" spans="1:4" x14ac:dyDescent="0.25">
      <c r="A214">
        <f>BIMTypeCode[[#This Row],[Identification]]</f>
        <v>511</v>
      </c>
      <c r="B214" t="str">
        <f>IF(BIMTypeCode[[#This Row],[Name_dk]]&lt;&gt;"",BIMTypeCode[[#This Row],[Name_dk]],"")</f>
        <v>Affalds og logistiksystemer</v>
      </c>
      <c r="C214" t="str">
        <f>IF(BIMTypeCode[[#This Row],[Description_dk]]&lt;&gt;"",BIMTypeCode[[#This Row],[Description_dk]],"")</f>
        <v/>
      </c>
      <c r="D214">
        <f>IF(BIMTypeCode[[#This Row],[Sort]]&lt;&gt;"",BIMTypeCode[[#This Row],[Sort]],"")</f>
        <v>3</v>
      </c>
    </row>
    <row r="215" spans="1:4" x14ac:dyDescent="0.25">
      <c r="A215">
        <f>BIMTypeCode[[#This Row],[Identification]]</f>
        <v>5111</v>
      </c>
      <c r="B215" t="str">
        <f>IF(BIMTypeCode[[#This Row],[Name_dk]]&lt;&gt;"",BIMTypeCode[[#This Row],[Name_dk]],"")</f>
        <v>Affald</v>
      </c>
      <c r="C215" t="str">
        <f>IF(BIMTypeCode[[#This Row],[Description_dk]]&lt;&gt;"",BIMTypeCode[[#This Row],[Description_dk]],"")</f>
        <v/>
      </c>
      <c r="D215">
        <f>IF(BIMTypeCode[[#This Row],[Sort]]&lt;&gt;"",BIMTypeCode[[#This Row],[Sort]],"")</f>
        <v>4</v>
      </c>
    </row>
    <row r="216" spans="1:4" x14ac:dyDescent="0.25">
      <c r="A216">
        <f>BIMTypeCode[[#This Row],[Identification]]</f>
        <v>5112</v>
      </c>
      <c r="B216" t="str">
        <f>IF(BIMTypeCode[[#This Row],[Name_dk]]&lt;&gt;"",BIMTypeCode[[#This Row],[Name_dk]],"")</f>
        <v>Logistik</v>
      </c>
      <c r="C216" t="str">
        <f>IF(BIMTypeCode[[#This Row],[Description_dk]]&lt;&gt;"",BIMTypeCode[[#This Row],[Description_dk]],"")</f>
        <v/>
      </c>
      <c r="D216">
        <f>IF(BIMTypeCode[[#This Row],[Sort]]&lt;&gt;"",BIMTypeCode[[#This Row],[Sort]],"")</f>
        <v>4</v>
      </c>
    </row>
    <row r="217" spans="1:4" x14ac:dyDescent="0.25">
      <c r="A217">
        <f>BIMTypeCode[[#This Row],[Identification]]</f>
        <v>52</v>
      </c>
      <c r="B217" t="str">
        <f>IF(BIMTypeCode[[#This Row],[Name_dk]]&lt;&gt;"",BIMTypeCode[[#This Row],[Name_dk]],"")</f>
        <v>Afløb og sanitet</v>
      </c>
      <c r="C217" t="str">
        <f>IF(BIMTypeCode[[#This Row],[Description_dk]]&lt;&gt;"",BIMTypeCode[[#This Row],[Description_dk]],"")</f>
        <v/>
      </c>
      <c r="D217">
        <f>IF(BIMTypeCode[[#This Row],[Sort]]&lt;&gt;"",BIMTypeCode[[#This Row],[Sort]],"")</f>
        <v>2</v>
      </c>
    </row>
    <row r="218" spans="1:4" x14ac:dyDescent="0.25">
      <c r="A218">
        <f>BIMTypeCode[[#This Row],[Identification]]</f>
        <v>521</v>
      </c>
      <c r="B218" t="str">
        <f>IF(BIMTypeCode[[#This Row],[Name_dk]]&lt;&gt;"",BIMTypeCode[[#This Row],[Name_dk]],"")</f>
        <v>Afløb og lign. tilbehør</v>
      </c>
      <c r="C218" t="str">
        <f>IF(BIMTypeCode[[#This Row],[Description_dk]]&lt;&gt;"",BIMTypeCode[[#This Row],[Description_dk]],"")</f>
        <v/>
      </c>
      <c r="D218">
        <f>IF(BIMTypeCode[[#This Row],[Sort]]&lt;&gt;"",BIMTypeCode[[#This Row],[Sort]],"")</f>
        <v>3</v>
      </c>
    </row>
    <row r="219" spans="1:4" x14ac:dyDescent="0.25">
      <c r="A219">
        <f>BIMTypeCode[[#This Row],[Identification]]</f>
        <v>5211</v>
      </c>
      <c r="B219" t="str">
        <f>IF(BIMTypeCode[[#This Row],[Name_dk]]&lt;&gt;"",BIMTypeCode[[#This Row],[Name_dk]],"")</f>
        <v>Gulvafløb</v>
      </c>
      <c r="C219" t="str">
        <f>IF(BIMTypeCode[[#This Row],[Description_dk]]&lt;&gt;"",BIMTypeCode[[#This Row],[Description_dk]],"")</f>
        <v/>
      </c>
      <c r="D219">
        <f>IF(BIMTypeCode[[#This Row],[Sort]]&lt;&gt;"",BIMTypeCode[[#This Row],[Sort]],"")</f>
        <v>4</v>
      </c>
    </row>
    <row r="220" spans="1:4" x14ac:dyDescent="0.25">
      <c r="A220">
        <f>BIMTypeCode[[#This Row],[Identification]]</f>
        <v>5212</v>
      </c>
      <c r="B220" t="str">
        <f>IF(BIMTypeCode[[#This Row],[Name_dk]]&lt;&gt;"",BIMTypeCode[[#This Row],[Name_dk]],"")</f>
        <v>Specialafløb</v>
      </c>
      <c r="C220" t="str">
        <f>IF(BIMTypeCode[[#This Row],[Description_dk]]&lt;&gt;"",BIMTypeCode[[#This Row],[Description_dk]],"")</f>
        <v/>
      </c>
      <c r="D220">
        <f>IF(BIMTypeCode[[#This Row],[Sort]]&lt;&gt;"",BIMTypeCode[[#This Row],[Sort]],"")</f>
        <v>4</v>
      </c>
    </row>
    <row r="221" spans="1:4" x14ac:dyDescent="0.25">
      <c r="A221">
        <f>BIMTypeCode[[#This Row],[Identification]]</f>
        <v>5213</v>
      </c>
      <c r="B221" t="str">
        <f>IF(BIMTypeCode[[#This Row],[Name_dk]]&lt;&gt;"",BIMTypeCode[[#This Row],[Name_dk]],"")</f>
        <v>Drypkopper</v>
      </c>
      <c r="C221" t="str">
        <f>IF(BIMTypeCode[[#This Row],[Description_dk]]&lt;&gt;"",BIMTypeCode[[#This Row],[Description_dk]],"")</f>
        <v/>
      </c>
      <c r="D221">
        <f>IF(BIMTypeCode[[#This Row],[Sort]]&lt;&gt;"",BIMTypeCode[[#This Row],[Sort]],"")</f>
        <v>4</v>
      </c>
    </row>
    <row r="222" spans="1:4" x14ac:dyDescent="0.25">
      <c r="A222">
        <f>BIMTypeCode[[#This Row],[Identification]]</f>
        <v>5214</v>
      </c>
      <c r="B222" t="str">
        <f>IF(BIMTypeCode[[#This Row],[Name_dk]]&lt;&gt;"",BIMTypeCode[[#This Row],[Name_dk]],"")</f>
        <v>Vakuumventiler</v>
      </c>
      <c r="C222" t="str">
        <f>IF(BIMTypeCode[[#This Row],[Description_dk]]&lt;&gt;"",BIMTypeCode[[#This Row],[Description_dk]],"")</f>
        <v/>
      </c>
      <c r="D222">
        <f>IF(BIMTypeCode[[#This Row],[Sort]]&lt;&gt;"",BIMTypeCode[[#This Row],[Sort]],"")</f>
        <v>4</v>
      </c>
    </row>
    <row r="223" spans="1:4" x14ac:dyDescent="0.25">
      <c r="A223">
        <f>BIMTypeCode[[#This Row],[Identification]]</f>
        <v>5215</v>
      </c>
      <c r="B223" t="str">
        <f>IF(BIMTypeCode[[#This Row],[Name_dk]]&lt;&gt;"",BIMTypeCode[[#This Row],[Name_dk]],"")</f>
        <v>Tagbrønde</v>
      </c>
      <c r="C223" t="str">
        <f>IF(BIMTypeCode[[#This Row],[Description_dk]]&lt;&gt;"",BIMTypeCode[[#This Row],[Description_dk]],"")</f>
        <v/>
      </c>
      <c r="D223">
        <f>IF(BIMTypeCode[[#This Row],[Sort]]&lt;&gt;"",BIMTypeCode[[#This Row],[Sort]],"")</f>
        <v>4</v>
      </c>
    </row>
    <row r="224" spans="1:4" x14ac:dyDescent="0.25">
      <c r="A224">
        <f>BIMTypeCode[[#This Row],[Identification]]</f>
        <v>5216</v>
      </c>
      <c r="B224" t="str">
        <f>IF(BIMTypeCode[[#This Row],[Name_dk]]&lt;&gt;"",BIMTypeCode[[#This Row],[Name_dk]],"")</f>
        <v>Faldstammeudluftninger</v>
      </c>
      <c r="C224" t="str">
        <f>IF(BIMTypeCode[[#This Row],[Description_dk]]&lt;&gt;"",BIMTypeCode[[#This Row],[Description_dk]],"")</f>
        <v/>
      </c>
      <c r="D224">
        <f>IF(BIMTypeCode[[#This Row],[Sort]]&lt;&gt;"",BIMTypeCode[[#This Row],[Sort]],"")</f>
        <v>4</v>
      </c>
    </row>
    <row r="225" spans="1:4" x14ac:dyDescent="0.25">
      <c r="A225">
        <f>BIMTypeCode[[#This Row],[Identification]]</f>
        <v>522</v>
      </c>
      <c r="B225" t="str">
        <f>IF(BIMTypeCode[[#This Row],[Name_dk]]&lt;&gt;"",BIMTypeCode[[#This Row],[Name_dk]],"")</f>
        <v>Toiletter og lign.</v>
      </c>
      <c r="C225" t="str">
        <f>IF(BIMTypeCode[[#This Row],[Description_dk]]&lt;&gt;"",BIMTypeCode[[#This Row],[Description_dk]],"")</f>
        <v/>
      </c>
      <c r="D225">
        <f>IF(BIMTypeCode[[#This Row],[Sort]]&lt;&gt;"",BIMTypeCode[[#This Row],[Sort]],"")</f>
        <v>3</v>
      </c>
    </row>
    <row r="226" spans="1:4" x14ac:dyDescent="0.25">
      <c r="A226">
        <f>BIMTypeCode[[#This Row],[Identification]]</f>
        <v>5221</v>
      </c>
      <c r="B226" t="str">
        <f>IF(BIMTypeCode[[#This Row],[Name_dk]]&lt;&gt;"",BIMTypeCode[[#This Row],[Name_dk]],"")</f>
        <v>Toiletter</v>
      </c>
      <c r="C226" t="str">
        <f>IF(BIMTypeCode[[#This Row],[Description_dk]]&lt;&gt;"",BIMTypeCode[[#This Row],[Description_dk]],"")</f>
        <v/>
      </c>
      <c r="D226">
        <f>IF(BIMTypeCode[[#This Row],[Sort]]&lt;&gt;"",BIMTypeCode[[#This Row],[Sort]],"")</f>
        <v>4</v>
      </c>
    </row>
    <row r="227" spans="1:4" x14ac:dyDescent="0.25">
      <c r="A227">
        <f>BIMTypeCode[[#This Row],[Identification]]</f>
        <v>5222</v>
      </c>
      <c r="B227" t="str">
        <f>IF(BIMTypeCode[[#This Row],[Name_dk]]&lt;&gt;"",BIMTypeCode[[#This Row],[Name_dk]],"")</f>
        <v>Bideter</v>
      </c>
      <c r="C227" t="str">
        <f>IF(BIMTypeCode[[#This Row],[Description_dk]]&lt;&gt;"",BIMTypeCode[[#This Row],[Description_dk]],"")</f>
        <v/>
      </c>
      <c r="D227">
        <f>IF(BIMTypeCode[[#This Row],[Sort]]&lt;&gt;"",BIMTypeCode[[#This Row],[Sort]],"")</f>
        <v>4</v>
      </c>
    </row>
    <row r="228" spans="1:4" x14ac:dyDescent="0.25">
      <c r="A228">
        <f>BIMTypeCode[[#This Row],[Identification]]</f>
        <v>5223</v>
      </c>
      <c r="B228" t="str">
        <f>IF(BIMTypeCode[[#This Row],[Name_dk]]&lt;&gt;"",BIMTypeCode[[#This Row],[Name_dk]],"")</f>
        <v>Urinaler</v>
      </c>
      <c r="C228" t="str">
        <f>IF(BIMTypeCode[[#This Row],[Description_dk]]&lt;&gt;"",BIMTypeCode[[#This Row],[Description_dk]],"")</f>
        <v/>
      </c>
      <c r="D228">
        <f>IF(BIMTypeCode[[#This Row],[Sort]]&lt;&gt;"",BIMTypeCode[[#This Row],[Sort]],"")</f>
        <v>4</v>
      </c>
    </row>
    <row r="229" spans="1:4" x14ac:dyDescent="0.25">
      <c r="A229">
        <f>BIMTypeCode[[#This Row],[Identification]]</f>
        <v>5224</v>
      </c>
      <c r="B229" t="str">
        <f>IF(BIMTypeCode[[#This Row],[Name_dk]]&lt;&gt;"",BIMTypeCode[[#This Row],[Name_dk]],"")</f>
        <v>Tørklosetter</v>
      </c>
      <c r="C229" t="str">
        <f>IF(BIMTypeCode[[#This Row],[Description_dk]]&lt;&gt;"",BIMTypeCode[[#This Row],[Description_dk]],"")</f>
        <v/>
      </c>
      <c r="D229">
        <f>IF(BIMTypeCode[[#This Row],[Sort]]&lt;&gt;"",BIMTypeCode[[#This Row],[Sort]],"")</f>
        <v>4</v>
      </c>
    </row>
    <row r="230" spans="1:4" x14ac:dyDescent="0.25">
      <c r="A230">
        <f>BIMTypeCode[[#This Row],[Identification]]</f>
        <v>523</v>
      </c>
      <c r="B230" t="str">
        <f>IF(BIMTypeCode[[#This Row],[Name_dk]]&lt;&gt;"",BIMTypeCode[[#This Row],[Name_dk]],"")</f>
        <v>Vaske</v>
      </c>
      <c r="C230" t="str">
        <f>IF(BIMTypeCode[[#This Row],[Description_dk]]&lt;&gt;"",BIMTypeCode[[#This Row],[Description_dk]],"")</f>
        <v/>
      </c>
      <c r="D230">
        <f>IF(BIMTypeCode[[#This Row],[Sort]]&lt;&gt;"",BIMTypeCode[[#This Row],[Sort]],"")</f>
        <v>3</v>
      </c>
    </row>
    <row r="231" spans="1:4" x14ac:dyDescent="0.25">
      <c r="A231">
        <f>BIMTypeCode[[#This Row],[Identification]]</f>
        <v>5231</v>
      </c>
      <c r="B231" t="str">
        <f>IF(BIMTypeCode[[#This Row],[Name_dk]]&lt;&gt;"",BIMTypeCode[[#This Row],[Name_dk]],"")</f>
        <v>Håndvaske</v>
      </c>
      <c r="C231" t="str">
        <f>IF(BIMTypeCode[[#This Row],[Description_dk]]&lt;&gt;"",BIMTypeCode[[#This Row],[Description_dk]],"")</f>
        <v/>
      </c>
      <c r="D231">
        <f>IF(BIMTypeCode[[#This Row],[Sort]]&lt;&gt;"",BIMTypeCode[[#This Row],[Sort]],"")</f>
        <v>4</v>
      </c>
    </row>
    <row r="232" spans="1:4" x14ac:dyDescent="0.25">
      <c r="A232">
        <f>BIMTypeCode[[#This Row],[Identification]]</f>
        <v>5232</v>
      </c>
      <c r="B232" t="str">
        <f>IF(BIMTypeCode[[#This Row],[Name_dk]]&lt;&gt;"",BIMTypeCode[[#This Row],[Name_dk]],"")</f>
        <v>Køkkenvaske</v>
      </c>
      <c r="C232" t="str">
        <f>IF(BIMTypeCode[[#This Row],[Description_dk]]&lt;&gt;"",BIMTypeCode[[#This Row],[Description_dk]],"")</f>
        <v/>
      </c>
      <c r="D232">
        <f>IF(BIMTypeCode[[#This Row],[Sort]]&lt;&gt;"",BIMTypeCode[[#This Row],[Sort]],"")</f>
        <v>4</v>
      </c>
    </row>
    <row r="233" spans="1:4" x14ac:dyDescent="0.25">
      <c r="A233">
        <f>BIMTypeCode[[#This Row],[Identification]]</f>
        <v>5233</v>
      </c>
      <c r="B233" t="str">
        <f>IF(BIMTypeCode[[#This Row],[Name_dk]]&lt;&gt;"",BIMTypeCode[[#This Row],[Name_dk]],"")</f>
        <v>Rengøringsvaske</v>
      </c>
      <c r="C233" t="str">
        <f>IF(BIMTypeCode[[#This Row],[Description_dk]]&lt;&gt;"",BIMTypeCode[[#This Row],[Description_dk]],"")</f>
        <v/>
      </c>
      <c r="D233">
        <f>IF(BIMTypeCode[[#This Row],[Sort]]&lt;&gt;"",BIMTypeCode[[#This Row],[Sort]],"")</f>
        <v>4</v>
      </c>
    </row>
    <row r="234" spans="1:4" x14ac:dyDescent="0.25">
      <c r="A234">
        <f>BIMTypeCode[[#This Row],[Identification]]</f>
        <v>5234</v>
      </c>
      <c r="B234" t="str">
        <f>IF(BIMTypeCode[[#This Row],[Name_dk]]&lt;&gt;"",BIMTypeCode[[#This Row],[Name_dk]],"")</f>
        <v>Stålvaske</v>
      </c>
      <c r="C234" t="str">
        <f>IF(BIMTypeCode[[#This Row],[Description_dk]]&lt;&gt;"",BIMTypeCode[[#This Row],[Description_dk]],"")</f>
        <v/>
      </c>
      <c r="D234">
        <f>IF(BIMTypeCode[[#This Row],[Sort]]&lt;&gt;"",BIMTypeCode[[#This Row],[Sort]],"")</f>
        <v>4</v>
      </c>
    </row>
    <row r="235" spans="1:4" x14ac:dyDescent="0.25">
      <c r="A235">
        <f>BIMTypeCode[[#This Row],[Identification]]</f>
        <v>5235</v>
      </c>
      <c r="B235" t="str">
        <f>IF(BIMTypeCode[[#This Row],[Name_dk]]&lt;&gt;"",BIMTypeCode[[#This Row],[Name_dk]],"")</f>
        <v>Udslagsvaske</v>
      </c>
      <c r="C235" t="str">
        <f>IF(BIMTypeCode[[#This Row],[Description_dk]]&lt;&gt;"",BIMTypeCode[[#This Row],[Description_dk]],"")</f>
        <v/>
      </c>
      <c r="D235">
        <f>IF(BIMTypeCode[[#This Row],[Sort]]&lt;&gt;"",BIMTypeCode[[#This Row],[Sort]],"")</f>
        <v>4</v>
      </c>
    </row>
    <row r="236" spans="1:4" x14ac:dyDescent="0.25">
      <c r="A236">
        <f>BIMTypeCode[[#This Row],[Identification]]</f>
        <v>5236</v>
      </c>
      <c r="B236" t="str">
        <f>IF(BIMTypeCode[[#This Row],[Name_dk]]&lt;&gt;"",BIMTypeCode[[#This Row],[Name_dk]],"")</f>
        <v>Laboratorievaske</v>
      </c>
      <c r="C236" t="str">
        <f>IF(BIMTypeCode[[#This Row],[Description_dk]]&lt;&gt;"",BIMTypeCode[[#This Row],[Description_dk]],"")</f>
        <v/>
      </c>
      <c r="D236">
        <f>IF(BIMTypeCode[[#This Row],[Sort]]&lt;&gt;"",BIMTypeCode[[#This Row],[Sort]],"")</f>
        <v>4</v>
      </c>
    </row>
    <row r="237" spans="1:4" x14ac:dyDescent="0.25">
      <c r="A237">
        <f>BIMTypeCode[[#This Row],[Identification]]</f>
        <v>5237</v>
      </c>
      <c r="B237" t="str">
        <f>IF(BIMTypeCode[[#This Row],[Name_dk]]&lt;&gt;"",BIMTypeCode[[#This Row],[Name_dk]],"")</f>
        <v>Vaskeborde</v>
      </c>
      <c r="C237" t="str">
        <f>IF(BIMTypeCode[[#This Row],[Description_dk]]&lt;&gt;"",BIMTypeCode[[#This Row],[Description_dk]],"")</f>
        <v/>
      </c>
      <c r="D237">
        <f>IF(BIMTypeCode[[#This Row],[Sort]]&lt;&gt;"",BIMTypeCode[[#This Row],[Sort]],"")</f>
        <v>4</v>
      </c>
    </row>
    <row r="238" spans="1:4" x14ac:dyDescent="0.25">
      <c r="A238">
        <f>BIMTypeCode[[#This Row],[Identification]]</f>
        <v>5238</v>
      </c>
      <c r="B238" t="str">
        <f>IF(BIMTypeCode[[#This Row],[Name_dk]]&lt;&gt;"",BIMTypeCode[[#This Row],[Name_dk]],"")</f>
        <v>Vaskerender</v>
      </c>
      <c r="C238" t="str">
        <f>IF(BIMTypeCode[[#This Row],[Description_dk]]&lt;&gt;"",BIMTypeCode[[#This Row],[Description_dk]],"")</f>
        <v/>
      </c>
      <c r="D238">
        <f>IF(BIMTypeCode[[#This Row],[Sort]]&lt;&gt;"",BIMTypeCode[[#This Row],[Sort]],"")</f>
        <v>4</v>
      </c>
    </row>
    <row r="239" spans="1:4" x14ac:dyDescent="0.25">
      <c r="A239">
        <f>BIMTypeCode[[#This Row],[Identification]]</f>
        <v>524</v>
      </c>
      <c r="B239" t="str">
        <f>IF(BIMTypeCode[[#This Row],[Name_dk]]&lt;&gt;"",BIMTypeCode[[#This Row],[Name_dk]],"")</f>
        <v>Afløbstilslutninger til udstyr</v>
      </c>
      <c r="C239" t="str">
        <f>IF(BIMTypeCode[[#This Row],[Description_dk]]&lt;&gt;"",BIMTypeCode[[#This Row],[Description_dk]],"")</f>
        <v/>
      </c>
      <c r="D239">
        <f>IF(BIMTypeCode[[#This Row],[Sort]]&lt;&gt;"",BIMTypeCode[[#This Row],[Sort]],"")</f>
        <v>3</v>
      </c>
    </row>
    <row r="240" spans="1:4" x14ac:dyDescent="0.25">
      <c r="A240">
        <f>BIMTypeCode[[#This Row],[Identification]]</f>
        <v>5241</v>
      </c>
      <c r="B240" t="str">
        <f>IF(BIMTypeCode[[#This Row],[Name_dk]]&lt;&gt;"",BIMTypeCode[[#This Row],[Name_dk]],"")</f>
        <v>Kølediske</v>
      </c>
      <c r="C240" t="str">
        <f>IF(BIMTypeCode[[#This Row],[Description_dk]]&lt;&gt;"",BIMTypeCode[[#This Row],[Description_dk]],"")</f>
        <v/>
      </c>
      <c r="D240">
        <f>IF(BIMTypeCode[[#This Row],[Sort]]&lt;&gt;"",BIMTypeCode[[#This Row],[Sort]],"")</f>
        <v>4</v>
      </c>
    </row>
    <row r="241" spans="1:4" x14ac:dyDescent="0.25">
      <c r="A241">
        <f>BIMTypeCode[[#This Row],[Identification]]</f>
        <v>5242</v>
      </c>
      <c r="B241" t="str">
        <f>IF(BIMTypeCode[[#This Row],[Name_dk]]&lt;&gt;"",BIMTypeCode[[#This Row],[Name_dk]],"")</f>
        <v>Kondensafløb</v>
      </c>
      <c r="C241" t="str">
        <f>IF(BIMTypeCode[[#This Row],[Description_dk]]&lt;&gt;"",BIMTypeCode[[#This Row],[Description_dk]],"")</f>
        <v/>
      </c>
      <c r="D241">
        <f>IF(BIMTypeCode[[#This Row],[Sort]]&lt;&gt;"",BIMTypeCode[[#This Row],[Sort]],"")</f>
        <v>4</v>
      </c>
    </row>
    <row r="242" spans="1:4" x14ac:dyDescent="0.25">
      <c r="A242">
        <f>BIMTypeCode[[#This Row],[Identification]]</f>
        <v>525</v>
      </c>
      <c r="B242" t="str">
        <f>IF(BIMTypeCode[[#This Row],[Name_dk]]&lt;&gt;"",BIMTypeCode[[#This Row],[Name_dk]],"")</f>
        <v>Vand- og afløbstilslutninger til alm. udstyr</v>
      </c>
      <c r="C242" t="str">
        <f>IF(BIMTypeCode[[#This Row],[Description_dk]]&lt;&gt;"",BIMTypeCode[[#This Row],[Description_dk]],"")</f>
        <v/>
      </c>
      <c r="D242">
        <f>IF(BIMTypeCode[[#This Row],[Sort]]&lt;&gt;"",BIMTypeCode[[#This Row],[Sort]],"")</f>
        <v>3</v>
      </c>
    </row>
    <row r="243" spans="1:4" x14ac:dyDescent="0.25">
      <c r="A243">
        <f>BIMTypeCode[[#This Row],[Identification]]</f>
        <v>5251</v>
      </c>
      <c r="B243" t="str">
        <f>IF(BIMTypeCode[[#This Row],[Name_dk]]&lt;&gt;"",BIMTypeCode[[#This Row],[Name_dk]],"")</f>
        <v>Drikkevandskølere</v>
      </c>
      <c r="C243" t="str">
        <f>IF(BIMTypeCode[[#This Row],[Description_dk]]&lt;&gt;"",BIMTypeCode[[#This Row],[Description_dk]],"")</f>
        <v/>
      </c>
      <c r="D243">
        <f>IF(BIMTypeCode[[#This Row],[Sort]]&lt;&gt;"",BIMTypeCode[[#This Row],[Sort]],"")</f>
        <v>4</v>
      </c>
    </row>
    <row r="244" spans="1:4" x14ac:dyDescent="0.25">
      <c r="A244">
        <f>BIMTypeCode[[#This Row],[Identification]]</f>
        <v>5252</v>
      </c>
      <c r="B244" t="str">
        <f>IF(BIMTypeCode[[#This Row],[Name_dk]]&lt;&gt;"",BIMTypeCode[[#This Row],[Name_dk]],"")</f>
        <v>Ismaskiner</v>
      </c>
      <c r="C244" t="str">
        <f>IF(BIMTypeCode[[#This Row],[Description_dk]]&lt;&gt;"",BIMTypeCode[[#This Row],[Description_dk]],"")</f>
        <v/>
      </c>
      <c r="D244">
        <f>IF(BIMTypeCode[[#This Row],[Sort]]&lt;&gt;"",BIMTypeCode[[#This Row],[Sort]],"")</f>
        <v>4</v>
      </c>
    </row>
    <row r="245" spans="1:4" x14ac:dyDescent="0.25">
      <c r="A245">
        <f>BIMTypeCode[[#This Row],[Identification]]</f>
        <v>5253</v>
      </c>
      <c r="B245" t="str">
        <f>IF(BIMTypeCode[[#This Row],[Name_dk]]&lt;&gt;"",BIMTypeCode[[#This Row],[Name_dk]],"")</f>
        <v>Kaffemaskiner</v>
      </c>
      <c r="C245" t="str">
        <f>IF(BIMTypeCode[[#This Row],[Description_dk]]&lt;&gt;"",BIMTypeCode[[#This Row],[Description_dk]],"")</f>
        <v/>
      </c>
      <c r="D245">
        <f>IF(BIMTypeCode[[#This Row],[Sort]]&lt;&gt;"",BIMTypeCode[[#This Row],[Sort]],"")</f>
        <v>4</v>
      </c>
    </row>
    <row r="246" spans="1:4" x14ac:dyDescent="0.25">
      <c r="A246">
        <f>BIMTypeCode[[#This Row],[Identification]]</f>
        <v>526</v>
      </c>
      <c r="B246" t="str">
        <f>IF(BIMTypeCode[[#This Row],[Name_dk]]&lt;&gt;"",BIMTypeCode[[#This Row],[Name_dk]],"")</f>
        <v>Vand- og afløbstilslutninger til teknik</v>
      </c>
      <c r="C246" t="str">
        <f>IF(BIMTypeCode[[#This Row],[Description_dk]]&lt;&gt;"",BIMTypeCode[[#This Row],[Description_dk]],"")</f>
        <v/>
      </c>
      <c r="D246">
        <f>IF(BIMTypeCode[[#This Row],[Sort]]&lt;&gt;"",BIMTypeCode[[#This Row],[Sort]],"")</f>
        <v>3</v>
      </c>
    </row>
    <row r="247" spans="1:4" x14ac:dyDescent="0.25">
      <c r="A247">
        <f>BIMTypeCode[[#This Row],[Identification]]</f>
        <v>5261</v>
      </c>
      <c r="B247" t="str">
        <f>IF(BIMTypeCode[[#This Row],[Name_dk]]&lt;&gt;"",BIMTypeCode[[#This Row],[Name_dk]],"")</f>
        <v>Opvaskemaskiner</v>
      </c>
      <c r="C247" t="str">
        <f>IF(BIMTypeCode[[#This Row],[Description_dk]]&lt;&gt;"",BIMTypeCode[[#This Row],[Description_dk]],"")</f>
        <v/>
      </c>
      <c r="D247">
        <f>IF(BIMTypeCode[[#This Row],[Sort]]&lt;&gt;"",BIMTypeCode[[#This Row],[Sort]],"")</f>
        <v>4</v>
      </c>
    </row>
    <row r="248" spans="1:4" x14ac:dyDescent="0.25">
      <c r="A248">
        <f>BIMTypeCode[[#This Row],[Identification]]</f>
        <v>5262</v>
      </c>
      <c r="B248" t="str">
        <f>IF(BIMTypeCode[[#This Row],[Name_dk]]&lt;&gt;"",BIMTypeCode[[#This Row],[Name_dk]],"")</f>
        <v>Ovne</v>
      </c>
      <c r="C248" t="str">
        <f>IF(BIMTypeCode[[#This Row],[Description_dk]]&lt;&gt;"",BIMTypeCode[[#This Row],[Description_dk]],"")</f>
        <v/>
      </c>
      <c r="D248">
        <f>IF(BIMTypeCode[[#This Row],[Sort]]&lt;&gt;"",BIMTypeCode[[#This Row],[Sort]],"")</f>
        <v>4</v>
      </c>
    </row>
    <row r="249" spans="1:4" x14ac:dyDescent="0.25">
      <c r="A249">
        <f>BIMTypeCode[[#This Row],[Identification]]</f>
        <v>5263</v>
      </c>
      <c r="B249" t="str">
        <f>IF(BIMTypeCode[[#This Row],[Name_dk]]&lt;&gt;"",BIMTypeCode[[#This Row],[Name_dk]],"")</f>
        <v>Vaskemaskiner</v>
      </c>
      <c r="C249" t="str">
        <f>IF(BIMTypeCode[[#This Row],[Description_dk]]&lt;&gt;"",BIMTypeCode[[#This Row],[Description_dk]],"")</f>
        <v/>
      </c>
      <c r="D249">
        <f>IF(BIMTypeCode[[#This Row],[Sort]]&lt;&gt;"",BIMTypeCode[[#This Row],[Sort]],"")</f>
        <v>4</v>
      </c>
    </row>
    <row r="250" spans="1:4" x14ac:dyDescent="0.25">
      <c r="A250">
        <f>BIMTypeCode[[#This Row],[Identification]]</f>
        <v>5264</v>
      </c>
      <c r="B250" t="str">
        <f>IF(BIMTypeCode[[#This Row],[Name_dk]]&lt;&gt;"",BIMTypeCode[[#This Row],[Name_dk]],"")</f>
        <v>Bækkenskyllere</v>
      </c>
      <c r="C250" t="str">
        <f>IF(BIMTypeCode[[#This Row],[Description_dk]]&lt;&gt;"",BIMTypeCode[[#This Row],[Description_dk]],"")</f>
        <v/>
      </c>
      <c r="D250">
        <f>IF(BIMTypeCode[[#This Row],[Sort]]&lt;&gt;"",BIMTypeCode[[#This Row],[Sort]],"")</f>
        <v>4</v>
      </c>
    </row>
    <row r="251" spans="1:4" x14ac:dyDescent="0.25">
      <c r="A251">
        <f>BIMTypeCode[[#This Row],[Identification]]</f>
        <v>5265</v>
      </c>
      <c r="B251" t="str">
        <f>IF(BIMTypeCode[[#This Row],[Name_dk]]&lt;&gt;"",BIMTypeCode[[#This Row],[Name_dk]],"")</f>
        <v>Dekontaminatorer</v>
      </c>
      <c r="C251" t="str">
        <f>IF(BIMTypeCode[[#This Row],[Description_dk]]&lt;&gt;"",BIMTypeCode[[#This Row],[Description_dk]],"")</f>
        <v/>
      </c>
      <c r="D251">
        <f>IF(BIMTypeCode[[#This Row],[Sort]]&lt;&gt;"",BIMTypeCode[[#This Row],[Sort]],"")</f>
        <v>4</v>
      </c>
    </row>
    <row r="252" spans="1:4" x14ac:dyDescent="0.25">
      <c r="A252">
        <f>BIMTypeCode[[#This Row],[Identification]]</f>
        <v>527</v>
      </c>
      <c r="B252" t="str">
        <f>IF(BIMTypeCode[[#This Row],[Name_dk]]&lt;&gt;"",BIMTypeCode[[#This Row],[Name_dk]],"")</f>
        <v>Vand- og afløbstilslutninger til lab. udstyr</v>
      </c>
      <c r="C252" t="str">
        <f>IF(BIMTypeCode[[#This Row],[Description_dk]]&lt;&gt;"",BIMTypeCode[[#This Row],[Description_dk]],"")</f>
        <v/>
      </c>
      <c r="D252">
        <f>IF(BIMTypeCode[[#This Row],[Sort]]&lt;&gt;"",BIMTypeCode[[#This Row],[Sort]],"")</f>
        <v>3</v>
      </c>
    </row>
    <row r="253" spans="1:4" x14ac:dyDescent="0.25">
      <c r="A253">
        <f>BIMTypeCode[[#This Row],[Identification]]</f>
        <v>5271</v>
      </c>
      <c r="B253" t="str">
        <f>IF(BIMTypeCode[[#This Row],[Name_dk]]&lt;&gt;"",BIMTypeCode[[#This Row],[Name_dk]],"")</f>
        <v>Aftrækskabe</v>
      </c>
      <c r="C253" t="str">
        <f>IF(BIMTypeCode[[#This Row],[Description_dk]]&lt;&gt;"",BIMTypeCode[[#This Row],[Description_dk]],"")</f>
        <v/>
      </c>
      <c r="D253">
        <f>IF(BIMTypeCode[[#This Row],[Sort]]&lt;&gt;"",BIMTypeCode[[#This Row],[Sort]],"")</f>
        <v>4</v>
      </c>
    </row>
    <row r="254" spans="1:4" x14ac:dyDescent="0.25">
      <c r="A254">
        <f>BIMTypeCode[[#This Row],[Identification]]</f>
        <v>5272</v>
      </c>
      <c r="B254" t="str">
        <f>IF(BIMTypeCode[[#This Row],[Name_dk]]&lt;&gt;"",BIMTypeCode[[#This Row],[Name_dk]],"")</f>
        <v>Stinkskabe</v>
      </c>
      <c r="C254" t="str">
        <f>IF(BIMTypeCode[[#This Row],[Description_dk]]&lt;&gt;"",BIMTypeCode[[#This Row],[Description_dk]],"")</f>
        <v/>
      </c>
      <c r="D254">
        <f>IF(BIMTypeCode[[#This Row],[Sort]]&lt;&gt;"",BIMTypeCode[[#This Row],[Sort]],"")</f>
        <v>4</v>
      </c>
    </row>
    <row r="255" spans="1:4" x14ac:dyDescent="0.25">
      <c r="A255">
        <f>BIMTypeCode[[#This Row],[Identification]]</f>
        <v>528</v>
      </c>
      <c r="B255" t="str">
        <f>IF(BIMTypeCode[[#This Row],[Name_dk]]&lt;&gt;"",BIMTypeCode[[#This Row],[Name_dk]],"")</f>
        <v>Badekar og lign.</v>
      </c>
      <c r="C255" t="str">
        <f>IF(BIMTypeCode[[#This Row],[Description_dk]]&lt;&gt;"",BIMTypeCode[[#This Row],[Description_dk]],"")</f>
        <v/>
      </c>
      <c r="D255">
        <f>IF(BIMTypeCode[[#This Row],[Sort]]&lt;&gt;"",BIMTypeCode[[#This Row],[Sort]],"")</f>
        <v>3</v>
      </c>
    </row>
    <row r="256" spans="1:4" x14ac:dyDescent="0.25">
      <c r="A256">
        <f>BIMTypeCode[[#This Row],[Identification]]</f>
        <v>5281</v>
      </c>
      <c r="B256" t="str">
        <f>IF(BIMTypeCode[[#This Row],[Name_dk]]&lt;&gt;"",BIMTypeCode[[#This Row],[Name_dk]],"")</f>
        <v>Badekar</v>
      </c>
      <c r="C256" t="str">
        <f>IF(BIMTypeCode[[#This Row],[Description_dk]]&lt;&gt;"",BIMTypeCode[[#This Row],[Description_dk]],"")</f>
        <v/>
      </c>
      <c r="D256">
        <f>IF(BIMTypeCode[[#This Row],[Sort]]&lt;&gt;"",BIMTypeCode[[#This Row],[Sort]],"")</f>
        <v>4</v>
      </c>
    </row>
    <row r="257" spans="1:4" x14ac:dyDescent="0.25">
      <c r="A257">
        <f>BIMTypeCode[[#This Row],[Identification]]</f>
        <v>53</v>
      </c>
      <c r="B257" t="str">
        <f>IF(BIMTypeCode[[#This Row],[Name_dk]]&lt;&gt;"",BIMTypeCode[[#This Row],[Name_dk]],"")</f>
        <v>Vand (koldt/varmt vand, behandlet vand)</v>
      </c>
      <c r="C257" t="str">
        <f>IF(BIMTypeCode[[#This Row],[Description_dk]]&lt;&gt;"",BIMTypeCode[[#This Row],[Description_dk]],"")</f>
        <v/>
      </c>
      <c r="D257">
        <f>IF(BIMTypeCode[[#This Row],[Sort]]&lt;&gt;"",BIMTypeCode[[#This Row],[Sort]],"")</f>
        <v>2</v>
      </c>
    </row>
    <row r="258" spans="1:4" x14ac:dyDescent="0.25">
      <c r="A258">
        <f>BIMTypeCode[[#This Row],[Identification]]</f>
        <v>531</v>
      </c>
      <c r="B258" t="str">
        <f>IF(BIMTypeCode[[#This Row],[Name_dk]]&lt;&gt;"",BIMTypeCode[[#This Row],[Name_dk]],"")</f>
        <v>Mekanisk udstyr</v>
      </c>
      <c r="C258" t="str">
        <f>IF(BIMTypeCode[[#This Row],[Description_dk]]&lt;&gt;"",BIMTypeCode[[#This Row],[Description_dk]],"")</f>
        <v/>
      </c>
      <c r="D258">
        <f>IF(BIMTypeCode[[#This Row],[Sort]]&lt;&gt;"",BIMTypeCode[[#This Row],[Sort]],"")</f>
        <v>3</v>
      </c>
    </row>
    <row r="259" spans="1:4" x14ac:dyDescent="0.25">
      <c r="A259">
        <f>BIMTypeCode[[#This Row],[Identification]]</f>
        <v>5311</v>
      </c>
      <c r="B259" t="str">
        <f>IF(BIMTypeCode[[#This Row],[Name_dk]]&lt;&gt;"",BIMTypeCode[[#This Row],[Name_dk]],"")</f>
        <v>Målearrangementer</v>
      </c>
      <c r="C259" t="str">
        <f>IF(BIMTypeCode[[#This Row],[Description_dk]]&lt;&gt;"",BIMTypeCode[[#This Row],[Description_dk]],"")</f>
        <v/>
      </c>
      <c r="D259">
        <f>IF(BIMTypeCode[[#This Row],[Sort]]&lt;&gt;"",BIMTypeCode[[#This Row],[Sort]],"")</f>
        <v>4</v>
      </c>
    </row>
    <row r="260" spans="1:4" x14ac:dyDescent="0.25">
      <c r="A260">
        <f>BIMTypeCode[[#This Row],[Identification]]</f>
        <v>5312</v>
      </c>
      <c r="B260" t="str">
        <f>IF(BIMTypeCode[[#This Row],[Name_dk]]&lt;&gt;"",BIMTypeCode[[#This Row],[Name_dk]],"")</f>
        <v>Cirkulationspumper</v>
      </c>
      <c r="C260" t="str">
        <f>IF(BIMTypeCode[[#This Row],[Description_dk]]&lt;&gt;"",BIMTypeCode[[#This Row],[Description_dk]],"")</f>
        <v/>
      </c>
      <c r="D260">
        <f>IF(BIMTypeCode[[#This Row],[Sort]]&lt;&gt;"",BIMTypeCode[[#This Row],[Sort]],"")</f>
        <v>4</v>
      </c>
    </row>
    <row r="261" spans="1:4" x14ac:dyDescent="0.25">
      <c r="A261">
        <f>BIMTypeCode[[#This Row],[Identification]]</f>
        <v>5313</v>
      </c>
      <c r="B261" t="str">
        <f>IF(BIMTypeCode[[#This Row],[Name_dk]]&lt;&gt;"",BIMTypeCode[[#This Row],[Name_dk]],"")</f>
        <v>Fordelerrør til vand</v>
      </c>
      <c r="C261" t="str">
        <f>IF(BIMTypeCode[[#This Row],[Description_dk]]&lt;&gt;"",BIMTypeCode[[#This Row],[Description_dk]],"")</f>
        <v/>
      </c>
      <c r="D261">
        <f>IF(BIMTypeCode[[#This Row],[Sort]]&lt;&gt;"",BIMTypeCode[[#This Row],[Sort]],"")</f>
        <v>4</v>
      </c>
    </row>
    <row r="262" spans="1:4" x14ac:dyDescent="0.25">
      <c r="A262">
        <f>BIMTypeCode[[#This Row],[Identification]]</f>
        <v>5314</v>
      </c>
      <c r="B262" t="str">
        <f>IF(BIMTypeCode[[#This Row],[Name_dk]]&lt;&gt;"",BIMTypeCode[[#This Row],[Name_dk]],"")</f>
        <v>Trykforøgeranlæg</v>
      </c>
      <c r="C262" t="str">
        <f>IF(BIMTypeCode[[#This Row],[Description_dk]]&lt;&gt;"",BIMTypeCode[[#This Row],[Description_dk]],"")</f>
        <v/>
      </c>
      <c r="D262">
        <f>IF(BIMTypeCode[[#This Row],[Sort]]&lt;&gt;"",BIMTypeCode[[#This Row],[Sort]],"")</f>
        <v>4</v>
      </c>
    </row>
    <row r="263" spans="1:4" x14ac:dyDescent="0.25">
      <c r="A263">
        <f>BIMTypeCode[[#This Row],[Identification]]</f>
        <v>532</v>
      </c>
      <c r="B263" t="str">
        <f>IF(BIMTypeCode[[#This Row],[Name_dk]]&lt;&gt;"",BIMTypeCode[[#This Row],[Name_dk]],"")</f>
        <v>Vandtilslutninger</v>
      </c>
      <c r="C263" t="str">
        <f>IF(BIMTypeCode[[#This Row],[Description_dk]]&lt;&gt;"",BIMTypeCode[[#This Row],[Description_dk]],"")</f>
        <v/>
      </c>
      <c r="D263">
        <f>IF(BIMTypeCode[[#This Row],[Sort]]&lt;&gt;"",BIMTypeCode[[#This Row],[Sort]],"")</f>
        <v>3</v>
      </c>
    </row>
    <row r="264" spans="1:4" x14ac:dyDescent="0.25">
      <c r="A264">
        <f>BIMTypeCode[[#This Row],[Identification]]</f>
        <v>5321</v>
      </c>
      <c r="B264" t="str">
        <f>IF(BIMTypeCode[[#This Row],[Name_dk]]&lt;&gt;"",BIMTypeCode[[#This Row],[Name_dk]],"")</f>
        <v>Spulehaner</v>
      </c>
      <c r="C264" t="str">
        <f>IF(BIMTypeCode[[#This Row],[Description_dk]]&lt;&gt;"",BIMTypeCode[[#This Row],[Description_dk]],"")</f>
        <v/>
      </c>
      <c r="D264">
        <f>IF(BIMTypeCode[[#This Row],[Sort]]&lt;&gt;"",BIMTypeCode[[#This Row],[Sort]],"")</f>
        <v>4</v>
      </c>
    </row>
    <row r="265" spans="1:4" x14ac:dyDescent="0.25">
      <c r="A265">
        <f>BIMTypeCode[[#This Row],[Identification]]</f>
        <v>5322</v>
      </c>
      <c r="B265" t="str">
        <f>IF(BIMTypeCode[[#This Row],[Name_dk]]&lt;&gt;"",BIMTypeCode[[#This Row],[Name_dk]],"")</f>
        <v>Gårdhaner</v>
      </c>
      <c r="C265" t="str">
        <f>IF(BIMTypeCode[[#This Row],[Description_dk]]&lt;&gt;"",BIMTypeCode[[#This Row],[Description_dk]],"")</f>
        <v/>
      </c>
      <c r="D265">
        <f>IF(BIMTypeCode[[#This Row],[Sort]]&lt;&gt;"",BIMTypeCode[[#This Row],[Sort]],"")</f>
        <v>4</v>
      </c>
    </row>
    <row r="266" spans="1:4" x14ac:dyDescent="0.25">
      <c r="A266">
        <f>BIMTypeCode[[#This Row],[Identification]]</f>
        <v>5323</v>
      </c>
      <c r="B266" t="str">
        <f>IF(BIMTypeCode[[#This Row],[Name_dk]]&lt;&gt;"",BIMTypeCode[[#This Row],[Name_dk]],"")</f>
        <v>Brandstigerør</v>
      </c>
      <c r="C266" t="str">
        <f>IF(BIMTypeCode[[#This Row],[Description_dk]]&lt;&gt;"",BIMTypeCode[[#This Row],[Description_dk]],"")</f>
        <v/>
      </c>
      <c r="D266">
        <f>IF(BIMTypeCode[[#This Row],[Sort]]&lt;&gt;"",BIMTypeCode[[#This Row],[Sort]],"")</f>
        <v>4</v>
      </c>
    </row>
    <row r="267" spans="1:4" x14ac:dyDescent="0.25">
      <c r="A267">
        <f>BIMTypeCode[[#This Row],[Identification]]</f>
        <v>5324</v>
      </c>
      <c r="B267" t="str">
        <f>IF(BIMTypeCode[[#This Row],[Name_dk]]&lt;&gt;"",BIMTypeCode[[#This Row],[Name_dk]],"")</f>
        <v>Nødbrusere</v>
      </c>
      <c r="C267" t="str">
        <f>IF(BIMTypeCode[[#This Row],[Description_dk]]&lt;&gt;"",BIMTypeCode[[#This Row],[Description_dk]],"")</f>
        <v/>
      </c>
      <c r="D267">
        <f>IF(BIMTypeCode[[#This Row],[Sort]]&lt;&gt;"",BIMTypeCode[[#This Row],[Sort]],"")</f>
        <v>4</v>
      </c>
    </row>
    <row r="268" spans="1:4" x14ac:dyDescent="0.25">
      <c r="A268">
        <f>BIMTypeCode[[#This Row],[Identification]]</f>
        <v>5325</v>
      </c>
      <c r="B268" t="str">
        <f>IF(BIMTypeCode[[#This Row],[Name_dk]]&lt;&gt;"",BIMTypeCode[[#This Row],[Name_dk]],"")</f>
        <v>Brusere</v>
      </c>
      <c r="C268" t="str">
        <f>IF(BIMTypeCode[[#This Row],[Description_dk]]&lt;&gt;"",BIMTypeCode[[#This Row],[Description_dk]],"")</f>
        <v/>
      </c>
      <c r="D268">
        <f>IF(BIMTypeCode[[#This Row],[Sort]]&lt;&gt;"",BIMTypeCode[[#This Row],[Sort]],"")</f>
        <v>4</v>
      </c>
    </row>
    <row r="269" spans="1:4" x14ac:dyDescent="0.25">
      <c r="A269">
        <f>BIMTypeCode[[#This Row],[Identification]]</f>
        <v>5326</v>
      </c>
      <c r="B269" t="str">
        <f>IF(BIMTypeCode[[#This Row],[Name_dk]]&lt;&gt;"",BIMTypeCode[[#This Row],[Name_dk]],"")</f>
        <v>Kipgryder</v>
      </c>
      <c r="C269" t="str">
        <f>IF(BIMTypeCode[[#This Row],[Description_dk]]&lt;&gt;"",BIMTypeCode[[#This Row],[Description_dk]],"")</f>
        <v/>
      </c>
      <c r="D269">
        <f>IF(BIMTypeCode[[#This Row],[Sort]]&lt;&gt;"",BIMTypeCode[[#This Row],[Sort]],"")</f>
        <v>4</v>
      </c>
    </row>
    <row r="270" spans="1:4" x14ac:dyDescent="0.25">
      <c r="A270">
        <f>BIMTypeCode[[#This Row],[Identification]]</f>
        <v>5327</v>
      </c>
      <c r="B270" t="str">
        <f>IF(BIMTypeCode[[#This Row],[Name_dk]]&lt;&gt;"",BIMTypeCode[[#This Row],[Name_dk]],"")</f>
        <v>Aftapningshaner</v>
      </c>
      <c r="C270" t="str">
        <f>IF(BIMTypeCode[[#This Row],[Description_dk]]&lt;&gt;"",BIMTypeCode[[#This Row],[Description_dk]],"")</f>
        <v/>
      </c>
      <c r="D270">
        <f>IF(BIMTypeCode[[#This Row],[Sort]]&lt;&gt;"",BIMTypeCode[[#This Row],[Sort]],"")</f>
        <v>4</v>
      </c>
    </row>
    <row r="271" spans="1:4" x14ac:dyDescent="0.25">
      <c r="A271">
        <f>BIMTypeCode[[#This Row],[Identification]]</f>
        <v>533</v>
      </c>
      <c r="B271" t="str">
        <f>IF(BIMTypeCode[[#This Row],[Name_dk]]&lt;&gt;"",BIMTypeCode[[#This Row],[Name_dk]],"")</f>
        <v>Vandbehandlingsanlæg</v>
      </c>
      <c r="C271" t="str">
        <f>IF(BIMTypeCode[[#This Row],[Description_dk]]&lt;&gt;"",BIMTypeCode[[#This Row],[Description_dk]],"")</f>
        <v/>
      </c>
      <c r="D271">
        <f>IF(BIMTypeCode[[#This Row],[Sort]]&lt;&gt;"",BIMTypeCode[[#This Row],[Sort]],"")</f>
        <v>3</v>
      </c>
    </row>
    <row r="272" spans="1:4" x14ac:dyDescent="0.25">
      <c r="A272">
        <f>BIMTypeCode[[#This Row],[Identification]]</f>
        <v>5331</v>
      </c>
      <c r="B272" t="str">
        <f>IF(BIMTypeCode[[#This Row],[Name_dk]]&lt;&gt;"",BIMTypeCode[[#This Row],[Name_dk]],"")</f>
        <v>Klordioxidanlæg</v>
      </c>
      <c r="C272" t="str">
        <f>IF(BIMTypeCode[[#This Row],[Description_dk]]&lt;&gt;"",BIMTypeCode[[#This Row],[Description_dk]],"")</f>
        <v/>
      </c>
      <c r="D272">
        <f>IF(BIMTypeCode[[#This Row],[Sort]]&lt;&gt;"",BIMTypeCode[[#This Row],[Sort]],"")</f>
        <v>4</v>
      </c>
    </row>
    <row r="273" spans="1:4" x14ac:dyDescent="0.25">
      <c r="A273">
        <f>BIMTypeCode[[#This Row],[Identification]]</f>
        <v>5332</v>
      </c>
      <c r="B273" t="str">
        <f>IF(BIMTypeCode[[#This Row],[Name_dk]]&lt;&gt;"",BIMTypeCode[[#This Row],[Name_dk]],"")</f>
        <v>Korrolyseanlæg</v>
      </c>
      <c r="C273" t="str">
        <f>IF(BIMTypeCode[[#This Row],[Description_dk]]&lt;&gt;"",BIMTypeCode[[#This Row],[Description_dk]],"")</f>
        <v/>
      </c>
      <c r="D273">
        <f>IF(BIMTypeCode[[#This Row],[Sort]]&lt;&gt;"",BIMTypeCode[[#This Row],[Sort]],"")</f>
        <v>4</v>
      </c>
    </row>
    <row r="274" spans="1:4" x14ac:dyDescent="0.25">
      <c r="A274">
        <f>BIMTypeCode[[#This Row],[Identification]]</f>
        <v>5333</v>
      </c>
      <c r="B274" t="str">
        <f>IF(BIMTypeCode[[#This Row],[Name_dk]]&lt;&gt;"",BIMTypeCode[[#This Row],[Name_dk]],"")</f>
        <v>Produktion BBK</v>
      </c>
      <c r="C274" t="str">
        <f>IF(BIMTypeCode[[#This Row],[Description_dk]]&lt;&gt;"",BIMTypeCode[[#This Row],[Description_dk]],"")</f>
        <v/>
      </c>
      <c r="D274">
        <f>IF(BIMTypeCode[[#This Row],[Sort]]&lt;&gt;"",BIMTypeCode[[#This Row],[Sort]],"")</f>
        <v>4</v>
      </c>
    </row>
    <row r="275" spans="1:4" x14ac:dyDescent="0.25">
      <c r="A275">
        <f>BIMTypeCode[[#This Row],[Identification]]</f>
        <v>5334</v>
      </c>
      <c r="B275" t="str">
        <f>IF(BIMTypeCode[[#This Row],[Name_dk]]&lt;&gt;"",BIMTypeCode[[#This Row],[Name_dk]],"")</f>
        <v>Produktions RO</v>
      </c>
      <c r="C275" t="str">
        <f>IF(BIMTypeCode[[#This Row],[Description_dk]]&lt;&gt;"",BIMTypeCode[[#This Row],[Description_dk]],"")</f>
        <v/>
      </c>
      <c r="D275">
        <f>IF(BIMTypeCode[[#This Row],[Sort]]&lt;&gt;"",BIMTypeCode[[#This Row],[Sort]],"")</f>
        <v>4</v>
      </c>
    </row>
    <row r="276" spans="1:4" x14ac:dyDescent="0.25">
      <c r="A276">
        <f>BIMTypeCode[[#This Row],[Identification]]</f>
        <v>5335</v>
      </c>
      <c r="B276" t="str">
        <f>IF(BIMTypeCode[[#This Row],[Name_dk]]&lt;&gt;"",BIMTypeCode[[#This Row],[Name_dk]],"")</f>
        <v>Parafinrensere</v>
      </c>
      <c r="C276" t="str">
        <f>IF(BIMTypeCode[[#This Row],[Description_dk]]&lt;&gt;"",BIMTypeCode[[#This Row],[Description_dk]],"")</f>
        <v/>
      </c>
      <c r="D276">
        <f>IF(BIMTypeCode[[#This Row],[Sort]]&lt;&gt;"",BIMTypeCode[[#This Row],[Sort]],"")</f>
        <v>4</v>
      </c>
    </row>
    <row r="277" spans="1:4" x14ac:dyDescent="0.25">
      <c r="A277">
        <f>BIMTypeCode[[#This Row],[Identification]]</f>
        <v>5336</v>
      </c>
      <c r="B277" t="str">
        <f>IF(BIMTypeCode[[#This Row],[Name_dk]]&lt;&gt;"",BIMTypeCode[[#This Row],[Name_dk]],"")</f>
        <v>Filtreringsanlæg</v>
      </c>
      <c r="C277" t="str">
        <f>IF(BIMTypeCode[[#This Row],[Description_dk]]&lt;&gt;"",BIMTypeCode[[#This Row],[Description_dk]],"")</f>
        <v/>
      </c>
      <c r="D277">
        <f>IF(BIMTypeCode[[#This Row],[Sort]]&lt;&gt;"",BIMTypeCode[[#This Row],[Sort]],"")</f>
        <v>4</v>
      </c>
    </row>
    <row r="278" spans="1:4" x14ac:dyDescent="0.25">
      <c r="A278">
        <f>BIMTypeCode[[#This Row],[Identification]]</f>
        <v>534</v>
      </c>
      <c r="B278" t="str">
        <f>IF(BIMTypeCode[[#This Row],[Name_dk]]&lt;&gt;"",BIMTypeCode[[#This Row],[Name_dk]],"")</f>
        <v>Brandskabe</v>
      </c>
      <c r="C278" t="str">
        <f>IF(BIMTypeCode[[#This Row],[Description_dk]]&lt;&gt;"",BIMTypeCode[[#This Row],[Description_dk]],"")</f>
        <v/>
      </c>
      <c r="D278">
        <f>IF(BIMTypeCode[[#This Row],[Sort]]&lt;&gt;"",BIMTypeCode[[#This Row],[Sort]],"")</f>
        <v>3</v>
      </c>
    </row>
    <row r="279" spans="1:4" x14ac:dyDescent="0.25">
      <c r="A279">
        <f>BIMTypeCode[[#This Row],[Identification]]</f>
        <v>5341</v>
      </c>
      <c r="B279" t="str">
        <f>IF(BIMTypeCode[[#This Row],[Name_dk]]&lt;&gt;"",BIMTypeCode[[#This Row],[Name_dk]],"")</f>
        <v>Brandslangevindere</v>
      </c>
      <c r="C279" t="str">
        <f>IF(BIMTypeCode[[#This Row],[Description_dk]]&lt;&gt;"",BIMTypeCode[[#This Row],[Description_dk]],"")</f>
        <v/>
      </c>
      <c r="D279">
        <f>IF(BIMTypeCode[[#This Row],[Sort]]&lt;&gt;"",BIMTypeCode[[#This Row],[Sort]],"")</f>
        <v>4</v>
      </c>
    </row>
    <row r="280" spans="1:4" x14ac:dyDescent="0.25">
      <c r="A280">
        <f>BIMTypeCode[[#This Row],[Identification]]</f>
        <v>54</v>
      </c>
      <c r="B280" t="str">
        <f>IF(BIMTypeCode[[#This Row],[Name_dk]]&lt;&gt;"",BIMTypeCode[[#This Row],[Name_dk]],"")</f>
        <v>Luftarter (gas, trykluft, vakuum, damp)</v>
      </c>
      <c r="C280" t="str">
        <f>IF(BIMTypeCode[[#This Row],[Description_dk]]&lt;&gt;"",BIMTypeCode[[#This Row],[Description_dk]],"")</f>
        <v/>
      </c>
      <c r="D280">
        <f>IF(BIMTypeCode[[#This Row],[Sort]]&lt;&gt;"",BIMTypeCode[[#This Row],[Sort]],"")</f>
        <v>2</v>
      </c>
    </row>
    <row r="281" spans="1:4" x14ac:dyDescent="0.25">
      <c r="A281">
        <f>BIMTypeCode[[#This Row],[Identification]]</f>
        <v>541</v>
      </c>
      <c r="B281" t="str">
        <f>IF(BIMTypeCode[[#This Row],[Name_dk]]&lt;&gt;"",BIMTypeCode[[#This Row],[Name_dk]],"")</f>
        <v>Mekanisk udstyr</v>
      </c>
      <c r="C281" t="str">
        <f>IF(BIMTypeCode[[#This Row],[Description_dk]]&lt;&gt;"",BIMTypeCode[[#This Row],[Description_dk]],"")</f>
        <v/>
      </c>
      <c r="D281">
        <f>IF(BIMTypeCode[[#This Row],[Sort]]&lt;&gt;"",BIMTypeCode[[#This Row],[Sort]],"")</f>
        <v>3</v>
      </c>
    </row>
    <row r="282" spans="1:4" x14ac:dyDescent="0.25">
      <c r="A282">
        <f>BIMTypeCode[[#This Row],[Identification]]</f>
        <v>5411</v>
      </c>
      <c r="B282" t="str">
        <f>IF(BIMTypeCode[[#This Row],[Name_dk]]&lt;&gt;"",BIMTypeCode[[#This Row],[Name_dk]],"")</f>
        <v>Overvågningsenheder</v>
      </c>
      <c r="C282" t="str">
        <f>IF(BIMTypeCode[[#This Row],[Description_dk]]&lt;&gt;"",BIMTypeCode[[#This Row],[Description_dk]],"")</f>
        <v/>
      </c>
      <c r="D282">
        <f>IF(BIMTypeCode[[#This Row],[Sort]]&lt;&gt;"",BIMTypeCode[[#This Row],[Sort]],"")</f>
        <v>4</v>
      </c>
    </row>
    <row r="283" spans="1:4" x14ac:dyDescent="0.25">
      <c r="A283">
        <f>BIMTypeCode[[#This Row],[Identification]]</f>
        <v>5412</v>
      </c>
      <c r="B283" t="str">
        <f>IF(BIMTypeCode[[#This Row],[Name_dk]]&lt;&gt;"",BIMTypeCode[[#This Row],[Name_dk]],"")</f>
        <v>Nødspærringsbokse</v>
      </c>
      <c r="C283" t="str">
        <f>IF(BIMTypeCode[[#This Row],[Description_dk]]&lt;&gt;"",BIMTypeCode[[#This Row],[Description_dk]],"")</f>
        <v/>
      </c>
      <c r="D283">
        <f>IF(BIMTypeCode[[#This Row],[Sort]]&lt;&gt;"",BIMTypeCode[[#This Row],[Sort]],"")</f>
        <v>4</v>
      </c>
    </row>
    <row r="284" spans="1:4" x14ac:dyDescent="0.25">
      <c r="A284">
        <f>BIMTypeCode[[#This Row],[Identification]]</f>
        <v>5413</v>
      </c>
      <c r="B284" t="str">
        <f>IF(BIMTypeCode[[#This Row],[Name_dk]]&lt;&gt;"",BIMTypeCode[[#This Row],[Name_dk]],"")</f>
        <v>Nødforsyningsenheder</v>
      </c>
      <c r="C284" t="str">
        <f>IF(BIMTypeCode[[#This Row],[Description_dk]]&lt;&gt;"",BIMTypeCode[[#This Row],[Description_dk]],"")</f>
        <v/>
      </c>
      <c r="D284">
        <f>IF(BIMTypeCode[[#This Row],[Sort]]&lt;&gt;"",BIMTypeCode[[#This Row],[Sort]],"")</f>
        <v>4</v>
      </c>
    </row>
    <row r="285" spans="1:4" x14ac:dyDescent="0.25">
      <c r="A285">
        <f>BIMTypeCode[[#This Row],[Identification]]</f>
        <v>5414</v>
      </c>
      <c r="B285" t="str">
        <f>IF(BIMTypeCode[[#This Row],[Name_dk]]&lt;&gt;"",BIMTypeCode[[#This Row],[Name_dk]],"")</f>
        <v>Gasregulatorer</v>
      </c>
      <c r="C285" t="str">
        <f>IF(BIMTypeCode[[#This Row],[Description_dk]]&lt;&gt;"",BIMTypeCode[[#This Row],[Description_dk]],"")</f>
        <v/>
      </c>
      <c r="D285">
        <f>IF(BIMTypeCode[[#This Row],[Sort]]&lt;&gt;"",BIMTypeCode[[#This Row],[Sort]],"")</f>
        <v>4</v>
      </c>
    </row>
    <row r="286" spans="1:4" x14ac:dyDescent="0.25">
      <c r="A286">
        <f>BIMTypeCode[[#This Row],[Identification]]</f>
        <v>5415</v>
      </c>
      <c r="B286" t="str">
        <f>IF(BIMTypeCode[[#This Row],[Name_dk]]&lt;&gt;"",BIMTypeCode[[#This Row],[Name_dk]],"")</f>
        <v>Målerarrangementer</v>
      </c>
      <c r="C286" t="str">
        <f>IF(BIMTypeCode[[#This Row],[Description_dk]]&lt;&gt;"",BIMTypeCode[[#This Row],[Description_dk]],"")</f>
        <v/>
      </c>
      <c r="D286">
        <f>IF(BIMTypeCode[[#This Row],[Sort]]&lt;&gt;"",BIMTypeCode[[#This Row],[Sort]],"")</f>
        <v>4</v>
      </c>
    </row>
    <row r="287" spans="1:4" x14ac:dyDescent="0.25">
      <c r="A287">
        <f>BIMTypeCode[[#This Row],[Identification]]</f>
        <v>542</v>
      </c>
      <c r="B287" t="str">
        <f>IF(BIMTypeCode[[#This Row],[Name_dk]]&lt;&gt;"",BIMTypeCode[[#This Row],[Name_dk]],"")</f>
        <v>Luftartsudtag</v>
      </c>
      <c r="C287" t="str">
        <f>IF(BIMTypeCode[[#This Row],[Description_dk]]&lt;&gt;"",BIMTypeCode[[#This Row],[Description_dk]],"")</f>
        <v/>
      </c>
      <c r="D287">
        <f>IF(BIMTypeCode[[#This Row],[Sort]]&lt;&gt;"",BIMTypeCode[[#This Row],[Sort]],"")</f>
        <v>3</v>
      </c>
    </row>
    <row r="288" spans="1:4" x14ac:dyDescent="0.25">
      <c r="A288">
        <f>BIMTypeCode[[#This Row],[Identification]]</f>
        <v>543</v>
      </c>
      <c r="B288" t="str">
        <f>IF(BIMTypeCode[[#This Row],[Name_dk]]&lt;&gt;"",BIMTypeCode[[#This Row],[Name_dk]],"")</f>
        <v>Luftartsproducerende anlæg</v>
      </c>
      <c r="C288" t="str">
        <f>IF(BIMTypeCode[[#This Row],[Description_dk]]&lt;&gt;"",BIMTypeCode[[#This Row],[Description_dk]],"")</f>
        <v/>
      </c>
      <c r="D288">
        <f>IF(BIMTypeCode[[#This Row],[Sort]]&lt;&gt;"",BIMTypeCode[[#This Row],[Sort]],"")</f>
        <v>3</v>
      </c>
    </row>
    <row r="289" spans="1:4" x14ac:dyDescent="0.25">
      <c r="A289">
        <f>BIMTypeCode[[#This Row],[Identification]]</f>
        <v>5431</v>
      </c>
      <c r="B289" t="str">
        <f>IF(BIMTypeCode[[#This Row],[Name_dk]]&lt;&gt;"",BIMTypeCode[[#This Row],[Name_dk]],"")</f>
        <v>Trykluftskompressorer</v>
      </c>
      <c r="C289" t="str">
        <f>IF(BIMTypeCode[[#This Row],[Description_dk]]&lt;&gt;"",BIMTypeCode[[#This Row],[Description_dk]],"")</f>
        <v/>
      </c>
      <c r="D289">
        <f>IF(BIMTypeCode[[#This Row],[Sort]]&lt;&gt;"",BIMTypeCode[[#This Row],[Sort]],"")</f>
        <v>4</v>
      </c>
    </row>
    <row r="290" spans="1:4" x14ac:dyDescent="0.25">
      <c r="A290">
        <f>BIMTypeCode[[#This Row],[Identification]]</f>
        <v>5432</v>
      </c>
      <c r="B290" t="str">
        <f>IF(BIMTypeCode[[#This Row],[Name_dk]]&lt;&gt;"",BIMTypeCode[[#This Row],[Name_dk]],"")</f>
        <v>Vakuumanlæg</v>
      </c>
      <c r="C290" t="str">
        <f>IF(BIMTypeCode[[#This Row],[Description_dk]]&lt;&gt;"",BIMTypeCode[[#This Row],[Description_dk]],"")</f>
        <v/>
      </c>
      <c r="D290">
        <f>IF(BIMTypeCode[[#This Row],[Sort]]&lt;&gt;"",BIMTypeCode[[#This Row],[Sort]],"")</f>
        <v>4</v>
      </c>
    </row>
    <row r="291" spans="1:4" x14ac:dyDescent="0.25">
      <c r="A291">
        <f>BIMTypeCode[[#This Row],[Identification]]</f>
        <v>5433</v>
      </c>
      <c r="B291" t="str">
        <f>IF(BIMTypeCode[[#This Row],[Name_dk]]&lt;&gt;"",BIMTypeCode[[#This Row],[Name_dk]],"")</f>
        <v>Gasflasker</v>
      </c>
      <c r="C291" t="str">
        <f>IF(BIMTypeCode[[#This Row],[Description_dk]]&lt;&gt;"",BIMTypeCode[[#This Row],[Description_dk]],"")</f>
        <v/>
      </c>
      <c r="D291">
        <f>IF(BIMTypeCode[[#This Row],[Sort]]&lt;&gt;"",BIMTypeCode[[#This Row],[Sort]],"")</f>
        <v>4</v>
      </c>
    </row>
    <row r="292" spans="1:4" x14ac:dyDescent="0.25">
      <c r="A292">
        <f>BIMTypeCode[[#This Row],[Identification]]</f>
        <v>5434</v>
      </c>
      <c r="B292" t="str">
        <f>IF(BIMTypeCode[[#This Row],[Name_dk]]&lt;&gt;"",BIMTypeCode[[#This Row],[Name_dk]],"")</f>
        <v>Tanke</v>
      </c>
      <c r="C292" t="str">
        <f>IF(BIMTypeCode[[#This Row],[Description_dk]]&lt;&gt;"",BIMTypeCode[[#This Row],[Description_dk]],"")</f>
        <v/>
      </c>
      <c r="D292">
        <f>IF(BIMTypeCode[[#This Row],[Sort]]&lt;&gt;"",BIMTypeCode[[#This Row],[Sort]],"")</f>
        <v>4</v>
      </c>
    </row>
    <row r="293" spans="1:4" x14ac:dyDescent="0.25">
      <c r="A293">
        <f>BIMTypeCode[[#This Row],[Identification]]</f>
        <v>545</v>
      </c>
      <c r="B293" t="str">
        <f>IF(BIMTypeCode[[#This Row],[Name_dk]]&lt;&gt;"",BIMTypeCode[[#This Row],[Name_dk]],"")</f>
        <v>Tilbehør</v>
      </c>
      <c r="C293" t="str">
        <f>IF(BIMTypeCode[[#This Row],[Description_dk]]&lt;&gt;"",BIMTypeCode[[#This Row],[Description_dk]],"")</f>
        <v/>
      </c>
      <c r="D293">
        <f>IF(BIMTypeCode[[#This Row],[Sort]]&lt;&gt;"",BIMTypeCode[[#This Row],[Sort]],"")</f>
        <v>3</v>
      </c>
    </row>
    <row r="294" spans="1:4" x14ac:dyDescent="0.25">
      <c r="A294">
        <f>BIMTypeCode[[#This Row],[Identification]]</f>
        <v>5451</v>
      </c>
      <c r="B294" t="str">
        <f>IF(BIMTypeCode[[#This Row],[Name_dk]]&lt;&gt;"",BIMTypeCode[[#This Row],[Name_dk]],"")</f>
        <v>Flaskegas regulatorer</v>
      </c>
      <c r="C294" t="str">
        <f>IF(BIMTypeCode[[#This Row],[Description_dk]]&lt;&gt;"",BIMTypeCode[[#This Row],[Description_dk]],"")</f>
        <v/>
      </c>
      <c r="D294">
        <f>IF(BIMTypeCode[[#This Row],[Sort]]&lt;&gt;"",BIMTypeCode[[#This Row],[Sort]],"")</f>
        <v>4</v>
      </c>
    </row>
    <row r="295" spans="1:4" x14ac:dyDescent="0.25">
      <c r="A295">
        <f>BIMTypeCode[[#This Row],[Identification]]</f>
        <v>5452</v>
      </c>
      <c r="B295" t="str">
        <f>IF(BIMTypeCode[[#This Row],[Name_dk]]&lt;&gt;"",BIMTypeCode[[#This Row],[Name_dk]],"")</f>
        <v>NIST koblinger</v>
      </c>
      <c r="C295" t="str">
        <f>IF(BIMTypeCode[[#This Row],[Description_dk]]&lt;&gt;"",BIMTypeCode[[#This Row],[Description_dk]],"")</f>
        <v/>
      </c>
      <c r="D295">
        <f>IF(BIMTypeCode[[#This Row],[Sort]]&lt;&gt;"",BIMTypeCode[[#This Row],[Sort]],"")</f>
        <v>4</v>
      </c>
    </row>
    <row r="296" spans="1:4" x14ac:dyDescent="0.25">
      <c r="A296">
        <f>BIMTypeCode[[#This Row],[Identification]]</f>
        <v>55</v>
      </c>
      <c r="B296" t="str">
        <f>IF(BIMTypeCode[[#This Row],[Name_dk]]&lt;&gt;"",BIMTypeCode[[#This Row],[Name_dk]],"")</f>
        <v>Køling</v>
      </c>
      <c r="C296" t="str">
        <f>IF(BIMTypeCode[[#This Row],[Description_dk]]&lt;&gt;"",BIMTypeCode[[#This Row],[Description_dk]],"")</f>
        <v/>
      </c>
      <c r="D296">
        <f>IF(BIMTypeCode[[#This Row],[Sort]]&lt;&gt;"",BIMTypeCode[[#This Row],[Sort]],"")</f>
        <v>2</v>
      </c>
    </row>
    <row r="297" spans="1:4" x14ac:dyDescent="0.25">
      <c r="A297">
        <f>BIMTypeCode[[#This Row],[Identification]]</f>
        <v>551</v>
      </c>
      <c r="B297" t="str">
        <f>IF(BIMTypeCode[[#This Row],[Name_dk]]&lt;&gt;"",BIMTypeCode[[#This Row],[Name_dk]],"")</f>
        <v>Mekanisk udstyr</v>
      </c>
      <c r="C297" t="str">
        <f>IF(BIMTypeCode[[#This Row],[Description_dk]]&lt;&gt;"",BIMTypeCode[[#This Row],[Description_dk]],"")</f>
        <v/>
      </c>
      <c r="D297">
        <f>IF(BIMTypeCode[[#This Row],[Sort]]&lt;&gt;"",BIMTypeCode[[#This Row],[Sort]],"")</f>
        <v>3</v>
      </c>
    </row>
    <row r="298" spans="1:4" x14ac:dyDescent="0.25">
      <c r="A298">
        <f>BIMTypeCode[[#This Row],[Identification]]</f>
        <v>5511</v>
      </c>
      <c r="B298" t="str">
        <f>IF(BIMTypeCode[[#This Row],[Name_dk]]&lt;&gt;"",BIMTypeCode[[#This Row],[Name_dk]],"")</f>
        <v>Målearrangementer</v>
      </c>
      <c r="C298" t="str">
        <f>IF(BIMTypeCode[[#This Row],[Description_dk]]&lt;&gt;"",BIMTypeCode[[#This Row],[Description_dk]],"")</f>
        <v/>
      </c>
      <c r="D298">
        <f>IF(BIMTypeCode[[#This Row],[Sort]]&lt;&gt;"",BIMTypeCode[[#This Row],[Sort]],"")</f>
        <v>4</v>
      </c>
    </row>
    <row r="299" spans="1:4" x14ac:dyDescent="0.25">
      <c r="A299">
        <f>BIMTypeCode[[#This Row],[Identification]]</f>
        <v>5512</v>
      </c>
      <c r="B299" t="str">
        <f>IF(BIMTypeCode[[#This Row],[Name_dk]]&lt;&gt;"",BIMTypeCode[[#This Row],[Name_dk]],"")</f>
        <v>Cirkulationspumper</v>
      </c>
      <c r="C299" t="str">
        <f>IF(BIMTypeCode[[#This Row],[Description_dk]]&lt;&gt;"",BIMTypeCode[[#This Row],[Description_dk]],"")</f>
        <v/>
      </c>
      <c r="D299">
        <f>IF(BIMTypeCode[[#This Row],[Sort]]&lt;&gt;"",BIMTypeCode[[#This Row],[Sort]],"")</f>
        <v>4</v>
      </c>
    </row>
    <row r="300" spans="1:4" x14ac:dyDescent="0.25">
      <c r="A300">
        <f>BIMTypeCode[[#This Row],[Identification]]</f>
        <v>5513</v>
      </c>
      <c r="B300" t="str">
        <f>IF(BIMTypeCode[[#This Row],[Name_dk]]&lt;&gt;"",BIMTypeCode[[#This Row],[Name_dk]],"")</f>
        <v>Fordelerrør til køling</v>
      </c>
      <c r="C300" t="str">
        <f>IF(BIMTypeCode[[#This Row],[Description_dk]]&lt;&gt;"",BIMTypeCode[[#This Row],[Description_dk]],"")</f>
        <v/>
      </c>
      <c r="D300">
        <f>IF(BIMTypeCode[[#This Row],[Sort]]&lt;&gt;"",BIMTypeCode[[#This Row],[Sort]],"")</f>
        <v>4</v>
      </c>
    </row>
    <row r="301" spans="1:4" x14ac:dyDescent="0.25">
      <c r="A301">
        <f>BIMTypeCode[[#This Row],[Identification]]</f>
        <v>5514</v>
      </c>
      <c r="B301" t="str">
        <f>IF(BIMTypeCode[[#This Row],[Name_dk]]&lt;&gt;"",BIMTypeCode[[#This Row],[Name_dk]],"")</f>
        <v>Køleblandesløjfer</v>
      </c>
      <c r="C301" t="str">
        <f>IF(BIMTypeCode[[#This Row],[Description_dk]]&lt;&gt;"",BIMTypeCode[[#This Row],[Description_dk]],"")</f>
        <v/>
      </c>
      <c r="D301">
        <f>IF(BIMTypeCode[[#This Row],[Sort]]&lt;&gt;"",BIMTypeCode[[#This Row],[Sort]],"")</f>
        <v>4</v>
      </c>
    </row>
    <row r="302" spans="1:4" x14ac:dyDescent="0.25">
      <c r="A302">
        <f>BIMTypeCode[[#This Row],[Identification]]</f>
        <v>5515</v>
      </c>
      <c r="B302" t="str">
        <f>IF(BIMTypeCode[[#This Row],[Name_dk]]&lt;&gt;"",BIMTypeCode[[#This Row],[Name_dk]],"")</f>
        <v>Kølevekslere</v>
      </c>
      <c r="C302" t="str">
        <f>IF(BIMTypeCode[[#This Row],[Description_dk]]&lt;&gt;"",BIMTypeCode[[#This Row],[Description_dk]],"")</f>
        <v/>
      </c>
      <c r="D302">
        <f>IF(BIMTypeCode[[#This Row],[Sort]]&lt;&gt;"",BIMTypeCode[[#This Row],[Sort]],"")</f>
        <v>4</v>
      </c>
    </row>
    <row r="303" spans="1:4" x14ac:dyDescent="0.25">
      <c r="A303">
        <f>BIMTypeCode[[#This Row],[Identification]]</f>
        <v>5516</v>
      </c>
      <c r="B303" t="str">
        <f>IF(BIMTypeCode[[#This Row],[Name_dk]]&lt;&gt;"",BIMTypeCode[[#This Row],[Name_dk]],"")</f>
        <v>Beholdere/Tanke</v>
      </c>
      <c r="C303" t="str">
        <f>IF(BIMTypeCode[[#This Row],[Description_dk]]&lt;&gt;"",BIMTypeCode[[#This Row],[Description_dk]],"")</f>
        <v/>
      </c>
      <c r="D303">
        <f>IF(BIMTypeCode[[#This Row],[Sort]]&lt;&gt;"",BIMTypeCode[[#This Row],[Sort]],"")</f>
        <v>4</v>
      </c>
    </row>
    <row r="304" spans="1:4" x14ac:dyDescent="0.25">
      <c r="A304">
        <f>BIMTypeCode[[#This Row],[Identification]]</f>
        <v>552</v>
      </c>
      <c r="B304" t="str">
        <f>IF(BIMTypeCode[[#This Row],[Name_dk]]&lt;&gt;"",BIMTypeCode[[#This Row],[Name_dk]],"")</f>
        <v>Kølegivere</v>
      </c>
      <c r="C304" t="str">
        <f>IF(BIMTypeCode[[#This Row],[Description_dk]]&lt;&gt;"",BIMTypeCode[[#This Row],[Description_dk]],"")</f>
        <v/>
      </c>
      <c r="D304">
        <f>IF(BIMTypeCode[[#This Row],[Sort]]&lt;&gt;"",BIMTypeCode[[#This Row],[Sort]],"")</f>
        <v>3</v>
      </c>
    </row>
    <row r="305" spans="1:4" x14ac:dyDescent="0.25">
      <c r="A305">
        <f>BIMTypeCode[[#This Row],[Identification]]</f>
        <v>5521</v>
      </c>
      <c r="B305" t="str">
        <f>IF(BIMTypeCode[[#This Row],[Name_dk]]&lt;&gt;"",BIMTypeCode[[#This Row],[Name_dk]],"")</f>
        <v>Fordamperer</v>
      </c>
      <c r="C305" t="str">
        <f>IF(BIMTypeCode[[#This Row],[Description_dk]]&lt;&gt;"",BIMTypeCode[[#This Row],[Description_dk]],"")</f>
        <v/>
      </c>
      <c r="D305">
        <f>IF(BIMTypeCode[[#This Row],[Sort]]&lt;&gt;"",BIMTypeCode[[#This Row],[Sort]],"")</f>
        <v>4</v>
      </c>
    </row>
    <row r="306" spans="1:4" x14ac:dyDescent="0.25">
      <c r="A306">
        <f>BIMTypeCode[[#This Row],[Identification]]</f>
        <v>5522</v>
      </c>
      <c r="B306" t="str">
        <f>IF(BIMTypeCode[[#This Row],[Name_dk]]&lt;&gt;"",BIMTypeCode[[#This Row],[Name_dk]],"")</f>
        <v>Køleflader</v>
      </c>
      <c r="C306" t="str">
        <f>IF(BIMTypeCode[[#This Row],[Description_dk]]&lt;&gt;"",BIMTypeCode[[#This Row],[Description_dk]],"")</f>
        <v/>
      </c>
      <c r="D306">
        <f>IF(BIMTypeCode[[#This Row],[Sort]]&lt;&gt;"",BIMTypeCode[[#This Row],[Sort]],"")</f>
        <v>4</v>
      </c>
    </row>
    <row r="307" spans="1:4" x14ac:dyDescent="0.25">
      <c r="A307">
        <f>BIMTypeCode[[#This Row],[Identification]]</f>
        <v>5523</v>
      </c>
      <c r="B307" t="str">
        <f>IF(BIMTypeCode[[#This Row],[Name_dk]]&lt;&gt;"",BIMTypeCode[[#This Row],[Name_dk]],"")</f>
        <v>Fancoils</v>
      </c>
      <c r="C307" t="str">
        <f>IF(BIMTypeCode[[#This Row],[Description_dk]]&lt;&gt;"",BIMTypeCode[[#This Row],[Description_dk]],"")</f>
        <v/>
      </c>
      <c r="D307">
        <f>IF(BIMTypeCode[[#This Row],[Sort]]&lt;&gt;"",BIMTypeCode[[#This Row],[Sort]],"")</f>
        <v>4</v>
      </c>
    </row>
    <row r="308" spans="1:4" x14ac:dyDescent="0.25">
      <c r="A308">
        <f>BIMTypeCode[[#This Row],[Identification]]</f>
        <v>5524</v>
      </c>
      <c r="B308" t="str">
        <f>IF(BIMTypeCode[[#This Row],[Name_dk]]&lt;&gt;"",BIMTypeCode[[#This Row],[Name_dk]],"")</f>
        <v>Kølebafler</v>
      </c>
      <c r="C308" t="str">
        <f>IF(BIMTypeCode[[#This Row],[Description_dk]]&lt;&gt;"",BIMTypeCode[[#This Row],[Description_dk]],"")</f>
        <v/>
      </c>
      <c r="D308">
        <f>IF(BIMTypeCode[[#This Row],[Sort]]&lt;&gt;"",BIMTypeCode[[#This Row],[Sort]],"")</f>
        <v>4</v>
      </c>
    </row>
    <row r="309" spans="1:4" x14ac:dyDescent="0.25">
      <c r="A309">
        <f>BIMTypeCode[[#This Row],[Identification]]</f>
        <v>553</v>
      </c>
      <c r="B309" t="str">
        <f>IF(BIMTypeCode[[#This Row],[Name_dk]]&lt;&gt;"",BIMTypeCode[[#This Row],[Name_dk]],"")</f>
        <v>Køleproducerende anlæg</v>
      </c>
      <c r="C309" t="str">
        <f>IF(BIMTypeCode[[#This Row],[Description_dk]]&lt;&gt;"",BIMTypeCode[[#This Row],[Description_dk]],"")</f>
        <v/>
      </c>
      <c r="D309">
        <f>IF(BIMTypeCode[[#This Row],[Sort]]&lt;&gt;"",BIMTypeCode[[#This Row],[Sort]],"")</f>
        <v>3</v>
      </c>
    </row>
    <row r="310" spans="1:4" x14ac:dyDescent="0.25">
      <c r="A310">
        <f>BIMTypeCode[[#This Row],[Identification]]</f>
        <v>5531</v>
      </c>
      <c r="B310" t="str">
        <f>IF(BIMTypeCode[[#This Row],[Name_dk]]&lt;&gt;"",BIMTypeCode[[#This Row],[Name_dk]],"")</f>
        <v>Kølecentraler</v>
      </c>
      <c r="C310" t="str">
        <f>IF(BIMTypeCode[[#This Row],[Description_dk]]&lt;&gt;"",BIMTypeCode[[#This Row],[Description_dk]],"")</f>
        <v/>
      </c>
      <c r="D310">
        <f>IF(BIMTypeCode[[#This Row],[Sort]]&lt;&gt;"",BIMTypeCode[[#This Row],[Sort]],"")</f>
        <v>4</v>
      </c>
    </row>
    <row r="311" spans="1:4" x14ac:dyDescent="0.25">
      <c r="A311">
        <f>BIMTypeCode[[#This Row],[Identification]]</f>
        <v>5532</v>
      </c>
      <c r="B311" t="str">
        <f>IF(BIMTypeCode[[#This Row],[Name_dk]]&lt;&gt;"",BIMTypeCode[[#This Row],[Name_dk]],"")</f>
        <v>Chillere</v>
      </c>
      <c r="C311" t="str">
        <f>IF(BIMTypeCode[[#This Row],[Description_dk]]&lt;&gt;"",BIMTypeCode[[#This Row],[Description_dk]],"")</f>
        <v/>
      </c>
      <c r="D311">
        <f>IF(BIMTypeCode[[#This Row],[Sort]]&lt;&gt;"",BIMTypeCode[[#This Row],[Sort]],"")</f>
        <v>4</v>
      </c>
    </row>
    <row r="312" spans="1:4" x14ac:dyDescent="0.25">
      <c r="A312">
        <f>BIMTypeCode[[#This Row],[Identification]]</f>
        <v>5533</v>
      </c>
      <c r="B312" t="str">
        <f>IF(BIMTypeCode[[#This Row],[Name_dk]]&lt;&gt;"",BIMTypeCode[[#This Row],[Name_dk]],"")</f>
        <v>Frikølere</v>
      </c>
      <c r="C312" t="str">
        <f>IF(BIMTypeCode[[#This Row],[Description_dk]]&lt;&gt;"",BIMTypeCode[[#This Row],[Description_dk]],"")</f>
        <v/>
      </c>
      <c r="D312">
        <f>IF(BIMTypeCode[[#This Row],[Sort]]&lt;&gt;"",BIMTypeCode[[#This Row],[Sort]],"")</f>
        <v>4</v>
      </c>
    </row>
    <row r="313" spans="1:4" x14ac:dyDescent="0.25">
      <c r="A313">
        <f>BIMTypeCode[[#This Row],[Identification]]</f>
        <v>5534</v>
      </c>
      <c r="B313" t="str">
        <f>IF(BIMTypeCode[[#This Row],[Name_dk]]&lt;&gt;"",BIMTypeCode[[#This Row],[Name_dk]],"")</f>
        <v>Tørkølere</v>
      </c>
      <c r="C313" t="str">
        <f>IF(BIMTypeCode[[#This Row],[Description_dk]]&lt;&gt;"",BIMTypeCode[[#This Row],[Description_dk]],"")</f>
        <v/>
      </c>
      <c r="D313">
        <f>IF(BIMTypeCode[[#This Row],[Sort]]&lt;&gt;"",BIMTypeCode[[#This Row],[Sort]],"")</f>
        <v>4</v>
      </c>
    </row>
    <row r="314" spans="1:4" x14ac:dyDescent="0.25">
      <c r="A314">
        <f>BIMTypeCode[[#This Row],[Identification]]</f>
        <v>5535</v>
      </c>
      <c r="B314" t="str">
        <f>IF(BIMTypeCode[[#This Row],[Name_dk]]&lt;&gt;"",BIMTypeCode[[#This Row],[Name_dk]],"")</f>
        <v>Kølekompressorer</v>
      </c>
      <c r="C314" t="str">
        <f>IF(BIMTypeCode[[#This Row],[Description_dk]]&lt;&gt;"",BIMTypeCode[[#This Row],[Description_dk]],"")</f>
        <v/>
      </c>
      <c r="D314">
        <f>IF(BIMTypeCode[[#This Row],[Sort]]&lt;&gt;"",BIMTypeCode[[#This Row],[Sort]],"")</f>
        <v>4</v>
      </c>
    </row>
    <row r="315" spans="1:4" x14ac:dyDescent="0.25">
      <c r="A315">
        <f>BIMTypeCode[[#This Row],[Identification]]</f>
        <v>56</v>
      </c>
      <c r="B315" t="str">
        <f>IF(BIMTypeCode[[#This Row],[Name_dk]]&lt;&gt;"",BIMTypeCode[[#This Row],[Name_dk]],"")</f>
        <v>Varme</v>
      </c>
      <c r="C315" t="str">
        <f>IF(BIMTypeCode[[#This Row],[Description_dk]]&lt;&gt;"",BIMTypeCode[[#This Row],[Description_dk]],"")</f>
        <v/>
      </c>
      <c r="D315">
        <f>IF(BIMTypeCode[[#This Row],[Sort]]&lt;&gt;"",BIMTypeCode[[#This Row],[Sort]],"")</f>
        <v>2</v>
      </c>
    </row>
    <row r="316" spans="1:4" x14ac:dyDescent="0.25">
      <c r="A316">
        <f>BIMTypeCode[[#This Row],[Identification]]</f>
        <v>561</v>
      </c>
      <c r="B316" t="str">
        <f>IF(BIMTypeCode[[#This Row],[Name_dk]]&lt;&gt;"",BIMTypeCode[[#This Row],[Name_dk]],"")</f>
        <v>Mekanisk udstyr</v>
      </c>
      <c r="C316" t="str">
        <f>IF(BIMTypeCode[[#This Row],[Description_dk]]&lt;&gt;"",BIMTypeCode[[#This Row],[Description_dk]],"")</f>
        <v/>
      </c>
      <c r="D316">
        <f>IF(BIMTypeCode[[#This Row],[Sort]]&lt;&gt;"",BIMTypeCode[[#This Row],[Sort]],"")</f>
        <v>3</v>
      </c>
    </row>
    <row r="317" spans="1:4" x14ac:dyDescent="0.25">
      <c r="A317">
        <f>BIMTypeCode[[#This Row],[Identification]]</f>
        <v>5611</v>
      </c>
      <c r="B317" t="str">
        <f>IF(BIMTypeCode[[#This Row],[Name_dk]]&lt;&gt;"",BIMTypeCode[[#This Row],[Name_dk]],"")</f>
        <v>Målearrangementer</v>
      </c>
      <c r="C317" t="str">
        <f>IF(BIMTypeCode[[#This Row],[Description_dk]]&lt;&gt;"",BIMTypeCode[[#This Row],[Description_dk]],"")</f>
        <v/>
      </c>
      <c r="D317">
        <f>IF(BIMTypeCode[[#This Row],[Sort]]&lt;&gt;"",BIMTypeCode[[#This Row],[Sort]],"")</f>
        <v>4</v>
      </c>
    </row>
    <row r="318" spans="1:4" x14ac:dyDescent="0.25">
      <c r="A318">
        <f>BIMTypeCode[[#This Row],[Identification]]</f>
        <v>5612</v>
      </c>
      <c r="B318" t="str">
        <f>IF(BIMTypeCode[[#This Row],[Name_dk]]&lt;&gt;"",BIMTypeCode[[#This Row],[Name_dk]],"")</f>
        <v>Pumper</v>
      </c>
      <c r="C318" t="str">
        <f>IF(BIMTypeCode[[#This Row],[Description_dk]]&lt;&gt;"",BIMTypeCode[[#This Row],[Description_dk]],"")</f>
        <v/>
      </c>
      <c r="D318">
        <f>IF(BIMTypeCode[[#This Row],[Sort]]&lt;&gt;"",BIMTypeCode[[#This Row],[Sort]],"")</f>
        <v>4</v>
      </c>
    </row>
    <row r="319" spans="1:4" x14ac:dyDescent="0.25">
      <c r="A319">
        <f>BIMTypeCode[[#This Row],[Identification]]</f>
        <v>5613</v>
      </c>
      <c r="B319" t="str">
        <f>IF(BIMTypeCode[[#This Row],[Name_dk]]&lt;&gt;"",BIMTypeCode[[#This Row],[Name_dk]],"")</f>
        <v>Fordelerrør til varme</v>
      </c>
      <c r="C319" t="str">
        <f>IF(BIMTypeCode[[#This Row],[Description_dk]]&lt;&gt;"",BIMTypeCode[[#This Row],[Description_dk]],"")</f>
        <v/>
      </c>
      <c r="D319">
        <f>IF(BIMTypeCode[[#This Row],[Sort]]&lt;&gt;"",BIMTypeCode[[#This Row],[Sort]],"")</f>
        <v>4</v>
      </c>
    </row>
    <row r="320" spans="1:4" x14ac:dyDescent="0.25">
      <c r="A320">
        <f>BIMTypeCode[[#This Row],[Identification]]</f>
        <v>5614</v>
      </c>
      <c r="B320" t="str">
        <f>IF(BIMTypeCode[[#This Row],[Name_dk]]&lt;&gt;"",BIMTypeCode[[#This Row],[Name_dk]],"")</f>
        <v>Varmeblandesløjfer</v>
      </c>
      <c r="C320" t="str">
        <f>IF(BIMTypeCode[[#This Row],[Description_dk]]&lt;&gt;"",BIMTypeCode[[#This Row],[Description_dk]],"")</f>
        <v/>
      </c>
      <c r="D320">
        <f>IF(BIMTypeCode[[#This Row],[Sort]]&lt;&gt;"",BIMTypeCode[[#This Row],[Sort]],"")</f>
        <v>4</v>
      </c>
    </row>
    <row r="321" spans="1:4" x14ac:dyDescent="0.25">
      <c r="A321">
        <f>BIMTypeCode[[#This Row],[Identification]]</f>
        <v>5615</v>
      </c>
      <c r="B321" t="str">
        <f>IF(BIMTypeCode[[#This Row],[Name_dk]]&lt;&gt;"",BIMTypeCode[[#This Row],[Name_dk]],"")</f>
        <v>Varmevekslere</v>
      </c>
      <c r="C321" t="str">
        <f>IF(BIMTypeCode[[#This Row],[Description_dk]]&lt;&gt;"",BIMTypeCode[[#This Row],[Description_dk]],"")</f>
        <v/>
      </c>
      <c r="D321">
        <f>IF(BIMTypeCode[[#This Row],[Sort]]&lt;&gt;"",BIMTypeCode[[#This Row],[Sort]],"")</f>
        <v>4</v>
      </c>
    </row>
    <row r="322" spans="1:4" x14ac:dyDescent="0.25">
      <c r="A322">
        <f>BIMTypeCode[[#This Row],[Identification]]</f>
        <v>5616</v>
      </c>
      <c r="B322" t="str">
        <f>IF(BIMTypeCode[[#This Row],[Name_dk]]&lt;&gt;"",BIMTypeCode[[#This Row],[Name_dk]],"")</f>
        <v>Ekspansionsbeholdere</v>
      </c>
      <c r="C322" t="str">
        <f>IF(BIMTypeCode[[#This Row],[Description_dk]]&lt;&gt;"",BIMTypeCode[[#This Row],[Description_dk]],"")</f>
        <v/>
      </c>
      <c r="D322">
        <f>IF(BIMTypeCode[[#This Row],[Sort]]&lt;&gt;"",BIMTypeCode[[#This Row],[Sort]],"")</f>
        <v>4</v>
      </c>
    </row>
    <row r="323" spans="1:4" x14ac:dyDescent="0.25">
      <c r="A323">
        <f>BIMTypeCode[[#This Row],[Identification]]</f>
        <v>5617</v>
      </c>
      <c r="B323" t="str">
        <f>IF(BIMTypeCode[[#This Row],[Name_dk]]&lt;&gt;"",BIMTypeCode[[#This Row],[Name_dk]],"")</f>
        <v>Brugsvandvekslere</v>
      </c>
      <c r="C323" t="str">
        <f>IF(BIMTypeCode[[#This Row],[Description_dk]]&lt;&gt;"",BIMTypeCode[[#This Row],[Description_dk]],"")</f>
        <v/>
      </c>
      <c r="D323">
        <f>IF(BIMTypeCode[[#This Row],[Sort]]&lt;&gt;"",BIMTypeCode[[#This Row],[Sort]],"")</f>
        <v>4</v>
      </c>
    </row>
    <row r="324" spans="1:4" x14ac:dyDescent="0.25">
      <c r="A324">
        <f>BIMTypeCode[[#This Row],[Identification]]</f>
        <v>5618</v>
      </c>
      <c r="B324" t="str">
        <f>IF(BIMTypeCode[[#This Row],[Name_dk]]&lt;&gt;"",BIMTypeCode[[#This Row],[Name_dk]],"")</f>
        <v>Varmtvandsbeholdere</v>
      </c>
      <c r="C324" t="str">
        <f>IF(BIMTypeCode[[#This Row],[Description_dk]]&lt;&gt;"",BIMTypeCode[[#This Row],[Description_dk]],"")</f>
        <v/>
      </c>
      <c r="D324">
        <f>IF(BIMTypeCode[[#This Row],[Sort]]&lt;&gt;"",BIMTypeCode[[#This Row],[Sort]],"")</f>
        <v>4</v>
      </c>
    </row>
    <row r="325" spans="1:4" x14ac:dyDescent="0.25">
      <c r="A325">
        <f>BIMTypeCode[[#This Row],[Identification]]</f>
        <v>562</v>
      </c>
      <c r="B325" t="str">
        <f>IF(BIMTypeCode[[#This Row],[Name_dk]]&lt;&gt;"",BIMTypeCode[[#This Row],[Name_dk]],"")</f>
        <v>Varmegivere</v>
      </c>
      <c r="C325" t="str">
        <f>IF(BIMTypeCode[[#This Row],[Description_dk]]&lt;&gt;"",BIMTypeCode[[#This Row],[Description_dk]],"")</f>
        <v/>
      </c>
      <c r="D325">
        <f>IF(BIMTypeCode[[#This Row],[Sort]]&lt;&gt;"",BIMTypeCode[[#This Row],[Sort]],"")</f>
        <v>3</v>
      </c>
    </row>
    <row r="326" spans="1:4" x14ac:dyDescent="0.25">
      <c r="A326">
        <f>BIMTypeCode[[#This Row],[Identification]]</f>
        <v>5621</v>
      </c>
      <c r="B326" t="str">
        <f>IF(BIMTypeCode[[#This Row],[Name_dk]]&lt;&gt;"",BIMTypeCode[[#This Row],[Name_dk]],"")</f>
        <v>Varmeflader</v>
      </c>
      <c r="C326" t="str">
        <f>IF(BIMTypeCode[[#This Row],[Description_dk]]&lt;&gt;"",BIMTypeCode[[#This Row],[Description_dk]],"")</f>
        <v/>
      </c>
      <c r="D326">
        <f>IF(BIMTypeCode[[#This Row],[Sort]]&lt;&gt;"",BIMTypeCode[[#This Row],[Sort]],"")</f>
        <v>4</v>
      </c>
    </row>
    <row r="327" spans="1:4" x14ac:dyDescent="0.25">
      <c r="A327">
        <f>BIMTypeCode[[#This Row],[Identification]]</f>
        <v>5622</v>
      </c>
      <c r="B327" t="str">
        <f>IF(BIMTypeCode[[#This Row],[Name_dk]]&lt;&gt;"",BIMTypeCode[[#This Row],[Name_dk]],"")</f>
        <v>Radiatorer</v>
      </c>
      <c r="C327" t="str">
        <f>IF(BIMTypeCode[[#This Row],[Description_dk]]&lt;&gt;"",BIMTypeCode[[#This Row],[Description_dk]],"")</f>
        <v/>
      </c>
      <c r="D327">
        <f>IF(BIMTypeCode[[#This Row],[Sort]]&lt;&gt;"",BIMTypeCode[[#This Row],[Sort]],"")</f>
        <v>4</v>
      </c>
    </row>
    <row r="328" spans="1:4" x14ac:dyDescent="0.25">
      <c r="A328">
        <f>BIMTypeCode[[#This Row],[Identification]]</f>
        <v>5623</v>
      </c>
      <c r="B328" t="str">
        <f>IF(BIMTypeCode[[#This Row],[Name_dk]]&lt;&gt;"",BIMTypeCode[[#This Row],[Name_dk]],"")</f>
        <v>Gulvvarme</v>
      </c>
      <c r="C328" t="str">
        <f>IF(BIMTypeCode[[#This Row],[Description_dk]]&lt;&gt;"",BIMTypeCode[[#This Row],[Description_dk]],"")</f>
        <v/>
      </c>
      <c r="D328">
        <f>IF(BIMTypeCode[[#This Row],[Sort]]&lt;&gt;"",BIMTypeCode[[#This Row],[Sort]],"")</f>
        <v>4</v>
      </c>
    </row>
    <row r="329" spans="1:4" x14ac:dyDescent="0.25">
      <c r="A329">
        <f>BIMTypeCode[[#This Row],[Identification]]</f>
        <v>5624</v>
      </c>
      <c r="B329" t="str">
        <f>IF(BIMTypeCode[[#This Row],[Name_dk]]&lt;&gt;"",BIMTypeCode[[#This Row],[Name_dk]],"")</f>
        <v>Strålevarmepaneler</v>
      </c>
      <c r="C329" t="str">
        <f>IF(BIMTypeCode[[#This Row],[Description_dk]]&lt;&gt;"",BIMTypeCode[[#This Row],[Description_dk]],"")</f>
        <v/>
      </c>
      <c r="D329">
        <f>IF(BIMTypeCode[[#This Row],[Sort]]&lt;&gt;"",BIMTypeCode[[#This Row],[Sort]],"")</f>
        <v>4</v>
      </c>
    </row>
    <row r="330" spans="1:4" x14ac:dyDescent="0.25">
      <c r="A330">
        <f>BIMTypeCode[[#This Row],[Identification]]</f>
        <v>5625</v>
      </c>
      <c r="B330" t="str">
        <f>IF(BIMTypeCode[[#This Row],[Name_dk]]&lt;&gt;"",BIMTypeCode[[#This Row],[Name_dk]],"")</f>
        <v>Konvektore</v>
      </c>
      <c r="C330" t="str">
        <f>IF(BIMTypeCode[[#This Row],[Description_dk]]&lt;&gt;"",BIMTypeCode[[#This Row],[Description_dk]],"")</f>
        <v/>
      </c>
      <c r="D330">
        <f>IF(BIMTypeCode[[#This Row],[Sort]]&lt;&gt;"",BIMTypeCode[[#This Row],[Sort]],"")</f>
        <v>4</v>
      </c>
    </row>
    <row r="331" spans="1:4" x14ac:dyDescent="0.25">
      <c r="A331">
        <f>BIMTypeCode[[#This Row],[Identification]]</f>
        <v>5626</v>
      </c>
      <c r="B331" t="str">
        <f>IF(BIMTypeCode[[#This Row],[Name_dk]]&lt;&gt;"",BIMTypeCode[[#This Row],[Name_dk]],"")</f>
        <v>Varmluftstæpper</v>
      </c>
      <c r="C331" t="str">
        <f>IF(BIMTypeCode[[#This Row],[Description_dk]]&lt;&gt;"",BIMTypeCode[[#This Row],[Description_dk]],"")</f>
        <v/>
      </c>
      <c r="D331">
        <f>IF(BIMTypeCode[[#This Row],[Sort]]&lt;&gt;"",BIMTypeCode[[#This Row],[Sort]],"")</f>
        <v>4</v>
      </c>
    </row>
    <row r="332" spans="1:4" x14ac:dyDescent="0.25">
      <c r="A332">
        <f>BIMTypeCode[[#This Row],[Identification]]</f>
        <v>5627</v>
      </c>
      <c r="B332" t="str">
        <f>IF(BIMTypeCode[[#This Row],[Name_dk]]&lt;&gt;"",BIMTypeCode[[#This Row],[Name_dk]],"")</f>
        <v>Varme kalorieferer</v>
      </c>
      <c r="C332" t="str">
        <f>IF(BIMTypeCode[[#This Row],[Description_dk]]&lt;&gt;"",BIMTypeCode[[#This Row],[Description_dk]],"")</f>
        <v/>
      </c>
      <c r="D332">
        <f>IF(BIMTypeCode[[#This Row],[Sort]]&lt;&gt;"",BIMTypeCode[[#This Row],[Sort]],"")</f>
        <v>4</v>
      </c>
    </row>
    <row r="333" spans="1:4" x14ac:dyDescent="0.25">
      <c r="A333">
        <f>BIMTypeCode[[#This Row],[Identification]]</f>
        <v>563</v>
      </c>
      <c r="B333" t="str">
        <f>IF(BIMTypeCode[[#This Row],[Name_dk]]&lt;&gt;"",BIMTypeCode[[#This Row],[Name_dk]],"")</f>
        <v>Varmeproducerende anlæg</v>
      </c>
      <c r="C333" t="str">
        <f>IF(BIMTypeCode[[#This Row],[Description_dk]]&lt;&gt;"",BIMTypeCode[[#This Row],[Description_dk]],"")</f>
        <v/>
      </c>
      <c r="D333">
        <f>IF(BIMTypeCode[[#This Row],[Sort]]&lt;&gt;"",BIMTypeCode[[#This Row],[Sort]],"")</f>
        <v>3</v>
      </c>
    </row>
    <row r="334" spans="1:4" x14ac:dyDescent="0.25">
      <c r="A334">
        <f>BIMTypeCode[[#This Row],[Identification]]</f>
        <v>5631</v>
      </c>
      <c r="B334" t="str">
        <f>IF(BIMTypeCode[[#This Row],[Name_dk]]&lt;&gt;"",BIMTypeCode[[#This Row],[Name_dk]],"")</f>
        <v>Gasfyr</v>
      </c>
      <c r="C334" t="str">
        <f>IF(BIMTypeCode[[#This Row],[Description_dk]]&lt;&gt;"",BIMTypeCode[[#This Row],[Description_dk]],"")</f>
        <v/>
      </c>
      <c r="D334">
        <f>IF(BIMTypeCode[[#This Row],[Sort]]&lt;&gt;"",BIMTypeCode[[#This Row],[Sort]],"")</f>
        <v>4</v>
      </c>
    </row>
    <row r="335" spans="1:4" x14ac:dyDescent="0.25">
      <c r="A335">
        <f>BIMTypeCode[[#This Row],[Identification]]</f>
        <v>5632</v>
      </c>
      <c r="B335" t="str">
        <f>IF(BIMTypeCode[[#This Row],[Name_dk]]&lt;&gt;"",BIMTypeCode[[#This Row],[Name_dk]],"")</f>
        <v>Oliefyr</v>
      </c>
      <c r="C335" t="str">
        <f>IF(BIMTypeCode[[#This Row],[Description_dk]]&lt;&gt;"",BIMTypeCode[[#This Row],[Description_dk]],"")</f>
        <v/>
      </c>
      <c r="D335">
        <f>IF(BIMTypeCode[[#This Row],[Sort]]&lt;&gt;"",BIMTypeCode[[#This Row],[Sort]],"")</f>
        <v>4</v>
      </c>
    </row>
    <row r="336" spans="1:4" x14ac:dyDescent="0.25">
      <c r="A336">
        <f>BIMTypeCode[[#This Row],[Identification]]</f>
        <v>5633</v>
      </c>
      <c r="B336" t="str">
        <f>IF(BIMTypeCode[[#This Row],[Name_dk]]&lt;&gt;"",BIMTypeCode[[#This Row],[Name_dk]],"")</f>
        <v>Pillefyr</v>
      </c>
      <c r="C336" t="str">
        <f>IF(BIMTypeCode[[#This Row],[Description_dk]]&lt;&gt;"",BIMTypeCode[[#This Row],[Description_dk]],"")</f>
        <v/>
      </c>
      <c r="D336">
        <f>IF(BIMTypeCode[[#This Row],[Sort]]&lt;&gt;"",BIMTypeCode[[#This Row],[Sort]],"")</f>
        <v>4</v>
      </c>
    </row>
    <row r="337" spans="1:4" x14ac:dyDescent="0.25">
      <c r="A337">
        <f>BIMTypeCode[[#This Row],[Identification]]</f>
        <v>5634</v>
      </c>
      <c r="B337" t="str">
        <f>IF(BIMTypeCode[[#This Row],[Name_dk]]&lt;&gt;"",BIMTypeCode[[#This Row],[Name_dk]],"")</f>
        <v>Halmfyr</v>
      </c>
      <c r="C337" t="str">
        <f>IF(BIMTypeCode[[#This Row],[Description_dk]]&lt;&gt;"",BIMTypeCode[[#This Row],[Description_dk]],"")</f>
        <v/>
      </c>
      <c r="D337">
        <f>IF(BIMTypeCode[[#This Row],[Sort]]&lt;&gt;"",BIMTypeCode[[#This Row],[Sort]],"")</f>
        <v>4</v>
      </c>
    </row>
    <row r="338" spans="1:4" x14ac:dyDescent="0.25">
      <c r="A338">
        <f>BIMTypeCode[[#This Row],[Identification]]</f>
        <v>57</v>
      </c>
      <c r="B338" t="str">
        <f>IF(BIMTypeCode[[#This Row],[Name_dk]]&lt;&gt;"",BIMTypeCode[[#This Row],[Name_dk]],"")</f>
        <v>Ventilation</v>
      </c>
      <c r="C338" t="str">
        <f>IF(BIMTypeCode[[#This Row],[Description_dk]]&lt;&gt;"",BIMTypeCode[[#This Row],[Description_dk]],"")</f>
        <v/>
      </c>
      <c r="D338">
        <f>IF(BIMTypeCode[[#This Row],[Sort]]&lt;&gt;"",BIMTypeCode[[#This Row],[Sort]],"")</f>
        <v>2</v>
      </c>
    </row>
    <row r="339" spans="1:4" x14ac:dyDescent="0.25">
      <c r="A339">
        <f>BIMTypeCode[[#This Row],[Identification]]</f>
        <v>571</v>
      </c>
      <c r="B339" t="str">
        <f>IF(BIMTypeCode[[#This Row],[Name_dk]]&lt;&gt;"",BIMTypeCode[[#This Row],[Name_dk]],"")</f>
        <v>Kanaler</v>
      </c>
      <c r="C339" t="str">
        <f>IF(BIMTypeCode[[#This Row],[Description_dk]]&lt;&gt;"",BIMTypeCode[[#This Row],[Description_dk]],"")</f>
        <v/>
      </c>
      <c r="D339">
        <f>IF(BIMTypeCode[[#This Row],[Sort]]&lt;&gt;"",BIMTypeCode[[#This Row],[Sort]],"")</f>
        <v>3</v>
      </c>
    </row>
    <row r="340" spans="1:4" x14ac:dyDescent="0.25">
      <c r="A340">
        <f>BIMTypeCode[[#This Row],[Identification]]</f>
        <v>5711</v>
      </c>
      <c r="B340" t="str">
        <f>IF(BIMTypeCode[[#This Row],[Name_dk]]&lt;&gt;"",BIMTypeCode[[#This Row],[Name_dk]],"")</f>
        <v>Cirkulære kanaler</v>
      </c>
      <c r="C340" t="str">
        <f>IF(BIMTypeCode[[#This Row],[Description_dk]]&lt;&gt;"",BIMTypeCode[[#This Row],[Description_dk]],"")</f>
        <v/>
      </c>
      <c r="D340">
        <f>IF(BIMTypeCode[[#This Row],[Sort]]&lt;&gt;"",BIMTypeCode[[#This Row],[Sort]],"")</f>
        <v>4</v>
      </c>
    </row>
    <row r="341" spans="1:4" x14ac:dyDescent="0.25">
      <c r="A341">
        <f>BIMTypeCode[[#This Row],[Identification]]</f>
        <v>5712</v>
      </c>
      <c r="B341" t="str">
        <f>IF(BIMTypeCode[[#This Row],[Name_dk]]&lt;&gt;"",BIMTypeCode[[#This Row],[Name_dk]],"")</f>
        <v>Rektangulære kanaler</v>
      </c>
      <c r="C341" t="str">
        <f>IF(BIMTypeCode[[#This Row],[Description_dk]]&lt;&gt;"",BIMTypeCode[[#This Row],[Description_dk]],"")</f>
        <v/>
      </c>
      <c r="D341">
        <f>IF(BIMTypeCode[[#This Row],[Sort]]&lt;&gt;"",BIMTypeCode[[#This Row],[Sort]],"")</f>
        <v>4</v>
      </c>
    </row>
    <row r="342" spans="1:4" x14ac:dyDescent="0.25">
      <c r="A342">
        <f>BIMTypeCode[[#This Row],[Identification]]</f>
        <v>5713</v>
      </c>
      <c r="B342" t="str">
        <f>IF(BIMTypeCode[[#This Row],[Name_dk]]&lt;&gt;"",BIMTypeCode[[#This Row],[Name_dk]],"")</f>
        <v>Flexkanaler</v>
      </c>
      <c r="C342" t="str">
        <f>IF(BIMTypeCode[[#This Row],[Description_dk]]&lt;&gt;"",BIMTypeCode[[#This Row],[Description_dk]],"")</f>
        <v/>
      </c>
      <c r="D342">
        <f>IF(BIMTypeCode[[#This Row],[Sort]]&lt;&gt;"",BIMTypeCode[[#This Row],[Sort]],"")</f>
        <v>4</v>
      </c>
    </row>
    <row r="343" spans="1:4" x14ac:dyDescent="0.25">
      <c r="A343">
        <f>BIMTypeCode[[#This Row],[Identification]]</f>
        <v>572</v>
      </c>
      <c r="B343" t="str">
        <f>IF(BIMTypeCode[[#This Row],[Name_dk]]&lt;&gt;"",BIMTypeCode[[#This Row],[Name_dk]],"")</f>
        <v>Anlæg, køle/varmeflader og vekslere</v>
      </c>
      <c r="C343" t="str">
        <f>IF(BIMTypeCode[[#This Row],[Description_dk]]&lt;&gt;"",BIMTypeCode[[#This Row],[Description_dk]],"")</f>
        <v/>
      </c>
      <c r="D343">
        <f>IF(BIMTypeCode[[#This Row],[Sort]]&lt;&gt;"",BIMTypeCode[[#This Row],[Sort]],"")</f>
        <v>3</v>
      </c>
    </row>
    <row r="344" spans="1:4" x14ac:dyDescent="0.25">
      <c r="A344">
        <f>BIMTypeCode[[#This Row],[Identification]]</f>
        <v>5721</v>
      </c>
      <c r="B344" t="str">
        <f>IF(BIMTypeCode[[#This Row],[Name_dk]]&lt;&gt;"",BIMTypeCode[[#This Row],[Name_dk]],"")</f>
        <v>Ventilatiosanlæg</v>
      </c>
      <c r="C344" t="str">
        <f>IF(BIMTypeCode[[#This Row],[Description_dk]]&lt;&gt;"",BIMTypeCode[[#This Row],[Description_dk]],"")</f>
        <v/>
      </c>
      <c r="D344">
        <f>IF(BIMTypeCode[[#This Row],[Sort]]&lt;&gt;"",BIMTypeCode[[#This Row],[Sort]],"")</f>
        <v>4</v>
      </c>
    </row>
    <row r="345" spans="1:4" x14ac:dyDescent="0.25">
      <c r="A345">
        <f>BIMTypeCode[[#This Row],[Identification]]</f>
        <v>5722</v>
      </c>
      <c r="B345" t="str">
        <f>IF(BIMTypeCode[[#This Row],[Name_dk]]&lt;&gt;"",BIMTypeCode[[#This Row],[Name_dk]],"")</f>
        <v>Varmeflader</v>
      </c>
      <c r="C345" t="str">
        <f>IF(BIMTypeCode[[#This Row],[Description_dk]]&lt;&gt;"",BIMTypeCode[[#This Row],[Description_dk]],"")</f>
        <v/>
      </c>
      <c r="D345">
        <f>IF(BIMTypeCode[[#This Row],[Sort]]&lt;&gt;"",BIMTypeCode[[#This Row],[Sort]],"")</f>
        <v>4</v>
      </c>
    </row>
    <row r="346" spans="1:4" x14ac:dyDescent="0.25">
      <c r="A346">
        <f>BIMTypeCode[[#This Row],[Identification]]</f>
        <v>5723</v>
      </c>
      <c r="B346" t="str">
        <f>IF(BIMTypeCode[[#This Row],[Name_dk]]&lt;&gt;"",BIMTypeCode[[#This Row],[Name_dk]],"")</f>
        <v>Køleflader</v>
      </c>
      <c r="C346" t="str">
        <f>IF(BIMTypeCode[[#This Row],[Description_dk]]&lt;&gt;"",BIMTypeCode[[#This Row],[Description_dk]],"")</f>
        <v/>
      </c>
      <c r="D346">
        <f>IF(BIMTypeCode[[#This Row],[Sort]]&lt;&gt;"",BIMTypeCode[[#This Row],[Sort]],"")</f>
        <v>4</v>
      </c>
    </row>
    <row r="347" spans="1:4" x14ac:dyDescent="0.25">
      <c r="A347">
        <f>BIMTypeCode[[#This Row],[Identification]]</f>
        <v>5724</v>
      </c>
      <c r="B347" t="str">
        <f>IF(BIMTypeCode[[#This Row],[Name_dk]]&lt;&gt;"",BIMTypeCode[[#This Row],[Name_dk]],"")</f>
        <v>Væskekoblet vekslere</v>
      </c>
      <c r="C347" t="str">
        <f>IF(BIMTypeCode[[#This Row],[Description_dk]]&lt;&gt;"",BIMTypeCode[[#This Row],[Description_dk]],"")</f>
        <v/>
      </c>
      <c r="D347">
        <f>IF(BIMTypeCode[[#This Row],[Sort]]&lt;&gt;"",BIMTypeCode[[#This Row],[Sort]],"")</f>
        <v>4</v>
      </c>
    </row>
    <row r="348" spans="1:4" x14ac:dyDescent="0.25">
      <c r="A348">
        <f>BIMTypeCode[[#This Row],[Identification]]</f>
        <v>5725</v>
      </c>
      <c r="B348" t="str">
        <f>IF(BIMTypeCode[[#This Row],[Name_dk]]&lt;&gt;"",BIMTypeCode[[#This Row],[Name_dk]],"")</f>
        <v>Varmegenvinding</v>
      </c>
      <c r="C348" t="str">
        <f>IF(BIMTypeCode[[#This Row],[Description_dk]]&lt;&gt;"",BIMTypeCode[[#This Row],[Description_dk]],"")</f>
        <v/>
      </c>
      <c r="D348">
        <f>IF(BIMTypeCode[[#This Row],[Sort]]&lt;&gt;"",BIMTypeCode[[#This Row],[Sort]],"")</f>
        <v>4</v>
      </c>
    </row>
    <row r="349" spans="1:4" x14ac:dyDescent="0.25">
      <c r="A349">
        <f>BIMTypeCode[[#This Row],[Identification]]</f>
        <v>5726</v>
      </c>
      <c r="B349" t="str">
        <f>IF(BIMTypeCode[[#This Row],[Name_dk]]&lt;&gt;"",BIMTypeCode[[#This Row],[Name_dk]],"")</f>
        <v>Varmevekslere</v>
      </c>
      <c r="C349" t="str">
        <f>IF(BIMTypeCode[[#This Row],[Description_dk]]&lt;&gt;"",BIMTypeCode[[#This Row],[Description_dk]],"")</f>
        <v/>
      </c>
      <c r="D349">
        <f>IF(BIMTypeCode[[#This Row],[Sort]]&lt;&gt;"",BIMTypeCode[[#This Row],[Sort]],"")</f>
        <v>4</v>
      </c>
    </row>
    <row r="350" spans="1:4" x14ac:dyDescent="0.25">
      <c r="A350">
        <f>BIMTypeCode[[#This Row],[Identification]]</f>
        <v>5727</v>
      </c>
      <c r="B350" t="str">
        <f>IF(BIMTypeCode[[#This Row],[Name_dk]]&lt;&gt;"",BIMTypeCode[[#This Row],[Name_dk]],"")</f>
        <v>Befugtere</v>
      </c>
      <c r="C350" t="str">
        <f>IF(BIMTypeCode[[#This Row],[Description_dk]]&lt;&gt;"",BIMTypeCode[[#This Row],[Description_dk]],"")</f>
        <v/>
      </c>
      <c r="D350">
        <f>IF(BIMTypeCode[[#This Row],[Sort]]&lt;&gt;"",BIMTypeCode[[#This Row],[Sort]],"")</f>
        <v>4</v>
      </c>
    </row>
    <row r="351" spans="1:4" x14ac:dyDescent="0.25">
      <c r="A351">
        <f>BIMTypeCode[[#This Row],[Identification]]</f>
        <v>5728</v>
      </c>
      <c r="B351" t="str">
        <f>IF(BIMTypeCode[[#This Row],[Name_dk]]&lt;&gt;"",BIMTypeCode[[#This Row],[Name_dk]],"")</f>
        <v>Affugtere</v>
      </c>
      <c r="C351" t="str">
        <f>IF(BIMTypeCode[[#This Row],[Description_dk]]&lt;&gt;"",BIMTypeCode[[#This Row],[Description_dk]],"")</f>
        <v/>
      </c>
      <c r="D351">
        <f>IF(BIMTypeCode[[#This Row],[Sort]]&lt;&gt;"",BIMTypeCode[[#This Row],[Sort]],"")</f>
        <v>4</v>
      </c>
    </row>
    <row r="352" spans="1:4" x14ac:dyDescent="0.25">
      <c r="A352">
        <f>BIMTypeCode[[#This Row],[Identification]]</f>
        <v>573</v>
      </c>
      <c r="B352" t="str">
        <f>IF(BIMTypeCode[[#This Row],[Name_dk]]&lt;&gt;"",BIMTypeCode[[#This Row],[Name_dk]],"")</f>
        <v>Kanal tilbehør</v>
      </c>
      <c r="C352" t="str">
        <f>IF(BIMTypeCode[[#This Row],[Description_dk]]&lt;&gt;"",BIMTypeCode[[#This Row],[Description_dk]],"")</f>
        <v/>
      </c>
      <c r="D352">
        <f>IF(BIMTypeCode[[#This Row],[Sort]]&lt;&gt;"",BIMTypeCode[[#This Row],[Sort]],"")</f>
        <v>3</v>
      </c>
    </row>
    <row r="353" spans="1:4" x14ac:dyDescent="0.25">
      <c r="A353">
        <f>BIMTypeCode[[#This Row],[Identification]]</f>
        <v>5731</v>
      </c>
      <c r="B353" t="str">
        <f>IF(BIMTypeCode[[#This Row],[Name_dk]]&lt;&gt;"",BIMTypeCode[[#This Row],[Name_dk]],"")</f>
        <v>Lyddæmpere</v>
      </c>
      <c r="C353" t="str">
        <f>IF(BIMTypeCode[[#This Row],[Description_dk]]&lt;&gt;"",BIMTypeCode[[#This Row],[Description_dk]],"")</f>
        <v/>
      </c>
      <c r="D353">
        <f>IF(BIMTypeCode[[#This Row],[Sort]]&lt;&gt;"",BIMTypeCode[[#This Row],[Sort]],"")</f>
        <v>4</v>
      </c>
    </row>
    <row r="354" spans="1:4" x14ac:dyDescent="0.25">
      <c r="A354">
        <f>BIMTypeCode[[#This Row],[Identification]]</f>
        <v>5732</v>
      </c>
      <c r="B354" t="str">
        <f>IF(BIMTypeCode[[#This Row],[Name_dk]]&lt;&gt;"",BIMTypeCode[[#This Row],[Name_dk]],"")</f>
        <v>Flamme og røgspjæld</v>
      </c>
      <c r="C354" t="str">
        <f>IF(BIMTypeCode[[#This Row],[Description_dk]]&lt;&gt;"",BIMTypeCode[[#This Row],[Description_dk]],"")</f>
        <v/>
      </c>
      <c r="D354">
        <f>IF(BIMTypeCode[[#This Row],[Sort]]&lt;&gt;"",BIMTypeCode[[#This Row],[Sort]],"")</f>
        <v>4</v>
      </c>
    </row>
    <row r="355" spans="1:4" x14ac:dyDescent="0.25">
      <c r="A355">
        <f>BIMTypeCode[[#This Row],[Identification]]</f>
        <v>5733</v>
      </c>
      <c r="B355" t="str">
        <f>IF(BIMTypeCode[[#This Row],[Name_dk]]&lt;&gt;"",BIMTypeCode[[#This Row],[Name_dk]],"")</f>
        <v>Brand og røgspjæld</v>
      </c>
      <c r="C355" t="str">
        <f>IF(BIMTypeCode[[#This Row],[Description_dk]]&lt;&gt;"",BIMTypeCode[[#This Row],[Description_dk]],"")</f>
        <v/>
      </c>
      <c r="D355">
        <f>IF(BIMTypeCode[[#This Row],[Sort]]&lt;&gt;"",BIMTypeCode[[#This Row],[Sort]],"")</f>
        <v>4</v>
      </c>
    </row>
    <row r="356" spans="1:4" x14ac:dyDescent="0.25">
      <c r="A356">
        <f>BIMTypeCode[[#This Row],[Identification]]</f>
        <v>5734</v>
      </c>
      <c r="B356" t="str">
        <f>IF(BIMTypeCode[[#This Row],[Name_dk]]&lt;&gt;"",BIMTypeCode[[#This Row],[Name_dk]],"")</f>
        <v>Overtryksspjæld</v>
      </c>
      <c r="C356" t="str">
        <f>IF(BIMTypeCode[[#This Row],[Description_dk]]&lt;&gt;"",BIMTypeCode[[#This Row],[Description_dk]],"")</f>
        <v/>
      </c>
      <c r="D356">
        <f>IF(BIMTypeCode[[#This Row],[Sort]]&lt;&gt;"",BIMTypeCode[[#This Row],[Sort]],"")</f>
        <v>4</v>
      </c>
    </row>
    <row r="357" spans="1:4" x14ac:dyDescent="0.25">
      <c r="A357">
        <f>BIMTypeCode[[#This Row],[Identification]]</f>
        <v>5735</v>
      </c>
      <c r="B357" t="str">
        <f>IF(BIMTypeCode[[#This Row],[Name_dk]]&lt;&gt;"",BIMTypeCode[[#This Row],[Name_dk]],"")</f>
        <v>Røgspjæld</v>
      </c>
      <c r="C357" t="str">
        <f>IF(BIMTypeCode[[#This Row],[Description_dk]]&lt;&gt;"",BIMTypeCode[[#This Row],[Description_dk]],"")</f>
        <v/>
      </c>
      <c r="D357">
        <f>IF(BIMTypeCode[[#This Row],[Sort]]&lt;&gt;"",BIMTypeCode[[#This Row],[Sort]],"")</f>
        <v>4</v>
      </c>
    </row>
    <row r="358" spans="1:4" x14ac:dyDescent="0.25">
      <c r="A358">
        <f>BIMTypeCode[[#This Row],[Identification]]</f>
        <v>5736</v>
      </c>
      <c r="B358" t="str">
        <f>IF(BIMTypeCode[[#This Row],[Name_dk]]&lt;&gt;"",BIMTypeCode[[#This Row],[Name_dk]],"")</f>
        <v>Spjæld on/off</v>
      </c>
      <c r="C358" t="str">
        <f>IF(BIMTypeCode[[#This Row],[Description_dk]]&lt;&gt;"",BIMTypeCode[[#This Row],[Description_dk]],"")</f>
        <v/>
      </c>
      <c r="D358">
        <f>IF(BIMTypeCode[[#This Row],[Sort]]&lt;&gt;"",BIMTypeCode[[#This Row],[Sort]],"")</f>
        <v>4</v>
      </c>
    </row>
    <row r="359" spans="1:4" x14ac:dyDescent="0.25">
      <c r="A359">
        <f>BIMTypeCode[[#This Row],[Identification]]</f>
        <v>5737</v>
      </c>
      <c r="B359" t="str">
        <f>IF(BIMTypeCode[[#This Row],[Name_dk]]&lt;&gt;"",BIMTypeCode[[#This Row],[Name_dk]],"")</f>
        <v>Volumenstrømsregulatore</v>
      </c>
      <c r="C359" t="str">
        <f>IF(BIMTypeCode[[#This Row],[Description_dk]]&lt;&gt;"",BIMTypeCode[[#This Row],[Description_dk]],"")</f>
        <v/>
      </c>
      <c r="D359">
        <f>IF(BIMTypeCode[[#This Row],[Sort]]&lt;&gt;"",BIMTypeCode[[#This Row],[Sort]],"")</f>
        <v>4</v>
      </c>
    </row>
    <row r="360" spans="1:4" x14ac:dyDescent="0.25">
      <c r="A360">
        <f>BIMTypeCode[[#This Row],[Identification]]</f>
        <v>5738</v>
      </c>
      <c r="B360" t="str">
        <f>IF(BIMTypeCode[[#This Row],[Name_dk]]&lt;&gt;"",BIMTypeCode[[#This Row],[Name_dk]],"")</f>
        <v>Filtre</v>
      </c>
      <c r="C360" t="str">
        <f>IF(BIMTypeCode[[#This Row],[Description_dk]]&lt;&gt;"",BIMTypeCode[[#This Row],[Description_dk]],"")</f>
        <v/>
      </c>
      <c r="D360">
        <f>IF(BIMTypeCode[[#This Row],[Sort]]&lt;&gt;"",BIMTypeCode[[#This Row],[Sort]],"")</f>
        <v>4</v>
      </c>
    </row>
    <row r="361" spans="1:4" x14ac:dyDescent="0.25">
      <c r="A361">
        <f>BIMTypeCode[[#This Row],[Identification]]</f>
        <v>574</v>
      </c>
      <c r="B361" t="str">
        <f>IF(BIMTypeCode[[#This Row],[Name_dk]]&lt;&gt;"",BIMTypeCode[[#This Row],[Name_dk]],"")</f>
        <v>Ventilatorer</v>
      </c>
      <c r="C361" t="str">
        <f>IF(BIMTypeCode[[#This Row],[Description_dk]]&lt;&gt;"",BIMTypeCode[[#This Row],[Description_dk]],"")</f>
        <v/>
      </c>
      <c r="D361">
        <f>IF(BIMTypeCode[[#This Row],[Sort]]&lt;&gt;"",BIMTypeCode[[#This Row],[Sort]],"")</f>
        <v>3</v>
      </c>
    </row>
    <row r="362" spans="1:4" x14ac:dyDescent="0.25">
      <c r="A362">
        <f>BIMTypeCode[[#This Row],[Identification]]</f>
        <v>5741</v>
      </c>
      <c r="B362" t="str">
        <f>IF(BIMTypeCode[[#This Row],[Name_dk]]&lt;&gt;"",BIMTypeCode[[#This Row],[Name_dk]],"")</f>
        <v>Ventilatorer</v>
      </c>
      <c r="C362" t="str">
        <f>IF(BIMTypeCode[[#This Row],[Description_dk]]&lt;&gt;"",BIMTypeCode[[#This Row],[Description_dk]],"")</f>
        <v/>
      </c>
      <c r="D362">
        <f>IF(BIMTypeCode[[#This Row],[Sort]]&lt;&gt;"",BIMTypeCode[[#This Row],[Sort]],"")</f>
        <v>4</v>
      </c>
    </row>
    <row r="363" spans="1:4" x14ac:dyDescent="0.25">
      <c r="A363">
        <f>BIMTypeCode[[#This Row],[Identification]]</f>
        <v>5742</v>
      </c>
      <c r="B363" t="str">
        <f>IF(BIMTypeCode[[#This Row],[Name_dk]]&lt;&gt;"",BIMTypeCode[[#This Row],[Name_dk]],"")</f>
        <v>Axialventilatorer</v>
      </c>
      <c r="C363" t="str">
        <f>IF(BIMTypeCode[[#This Row],[Description_dk]]&lt;&gt;"",BIMTypeCode[[#This Row],[Description_dk]],"")</f>
        <v/>
      </c>
      <c r="D363">
        <f>IF(BIMTypeCode[[#This Row],[Sort]]&lt;&gt;"",BIMTypeCode[[#This Row],[Sort]],"")</f>
        <v>4</v>
      </c>
    </row>
    <row r="364" spans="1:4" x14ac:dyDescent="0.25">
      <c r="A364">
        <f>BIMTypeCode[[#This Row],[Identification]]</f>
        <v>5743</v>
      </c>
      <c r="B364" t="str">
        <f>IF(BIMTypeCode[[#This Row],[Name_dk]]&lt;&gt;"",BIMTypeCode[[#This Row],[Name_dk]],"")</f>
        <v>Boksventilatorer</v>
      </c>
      <c r="C364" t="str">
        <f>IF(BIMTypeCode[[#This Row],[Description_dk]]&lt;&gt;"",BIMTypeCode[[#This Row],[Description_dk]],"")</f>
        <v/>
      </c>
      <c r="D364">
        <f>IF(BIMTypeCode[[#This Row],[Sort]]&lt;&gt;"",BIMTypeCode[[#This Row],[Sort]],"")</f>
        <v>4</v>
      </c>
    </row>
    <row r="365" spans="1:4" x14ac:dyDescent="0.25">
      <c r="A365">
        <f>BIMTypeCode[[#This Row],[Identification]]</f>
        <v>5744</v>
      </c>
      <c r="B365" t="str">
        <f>IF(BIMTypeCode[[#This Row],[Name_dk]]&lt;&gt;"",BIMTypeCode[[#This Row],[Name_dk]],"")</f>
        <v>Kanalventilatorer</v>
      </c>
      <c r="C365" t="str">
        <f>IF(BIMTypeCode[[#This Row],[Description_dk]]&lt;&gt;"",BIMTypeCode[[#This Row],[Description_dk]],"")</f>
        <v/>
      </c>
      <c r="D365">
        <f>IF(BIMTypeCode[[#This Row],[Sort]]&lt;&gt;"",BIMTypeCode[[#This Row],[Sort]],"")</f>
        <v>4</v>
      </c>
    </row>
    <row r="366" spans="1:4" x14ac:dyDescent="0.25">
      <c r="A366">
        <f>BIMTypeCode[[#This Row],[Identification]]</f>
        <v>5745</v>
      </c>
      <c r="B366" t="str">
        <f>IF(BIMTypeCode[[#This Row],[Name_dk]]&lt;&gt;"",BIMTypeCode[[#This Row],[Name_dk]],"")</f>
        <v>Processudsugningsventilatorer</v>
      </c>
      <c r="C366" t="str">
        <f>IF(BIMTypeCode[[#This Row],[Description_dk]]&lt;&gt;"",BIMTypeCode[[#This Row],[Description_dk]],"")</f>
        <v/>
      </c>
      <c r="D366">
        <f>IF(BIMTypeCode[[#This Row],[Sort]]&lt;&gt;"",BIMTypeCode[[#This Row],[Sort]],"")</f>
        <v>4</v>
      </c>
    </row>
    <row r="367" spans="1:4" x14ac:dyDescent="0.25">
      <c r="A367">
        <f>BIMTypeCode[[#This Row],[Identification]]</f>
        <v>5746</v>
      </c>
      <c r="B367" t="str">
        <f>IF(BIMTypeCode[[#This Row],[Name_dk]]&lt;&gt;"",BIMTypeCode[[#This Row],[Name_dk]],"")</f>
        <v>Tag ventilatorer</v>
      </c>
      <c r="C367" t="str">
        <f>IF(BIMTypeCode[[#This Row],[Description_dk]]&lt;&gt;"",BIMTypeCode[[#This Row],[Description_dk]],"")</f>
        <v/>
      </c>
      <c r="D367">
        <f>IF(BIMTypeCode[[#This Row],[Sort]]&lt;&gt;"",BIMTypeCode[[#This Row],[Sort]],"")</f>
        <v>4</v>
      </c>
    </row>
    <row r="368" spans="1:4" x14ac:dyDescent="0.25">
      <c r="A368">
        <f>BIMTypeCode[[#This Row],[Identification]]</f>
        <v>5747</v>
      </c>
      <c r="B368" t="str">
        <f>IF(BIMTypeCode[[#This Row],[Name_dk]]&lt;&gt;"",BIMTypeCode[[#This Row],[Name_dk]],"")</f>
        <v>Vådrumsventilatorer</v>
      </c>
      <c r="C368" t="str">
        <f>IF(BIMTypeCode[[#This Row],[Description_dk]]&lt;&gt;"",BIMTypeCode[[#This Row],[Description_dk]],"")</f>
        <v/>
      </c>
      <c r="D368">
        <f>IF(BIMTypeCode[[#This Row],[Sort]]&lt;&gt;"",BIMTypeCode[[#This Row],[Sort]],"")</f>
        <v>4</v>
      </c>
    </row>
    <row r="369" spans="1:4" x14ac:dyDescent="0.25">
      <c r="A369">
        <f>BIMTypeCode[[#This Row],[Identification]]</f>
        <v>5748</v>
      </c>
      <c r="B369" t="str">
        <f>IF(BIMTypeCode[[#This Row],[Name_dk]]&lt;&gt;"",BIMTypeCode[[#This Row],[Name_dk]],"")</f>
        <v>Vægventilatorer</v>
      </c>
      <c r="C369" t="str">
        <f>IF(BIMTypeCode[[#This Row],[Description_dk]]&lt;&gt;"",BIMTypeCode[[#This Row],[Description_dk]],"")</f>
        <v/>
      </c>
      <c r="D369">
        <f>IF(BIMTypeCode[[#This Row],[Sort]]&lt;&gt;"",BIMTypeCode[[#This Row],[Sort]],"")</f>
        <v>4</v>
      </c>
    </row>
    <row r="370" spans="1:4" x14ac:dyDescent="0.25">
      <c r="A370">
        <f>BIMTypeCode[[#This Row],[Identification]]</f>
        <v>575</v>
      </c>
      <c r="B370" t="str">
        <f>IF(BIMTypeCode[[#This Row],[Name_dk]]&lt;&gt;"",BIMTypeCode[[#This Row],[Name_dk]],"")</f>
        <v>Ventilationsarmaturer</v>
      </c>
      <c r="C370" t="str">
        <f>IF(BIMTypeCode[[#This Row],[Description_dk]]&lt;&gt;"",BIMTypeCode[[#This Row],[Description_dk]],"")</f>
        <v/>
      </c>
      <c r="D370">
        <f>IF(BIMTypeCode[[#This Row],[Sort]]&lt;&gt;"",BIMTypeCode[[#This Row],[Sort]],"")</f>
        <v>3</v>
      </c>
    </row>
    <row r="371" spans="1:4" x14ac:dyDescent="0.25">
      <c r="A371">
        <f>BIMTypeCode[[#This Row],[Identification]]</f>
        <v>5751</v>
      </c>
      <c r="B371" t="str">
        <f>IF(BIMTypeCode[[#This Row],[Name_dk]]&lt;&gt;"",BIMTypeCode[[#This Row],[Name_dk]],"")</f>
        <v>Dyser</v>
      </c>
      <c r="C371" t="str">
        <f>IF(BIMTypeCode[[#This Row],[Description_dk]]&lt;&gt;"",BIMTypeCode[[#This Row],[Description_dk]],"")</f>
        <v/>
      </c>
      <c r="D371">
        <f>IF(BIMTypeCode[[#This Row],[Sort]]&lt;&gt;"",BIMTypeCode[[#This Row],[Sort]],"")</f>
        <v>4</v>
      </c>
    </row>
    <row r="372" spans="1:4" x14ac:dyDescent="0.25">
      <c r="A372">
        <f>BIMTypeCode[[#This Row],[Identification]]</f>
        <v>5752</v>
      </c>
      <c r="B372" t="str">
        <f>IF(BIMTypeCode[[#This Row],[Name_dk]]&lt;&gt;"",BIMTypeCode[[#This Row],[Name_dk]],"")</f>
        <v>Fortrængningsarmaturer</v>
      </c>
      <c r="C372" t="str">
        <f>IF(BIMTypeCode[[#This Row],[Description_dk]]&lt;&gt;"",BIMTypeCode[[#This Row],[Description_dk]],"")</f>
        <v/>
      </c>
      <c r="D372">
        <f>IF(BIMTypeCode[[#This Row],[Sort]]&lt;&gt;"",BIMTypeCode[[#This Row],[Sort]],"")</f>
        <v>4</v>
      </c>
    </row>
    <row r="373" spans="1:4" x14ac:dyDescent="0.25">
      <c r="A373">
        <f>BIMTypeCode[[#This Row],[Identification]]</f>
        <v>5753</v>
      </c>
      <c r="B373" t="str">
        <f>IF(BIMTypeCode[[#This Row],[Name_dk]]&lt;&gt;"",BIMTypeCode[[#This Row],[Name_dk]],"")</f>
        <v>Loftsarmaturer</v>
      </c>
      <c r="C373" t="str">
        <f>IF(BIMTypeCode[[#This Row],[Description_dk]]&lt;&gt;"",BIMTypeCode[[#This Row],[Description_dk]],"")</f>
        <v/>
      </c>
      <c r="D373">
        <f>IF(BIMTypeCode[[#This Row],[Sort]]&lt;&gt;"",BIMTypeCode[[#This Row],[Sort]],"")</f>
        <v>4</v>
      </c>
    </row>
    <row r="374" spans="1:4" x14ac:dyDescent="0.25">
      <c r="A374">
        <f>BIMTypeCode[[#This Row],[Identification]]</f>
        <v>5754</v>
      </c>
      <c r="B374" t="str">
        <f>IF(BIMTypeCode[[#This Row],[Name_dk]]&lt;&gt;"",BIMTypeCode[[#This Row],[Name_dk]],"")</f>
        <v>Loftsarmaturer synlig montage</v>
      </c>
      <c r="C374" t="str">
        <f>IF(BIMTypeCode[[#This Row],[Description_dk]]&lt;&gt;"",BIMTypeCode[[#This Row],[Description_dk]],"")</f>
        <v/>
      </c>
      <c r="D374">
        <f>IF(BIMTypeCode[[#This Row],[Sort]]&lt;&gt;"",BIMTypeCode[[#This Row],[Sort]],"")</f>
        <v>4</v>
      </c>
    </row>
    <row r="375" spans="1:4" x14ac:dyDescent="0.25">
      <c r="A375">
        <f>BIMTypeCode[[#This Row],[Identification]]</f>
        <v>5755</v>
      </c>
      <c r="B375" t="str">
        <f>IF(BIMTypeCode[[#This Row],[Name_dk]]&lt;&gt;"",BIMTypeCode[[#This Row],[Name_dk]],"")</f>
        <v>Renrumsarmaturer</v>
      </c>
      <c r="C375" t="str">
        <f>IF(BIMTypeCode[[#This Row],[Description_dk]]&lt;&gt;"",BIMTypeCode[[#This Row],[Description_dk]],"")</f>
        <v/>
      </c>
      <c r="D375">
        <f>IF(BIMTypeCode[[#This Row],[Sort]]&lt;&gt;"",BIMTypeCode[[#This Row],[Sort]],"")</f>
        <v>4</v>
      </c>
    </row>
    <row r="376" spans="1:4" x14ac:dyDescent="0.25">
      <c r="A376">
        <f>BIMTypeCode[[#This Row],[Identification]]</f>
        <v>5756</v>
      </c>
      <c r="B376" t="str">
        <f>IF(BIMTypeCode[[#This Row],[Name_dk]]&lt;&gt;"",BIMTypeCode[[#This Row],[Name_dk]],"")</f>
        <v>Riste/Vægarmarturer</v>
      </c>
      <c r="C376" t="str">
        <f>IF(BIMTypeCode[[#This Row],[Description_dk]]&lt;&gt;"",BIMTypeCode[[#This Row],[Description_dk]],"")</f>
        <v/>
      </c>
      <c r="D376">
        <f>IF(BIMTypeCode[[#This Row],[Sort]]&lt;&gt;"",BIMTypeCode[[#This Row],[Sort]],"")</f>
        <v>4</v>
      </c>
    </row>
    <row r="377" spans="1:4" x14ac:dyDescent="0.25">
      <c r="A377">
        <f>BIMTypeCode[[#This Row],[Identification]]</f>
        <v>5757</v>
      </c>
      <c r="B377" t="str">
        <f>IF(BIMTypeCode[[#This Row],[Name_dk]]&lt;&gt;"",BIMTypeCode[[#This Row],[Name_dk]],"")</f>
        <v>Indblæsningsposer</v>
      </c>
      <c r="C377" t="str">
        <f>IF(BIMTypeCode[[#This Row],[Description_dk]]&lt;&gt;"",BIMTypeCode[[#This Row],[Description_dk]],"")</f>
        <v/>
      </c>
      <c r="D377">
        <f>IF(BIMTypeCode[[#This Row],[Sort]]&lt;&gt;"",BIMTypeCode[[#This Row],[Sort]],"")</f>
        <v>4</v>
      </c>
    </row>
    <row r="378" spans="1:4" x14ac:dyDescent="0.25">
      <c r="A378">
        <f>BIMTypeCode[[#This Row],[Identification]]</f>
        <v>5758</v>
      </c>
      <c r="B378" t="str">
        <f>IF(BIMTypeCode[[#This Row],[Name_dk]]&lt;&gt;"",BIMTypeCode[[#This Row],[Name_dk]],"")</f>
        <v>Kontrolventiler</v>
      </c>
      <c r="C378" t="str">
        <f>IF(BIMTypeCode[[#This Row],[Description_dk]]&lt;&gt;"",BIMTypeCode[[#This Row],[Description_dk]],"")</f>
        <v/>
      </c>
      <c r="D378">
        <f>IF(BIMTypeCode[[#This Row],[Sort]]&lt;&gt;"",BIMTypeCode[[#This Row],[Sort]],"")</f>
        <v>4</v>
      </c>
    </row>
    <row r="379" spans="1:4" x14ac:dyDescent="0.25">
      <c r="A379">
        <f>BIMTypeCode[[#This Row],[Identification]]</f>
        <v>5759</v>
      </c>
      <c r="B379" t="str">
        <f>IF(BIMTypeCode[[#This Row],[Name_dk]]&lt;&gt;"",BIMTypeCode[[#This Row],[Name_dk]],"")</f>
        <v>Overtryksventiler</v>
      </c>
      <c r="C379" t="str">
        <f>IF(BIMTypeCode[[#This Row],[Description_dk]]&lt;&gt;"",BIMTypeCode[[#This Row],[Description_dk]],"")</f>
        <v/>
      </c>
      <c r="D379">
        <f>IF(BIMTypeCode[[#This Row],[Sort]]&lt;&gt;"",BIMTypeCode[[#This Row],[Sort]],"")</f>
        <v>4</v>
      </c>
    </row>
    <row r="380" spans="1:4" x14ac:dyDescent="0.25">
      <c r="A380">
        <f>BIMTypeCode[[#This Row],[Identification]]</f>
        <v>576</v>
      </c>
      <c r="B380" t="str">
        <f>IF(BIMTypeCode[[#This Row],[Name_dk]]&lt;&gt;"",BIMTypeCode[[#This Row],[Name_dk]],"")</f>
        <v>Tilslutninger til udstyr</v>
      </c>
      <c r="C380" t="str">
        <f>IF(BIMTypeCode[[#This Row],[Description_dk]]&lt;&gt;"",BIMTypeCode[[#This Row],[Description_dk]],"")</f>
        <v/>
      </c>
      <c r="D380">
        <f>IF(BIMTypeCode[[#This Row],[Sort]]&lt;&gt;"",BIMTypeCode[[#This Row],[Sort]],"")</f>
        <v>3</v>
      </c>
    </row>
    <row r="381" spans="1:4" x14ac:dyDescent="0.25">
      <c r="A381">
        <f>BIMTypeCode[[#This Row],[Identification]]</f>
        <v>5761</v>
      </c>
      <c r="B381" t="str">
        <f>IF(BIMTypeCode[[#This Row],[Name_dk]]&lt;&gt;"",BIMTypeCode[[#This Row],[Name_dk]],"")</f>
        <v>Emhætter</v>
      </c>
      <c r="C381" t="str">
        <f>IF(BIMTypeCode[[#This Row],[Description_dk]]&lt;&gt;"",BIMTypeCode[[#This Row],[Description_dk]],"")</f>
        <v/>
      </c>
      <c r="D381">
        <f>IF(BIMTypeCode[[#This Row],[Sort]]&lt;&gt;"",BIMTypeCode[[#This Row],[Sort]],"")</f>
        <v>4</v>
      </c>
    </row>
    <row r="382" spans="1:4" x14ac:dyDescent="0.25">
      <c r="A382">
        <f>BIMTypeCode[[#This Row],[Identification]]</f>
        <v>5762</v>
      </c>
      <c r="B382" t="str">
        <f>IF(BIMTypeCode[[#This Row],[Name_dk]]&lt;&gt;"",BIMTypeCode[[#This Row],[Name_dk]],"")</f>
        <v>Punktsug</v>
      </c>
      <c r="C382" t="str">
        <f>IF(BIMTypeCode[[#This Row],[Description_dk]]&lt;&gt;"",BIMTypeCode[[#This Row],[Description_dk]],"")</f>
        <v/>
      </c>
      <c r="D382">
        <f>IF(BIMTypeCode[[#This Row],[Sort]]&lt;&gt;"",BIMTypeCode[[#This Row],[Sort]],"")</f>
        <v>4</v>
      </c>
    </row>
    <row r="383" spans="1:4" x14ac:dyDescent="0.25">
      <c r="A383">
        <f>BIMTypeCode[[#This Row],[Identification]]</f>
        <v>5763</v>
      </c>
      <c r="B383" t="str">
        <f>IF(BIMTypeCode[[#This Row],[Name_dk]]&lt;&gt;"",BIMTypeCode[[#This Row],[Name_dk]],"")</f>
        <v>Kemikalieskabe</v>
      </c>
      <c r="C383" t="str">
        <f>IF(BIMTypeCode[[#This Row],[Description_dk]]&lt;&gt;"",BIMTypeCode[[#This Row],[Description_dk]],"")</f>
        <v/>
      </c>
      <c r="D383">
        <f>IF(BIMTypeCode[[#This Row],[Sort]]&lt;&gt;"",BIMTypeCode[[#This Row],[Sort]],"")</f>
        <v>4</v>
      </c>
    </row>
    <row r="384" spans="1:4" x14ac:dyDescent="0.25">
      <c r="A384">
        <f>BIMTypeCode[[#This Row],[Identification]]</f>
        <v>5764</v>
      </c>
      <c r="B384" t="str">
        <f>IF(BIMTypeCode[[#This Row],[Name_dk]]&lt;&gt;"",BIMTypeCode[[#This Row],[Name_dk]],"")</f>
        <v>Stinkskabe</v>
      </c>
      <c r="C384" t="str">
        <f>IF(BIMTypeCode[[#This Row],[Description_dk]]&lt;&gt;"",BIMTypeCode[[#This Row],[Description_dk]],"")</f>
        <v/>
      </c>
      <c r="D384">
        <f>IF(BIMTypeCode[[#This Row],[Sort]]&lt;&gt;"",BIMTypeCode[[#This Row],[Sort]],"")</f>
        <v>4</v>
      </c>
    </row>
    <row r="385" spans="1:4" x14ac:dyDescent="0.25">
      <c r="A385">
        <f>BIMTypeCode[[#This Row],[Identification]]</f>
        <v>5765</v>
      </c>
      <c r="B385" t="str">
        <f>IF(BIMTypeCode[[#This Row],[Name_dk]]&lt;&gt;"",BIMTypeCode[[#This Row],[Name_dk]],"")</f>
        <v>Lafbænke</v>
      </c>
      <c r="C385" t="str">
        <f>IF(BIMTypeCode[[#This Row],[Description_dk]]&lt;&gt;"",BIMTypeCode[[#This Row],[Description_dk]],"")</f>
        <v/>
      </c>
      <c r="D385">
        <f>IF(BIMTypeCode[[#This Row],[Sort]]&lt;&gt;"",BIMTypeCode[[#This Row],[Sort]],"")</f>
        <v>4</v>
      </c>
    </row>
    <row r="386" spans="1:4" x14ac:dyDescent="0.25">
      <c r="A386">
        <f>BIMTypeCode[[#This Row],[Identification]]</f>
        <v>5766</v>
      </c>
      <c r="B386" t="str">
        <f>IF(BIMTypeCode[[#This Row],[Name_dk]]&lt;&gt;"",BIMTypeCode[[#This Row],[Name_dk]],"")</f>
        <v>Sluser</v>
      </c>
      <c r="C386" t="str">
        <f>IF(BIMTypeCode[[#This Row],[Description_dk]]&lt;&gt;"",BIMTypeCode[[#This Row],[Description_dk]],"")</f>
        <v/>
      </c>
      <c r="D386">
        <f>IF(BIMTypeCode[[#This Row],[Sort]]&lt;&gt;"",BIMTypeCode[[#This Row],[Sort]],"")</f>
        <v>4</v>
      </c>
    </row>
    <row r="387" spans="1:4" x14ac:dyDescent="0.25">
      <c r="A387">
        <f>BIMTypeCode[[#This Row],[Identification]]</f>
        <v>5767</v>
      </c>
      <c r="B387" t="str">
        <f>IF(BIMTypeCode[[#This Row],[Name_dk]]&lt;&gt;"",BIMTypeCode[[#This Row],[Name_dk]],"")</f>
        <v>Aftrækskasser</v>
      </c>
      <c r="C387" t="str">
        <f>IF(BIMTypeCode[[#This Row],[Description_dk]]&lt;&gt;"",BIMTypeCode[[#This Row],[Description_dk]],"")</f>
        <v/>
      </c>
      <c r="D387">
        <f>IF(BIMTypeCode[[#This Row],[Sort]]&lt;&gt;"",BIMTypeCode[[#This Row],[Sort]],"")</f>
        <v>4</v>
      </c>
    </row>
    <row r="388" spans="1:4" x14ac:dyDescent="0.25">
      <c r="A388">
        <f>BIMTypeCode[[#This Row],[Identification]]</f>
        <v>5768</v>
      </c>
      <c r="B388" t="str">
        <f>IF(BIMTypeCode[[#This Row],[Name_dk]]&lt;&gt;"",BIMTypeCode[[#This Row],[Name_dk]],"")</f>
        <v>Dekontaminatorer</v>
      </c>
      <c r="C388" t="str">
        <f>IF(BIMTypeCode[[#This Row],[Description_dk]]&lt;&gt;"",BIMTypeCode[[#This Row],[Description_dk]],"")</f>
        <v/>
      </c>
      <c r="D388">
        <f>IF(BIMTypeCode[[#This Row],[Sort]]&lt;&gt;"",BIMTypeCode[[#This Row],[Sort]],"")</f>
        <v>4</v>
      </c>
    </row>
    <row r="389" spans="1:4" x14ac:dyDescent="0.25">
      <c r="A389">
        <f>BIMTypeCode[[#This Row],[Identification]]</f>
        <v>577</v>
      </c>
      <c r="B389" t="str">
        <f>IF(BIMTypeCode[[#This Row],[Name_dk]]&lt;&gt;"",BIMTypeCode[[#This Row],[Name_dk]],"")</f>
        <v>Taghætter/gennemføringer</v>
      </c>
      <c r="C389" t="str">
        <f>IF(BIMTypeCode[[#This Row],[Description_dk]]&lt;&gt;"",BIMTypeCode[[#This Row],[Description_dk]],"")</f>
        <v/>
      </c>
      <c r="D389">
        <f>IF(BIMTypeCode[[#This Row],[Sort]]&lt;&gt;"",BIMTypeCode[[#This Row],[Sort]],"")</f>
        <v>3</v>
      </c>
    </row>
    <row r="390" spans="1:4" x14ac:dyDescent="0.25">
      <c r="A390">
        <f>BIMTypeCode[[#This Row],[Identification]]</f>
        <v>5771</v>
      </c>
      <c r="B390" t="str">
        <f>IF(BIMTypeCode[[#This Row],[Name_dk]]&lt;&gt;"",BIMTypeCode[[#This Row],[Name_dk]],"")</f>
        <v>Afkasthætter</v>
      </c>
      <c r="C390" t="str">
        <f>IF(BIMTypeCode[[#This Row],[Description_dk]]&lt;&gt;"",BIMTypeCode[[#This Row],[Description_dk]],"")</f>
        <v/>
      </c>
      <c r="D390">
        <f>IF(BIMTypeCode[[#This Row],[Sort]]&lt;&gt;"",BIMTypeCode[[#This Row],[Sort]],"")</f>
        <v>4</v>
      </c>
    </row>
    <row r="391" spans="1:4" x14ac:dyDescent="0.25">
      <c r="A391">
        <f>BIMTypeCode[[#This Row],[Identification]]</f>
        <v>5772</v>
      </c>
      <c r="B391" t="str">
        <f>IF(BIMTypeCode[[#This Row],[Name_dk]]&lt;&gt;"",BIMTypeCode[[#This Row],[Name_dk]],"")</f>
        <v>Indtagshætter</v>
      </c>
      <c r="C391" t="str">
        <f>IF(BIMTypeCode[[#This Row],[Description_dk]]&lt;&gt;"",BIMTypeCode[[#This Row],[Description_dk]],"")</f>
        <v/>
      </c>
      <c r="D391">
        <f>IF(BIMTypeCode[[#This Row],[Sort]]&lt;&gt;"",BIMTypeCode[[#This Row],[Sort]],"")</f>
        <v>4</v>
      </c>
    </row>
    <row r="392" spans="1:4" x14ac:dyDescent="0.25">
      <c r="A392">
        <f>BIMTypeCode[[#This Row],[Identification]]</f>
        <v>5773</v>
      </c>
      <c r="B392" t="str">
        <f>IF(BIMTypeCode[[#This Row],[Name_dk]]&lt;&gt;"",BIMTypeCode[[#This Row],[Name_dk]],"")</f>
        <v>Afkastsskorstene</v>
      </c>
      <c r="C392" t="str">
        <f>IF(BIMTypeCode[[#This Row],[Description_dk]]&lt;&gt;"",BIMTypeCode[[#This Row],[Description_dk]],"")</f>
        <v/>
      </c>
      <c r="D392">
        <f>IF(BIMTypeCode[[#This Row],[Sort]]&lt;&gt;"",BIMTypeCode[[#This Row],[Sort]],"")</f>
        <v>4</v>
      </c>
    </row>
    <row r="393" spans="1:4" x14ac:dyDescent="0.25">
      <c r="A393">
        <f>BIMTypeCode[[#This Row],[Identification]]</f>
        <v>5774</v>
      </c>
      <c r="B393" t="str">
        <f>IF(BIMTypeCode[[#This Row],[Name_dk]]&lt;&gt;"",BIMTypeCode[[#This Row],[Name_dk]],"")</f>
        <v>Indtagsskorstene</v>
      </c>
      <c r="C393" t="str">
        <f>IF(BIMTypeCode[[#This Row],[Description_dk]]&lt;&gt;"",BIMTypeCode[[#This Row],[Description_dk]],"")</f>
        <v/>
      </c>
      <c r="D393">
        <f>IF(BIMTypeCode[[#This Row],[Sort]]&lt;&gt;"",BIMTypeCode[[#This Row],[Sort]],"")</f>
        <v>4</v>
      </c>
    </row>
    <row r="394" spans="1:4" x14ac:dyDescent="0.25">
      <c r="A394">
        <f>BIMTypeCode[[#This Row],[Identification]]</f>
        <v>5775</v>
      </c>
      <c r="B394" t="str">
        <f>IF(BIMTypeCode[[#This Row],[Name_dk]]&lt;&gt;"",BIMTypeCode[[#This Row],[Name_dk]],"")</f>
        <v>Indtagsriste i vægge</v>
      </c>
      <c r="C394" t="str">
        <f>IF(BIMTypeCode[[#This Row],[Description_dk]]&lt;&gt;"",BIMTypeCode[[#This Row],[Description_dk]],"")</f>
        <v/>
      </c>
      <c r="D394">
        <f>IF(BIMTypeCode[[#This Row],[Sort]]&lt;&gt;"",BIMTypeCode[[#This Row],[Sort]],"")</f>
        <v>4</v>
      </c>
    </row>
    <row r="395" spans="1:4" x14ac:dyDescent="0.25">
      <c r="A395">
        <f>BIMTypeCode[[#This Row],[Identification]]</f>
        <v>5776</v>
      </c>
      <c r="B395" t="str">
        <f>IF(BIMTypeCode[[#This Row],[Name_dk]]&lt;&gt;"",BIMTypeCode[[#This Row],[Name_dk]],"")</f>
        <v>Taggennemføringer</v>
      </c>
      <c r="C395" t="str">
        <f>IF(BIMTypeCode[[#This Row],[Description_dk]]&lt;&gt;"",BIMTypeCode[[#This Row],[Description_dk]],"")</f>
        <v/>
      </c>
      <c r="D395">
        <f>IF(BIMTypeCode[[#This Row],[Sort]]&lt;&gt;"",BIMTypeCode[[#This Row],[Sort]],"")</f>
        <v>4</v>
      </c>
    </row>
    <row r="396" spans="1:4" x14ac:dyDescent="0.25">
      <c r="A396">
        <f>BIMTypeCode[[#This Row],[Identification]]</f>
        <v>5777</v>
      </c>
      <c r="B396" t="str">
        <f>IF(BIMTypeCode[[#This Row],[Name_dk]]&lt;&gt;"",BIMTypeCode[[#This Row],[Name_dk]],"")</f>
        <v>Membrangennemføringer</v>
      </c>
      <c r="C396" t="str">
        <f>IF(BIMTypeCode[[#This Row],[Description_dk]]&lt;&gt;"",BIMTypeCode[[#This Row],[Description_dk]],"")</f>
        <v/>
      </c>
      <c r="D396">
        <f>IF(BIMTypeCode[[#This Row],[Sort]]&lt;&gt;"",BIMTypeCode[[#This Row],[Sort]],"")</f>
        <v>4</v>
      </c>
    </row>
    <row r="397" spans="1:4" x14ac:dyDescent="0.25">
      <c r="A397">
        <f>BIMTypeCode[[#This Row],[Identification]]</f>
        <v>578</v>
      </c>
      <c r="B397" t="str">
        <f>IF(BIMTypeCode[[#This Row],[Name_dk]]&lt;&gt;"",BIMTypeCode[[#This Row],[Name_dk]],"")</f>
        <v>Kanalisolering</v>
      </c>
      <c r="C397" t="str">
        <f>IF(BIMTypeCode[[#This Row],[Description_dk]]&lt;&gt;"",BIMTypeCode[[#This Row],[Description_dk]],"")</f>
        <v/>
      </c>
      <c r="D397">
        <f>IF(BIMTypeCode[[#This Row],[Sort]]&lt;&gt;"",BIMTypeCode[[#This Row],[Sort]],"")</f>
        <v>3</v>
      </c>
    </row>
    <row r="398" spans="1:4" x14ac:dyDescent="0.25">
      <c r="A398">
        <f>BIMTypeCode[[#This Row],[Identification]]</f>
        <v>5781</v>
      </c>
      <c r="B398" t="str">
        <f>IF(BIMTypeCode[[#This Row],[Name_dk]]&lt;&gt;"",BIMTypeCode[[#This Row],[Name_dk]],"")</f>
        <v>Isolering, Brand</v>
      </c>
      <c r="C398" t="str">
        <f>IF(BIMTypeCode[[#This Row],[Description_dk]]&lt;&gt;"",BIMTypeCode[[#This Row],[Description_dk]],"")</f>
        <v/>
      </c>
      <c r="D398">
        <f>IF(BIMTypeCode[[#This Row],[Sort]]&lt;&gt;"",BIMTypeCode[[#This Row],[Sort]],"")</f>
        <v>4</v>
      </c>
    </row>
    <row r="399" spans="1:4" x14ac:dyDescent="0.25">
      <c r="A399">
        <f>BIMTypeCode[[#This Row],[Identification]]</f>
        <v>5782</v>
      </c>
      <c r="B399" t="str">
        <f>IF(BIMTypeCode[[#This Row],[Name_dk]]&lt;&gt;"",BIMTypeCode[[#This Row],[Name_dk]],"")</f>
        <v>Isolering, Varme</v>
      </c>
      <c r="C399" t="str">
        <f>IF(BIMTypeCode[[#This Row],[Description_dk]]&lt;&gt;"",BIMTypeCode[[#This Row],[Description_dk]],"")</f>
        <v/>
      </c>
      <c r="D399">
        <f>IF(BIMTypeCode[[#This Row],[Sort]]&lt;&gt;"",BIMTypeCode[[#This Row],[Sort]],"")</f>
        <v>4</v>
      </c>
    </row>
    <row r="400" spans="1:4" x14ac:dyDescent="0.25">
      <c r="A400">
        <f>BIMTypeCode[[#This Row],[Identification]]</f>
        <v>5783</v>
      </c>
      <c r="B400" t="str">
        <f>IF(BIMTypeCode[[#This Row],[Name_dk]]&lt;&gt;"",BIMTypeCode[[#This Row],[Name_dk]],"")</f>
        <v>Isolering, Kondens</v>
      </c>
      <c r="C400" t="str">
        <f>IF(BIMTypeCode[[#This Row],[Description_dk]]&lt;&gt;"",BIMTypeCode[[#This Row],[Description_dk]],"")</f>
        <v/>
      </c>
      <c r="D400">
        <f>IF(BIMTypeCode[[#This Row],[Sort]]&lt;&gt;"",BIMTypeCode[[#This Row],[Sort]],"")</f>
        <v>4</v>
      </c>
    </row>
    <row r="401" spans="1:4" x14ac:dyDescent="0.25">
      <c r="A401">
        <f>BIMTypeCode[[#This Row],[Identification]]</f>
        <v>5784</v>
      </c>
      <c r="B401" t="str">
        <f>IF(BIMTypeCode[[#This Row],[Name_dk]]&lt;&gt;"",BIMTypeCode[[#This Row],[Name_dk]],"")</f>
        <v>Isolering, Lyd</v>
      </c>
      <c r="C401" t="str">
        <f>IF(BIMTypeCode[[#This Row],[Description_dk]]&lt;&gt;"",BIMTypeCode[[#This Row],[Description_dk]],"")</f>
        <v/>
      </c>
      <c r="D401">
        <f>IF(BIMTypeCode[[#This Row],[Sort]]&lt;&gt;"",BIMTypeCode[[#This Row],[Sort]],"")</f>
        <v>4</v>
      </c>
    </row>
    <row r="402" spans="1:4" x14ac:dyDescent="0.25">
      <c r="A402">
        <f>BIMTypeCode[[#This Row],[Identification]]</f>
        <v>58</v>
      </c>
      <c r="B402" t="str">
        <f>IF(BIMTypeCode[[#This Row],[Name_dk]]&lt;&gt;"",BIMTypeCode[[#This Row],[Name_dk]],"")</f>
        <v>Sprinkling</v>
      </c>
      <c r="C402" t="str">
        <f>IF(BIMTypeCode[[#This Row],[Description_dk]]&lt;&gt;"",BIMTypeCode[[#This Row],[Description_dk]],"")</f>
        <v/>
      </c>
      <c r="D402">
        <f>IF(BIMTypeCode[[#This Row],[Sort]]&lt;&gt;"",BIMTypeCode[[#This Row],[Sort]],"")</f>
        <v>2</v>
      </c>
    </row>
    <row r="403" spans="1:4" x14ac:dyDescent="0.25">
      <c r="A403">
        <f>BIMTypeCode[[#This Row],[Identification]]</f>
        <v>581</v>
      </c>
      <c r="B403" t="str">
        <f>IF(BIMTypeCode[[#This Row],[Name_dk]]&lt;&gt;"",BIMTypeCode[[#This Row],[Name_dk]],"")</f>
        <v>Mekanisk udstyr</v>
      </c>
      <c r="C403" t="str">
        <f>IF(BIMTypeCode[[#This Row],[Description_dk]]&lt;&gt;"",BIMTypeCode[[#This Row],[Description_dk]],"")</f>
        <v/>
      </c>
      <c r="D403">
        <f>IF(BIMTypeCode[[#This Row],[Sort]]&lt;&gt;"",BIMTypeCode[[#This Row],[Sort]],"")</f>
        <v>3</v>
      </c>
    </row>
    <row r="404" spans="1:4" x14ac:dyDescent="0.25">
      <c r="A404">
        <f>BIMTypeCode[[#This Row],[Identification]]</f>
        <v>5811</v>
      </c>
      <c r="B404" t="str">
        <f>IF(BIMTypeCode[[#This Row],[Name_dk]]&lt;&gt;"",BIMTypeCode[[#This Row],[Name_dk]],"")</f>
        <v>Tryktanke</v>
      </c>
      <c r="C404" t="str">
        <f>IF(BIMTypeCode[[#This Row],[Description_dk]]&lt;&gt;"",BIMTypeCode[[#This Row],[Description_dk]],"")</f>
        <v/>
      </c>
      <c r="D404">
        <f>IF(BIMTypeCode[[#This Row],[Sort]]&lt;&gt;"",BIMTypeCode[[#This Row],[Sort]],"")</f>
        <v>4</v>
      </c>
    </row>
    <row r="405" spans="1:4" x14ac:dyDescent="0.25">
      <c r="A405">
        <f>BIMTypeCode[[#This Row],[Identification]]</f>
        <v>5812</v>
      </c>
      <c r="B405" t="str">
        <f>IF(BIMTypeCode[[#This Row],[Name_dk]]&lt;&gt;"",BIMTypeCode[[#This Row],[Name_dk]],"")</f>
        <v>Trykbeholderpumper</v>
      </c>
      <c r="C405" t="str">
        <f>IF(BIMTypeCode[[#This Row],[Description_dk]]&lt;&gt;"",BIMTypeCode[[#This Row],[Description_dk]],"")</f>
        <v/>
      </c>
      <c r="D405">
        <f>IF(BIMTypeCode[[#This Row],[Sort]]&lt;&gt;"",BIMTypeCode[[#This Row],[Sort]],"")</f>
        <v>4</v>
      </c>
    </row>
    <row r="406" spans="1:4" x14ac:dyDescent="0.25">
      <c r="A406">
        <f>BIMTypeCode[[#This Row],[Identification]]</f>
        <v>5813</v>
      </c>
      <c r="B406" t="str">
        <f>IF(BIMTypeCode[[#This Row],[Name_dk]]&lt;&gt;"",BIMTypeCode[[#This Row],[Name_dk]],"")</f>
        <v>Alarmventiler</v>
      </c>
      <c r="C406" t="str">
        <f>IF(BIMTypeCode[[#This Row],[Description_dk]]&lt;&gt;"",BIMTypeCode[[#This Row],[Description_dk]],"")</f>
        <v/>
      </c>
      <c r="D406">
        <f>IF(BIMTypeCode[[#This Row],[Sort]]&lt;&gt;"",BIMTypeCode[[#This Row],[Sort]],"")</f>
        <v>4</v>
      </c>
    </row>
    <row r="407" spans="1:4" x14ac:dyDescent="0.25">
      <c r="A407">
        <f>BIMTypeCode[[#This Row],[Identification]]</f>
        <v>5814</v>
      </c>
      <c r="B407" t="str">
        <f>IF(BIMTypeCode[[#This Row],[Name_dk]]&lt;&gt;"",BIMTypeCode[[#This Row],[Name_dk]],"")</f>
        <v>Flowswitche</v>
      </c>
      <c r="C407" t="str">
        <f>IF(BIMTypeCode[[#This Row],[Description_dk]]&lt;&gt;"",BIMTypeCode[[#This Row],[Description_dk]],"")</f>
        <v/>
      </c>
      <c r="D407">
        <f>IF(BIMTypeCode[[#This Row],[Sort]]&lt;&gt;"",BIMTypeCode[[#This Row],[Sort]],"")</f>
        <v>4</v>
      </c>
    </row>
    <row r="408" spans="1:4" x14ac:dyDescent="0.25">
      <c r="A408">
        <f>BIMTypeCode[[#This Row],[Identification]]</f>
        <v>582</v>
      </c>
      <c r="B408" t="str">
        <f>IF(BIMTypeCode[[#This Row],[Name_dk]]&lt;&gt;"",BIMTypeCode[[#This Row],[Name_dk]],"")</f>
        <v>Sprinklerdyser</v>
      </c>
      <c r="C408" t="str">
        <f>IF(BIMTypeCode[[#This Row],[Description_dk]]&lt;&gt;"",BIMTypeCode[[#This Row],[Description_dk]],"")</f>
        <v/>
      </c>
      <c r="D408">
        <f>IF(BIMTypeCode[[#This Row],[Sort]]&lt;&gt;"",BIMTypeCode[[#This Row],[Sort]],"")</f>
        <v>3</v>
      </c>
    </row>
    <row r="409" spans="1:4" x14ac:dyDescent="0.25">
      <c r="A409">
        <f>BIMTypeCode[[#This Row],[Identification]]</f>
        <v>5821</v>
      </c>
      <c r="B409" t="str">
        <f>IF(BIMTypeCode[[#This Row],[Name_dk]]&lt;&gt;"",BIMTypeCode[[#This Row],[Name_dk]],"")</f>
        <v>Nedhængt sprinklerdyser</v>
      </c>
      <c r="C409" t="str">
        <f>IF(BIMTypeCode[[#This Row],[Description_dk]]&lt;&gt;"",BIMTypeCode[[#This Row],[Description_dk]],"")</f>
        <v/>
      </c>
      <c r="D409">
        <f>IF(BIMTypeCode[[#This Row],[Sort]]&lt;&gt;"",BIMTypeCode[[#This Row],[Sort]],"")</f>
        <v>4</v>
      </c>
    </row>
    <row r="410" spans="1:4" x14ac:dyDescent="0.25">
      <c r="A410">
        <f>BIMTypeCode[[#This Row],[Identification]]</f>
        <v>5822</v>
      </c>
      <c r="B410" t="str">
        <f>IF(BIMTypeCode[[#This Row],[Name_dk]]&lt;&gt;"",BIMTypeCode[[#This Row],[Name_dk]],"")</f>
        <v>Skjult, nedhængt sprinklerdyser</v>
      </c>
      <c r="C410" t="str">
        <f>IF(BIMTypeCode[[#This Row],[Description_dk]]&lt;&gt;"",BIMTypeCode[[#This Row],[Description_dk]],"")</f>
        <v/>
      </c>
      <c r="D410">
        <f>IF(BIMTypeCode[[#This Row],[Sort]]&lt;&gt;"",BIMTypeCode[[#This Row],[Sort]],"")</f>
        <v>4</v>
      </c>
    </row>
    <row r="411" spans="1:4" x14ac:dyDescent="0.25">
      <c r="A411">
        <f>BIMTypeCode[[#This Row],[Identification]]</f>
        <v>5823</v>
      </c>
      <c r="B411" t="str">
        <f>IF(BIMTypeCode[[#This Row],[Name_dk]]&lt;&gt;"",BIMTypeCode[[#This Row],[Name_dk]],"")</f>
        <v>Pendant sprinklerdyser</v>
      </c>
      <c r="C411" t="str">
        <f>IF(BIMTypeCode[[#This Row],[Description_dk]]&lt;&gt;"",BIMTypeCode[[#This Row],[Description_dk]],"")</f>
        <v/>
      </c>
      <c r="D411">
        <f>IF(BIMTypeCode[[#This Row],[Sort]]&lt;&gt;"",BIMTypeCode[[#This Row],[Sort]],"")</f>
        <v>4</v>
      </c>
    </row>
    <row r="412" spans="1:4" x14ac:dyDescent="0.25">
      <c r="A412">
        <f>BIMTypeCode[[#This Row],[Identification]]</f>
        <v>5824</v>
      </c>
      <c r="B412" t="str">
        <f>IF(BIMTypeCode[[#This Row],[Name_dk]]&lt;&gt;"",BIMTypeCode[[#This Row],[Name_dk]],"")</f>
        <v>Vægmonterert sprinklerdyser</v>
      </c>
      <c r="C412" t="str">
        <f>IF(BIMTypeCode[[#This Row],[Description_dk]]&lt;&gt;"",BIMTypeCode[[#This Row],[Description_dk]],"")</f>
        <v/>
      </c>
      <c r="D412">
        <f>IF(BIMTypeCode[[#This Row],[Sort]]&lt;&gt;"",BIMTypeCode[[#This Row],[Sort]],"")</f>
        <v>4</v>
      </c>
    </row>
    <row r="413" spans="1:4" x14ac:dyDescent="0.25">
      <c r="A413">
        <f>BIMTypeCode[[#This Row],[Identification]]</f>
        <v>583</v>
      </c>
      <c r="B413" t="str">
        <f>IF(BIMTypeCode[[#This Row],[Name_dk]]&lt;&gt;"",BIMTypeCode[[#This Row],[Name_dk]],"")</f>
        <v>Brandskabe</v>
      </c>
      <c r="C413" t="str">
        <f>IF(BIMTypeCode[[#This Row],[Description_dk]]&lt;&gt;"",BIMTypeCode[[#This Row],[Description_dk]],"")</f>
        <v/>
      </c>
      <c r="D413">
        <f>IF(BIMTypeCode[[#This Row],[Sort]]&lt;&gt;"",BIMTypeCode[[#This Row],[Sort]],"")</f>
        <v>3</v>
      </c>
    </row>
    <row r="414" spans="1:4" x14ac:dyDescent="0.25">
      <c r="A414">
        <f>BIMTypeCode[[#This Row],[Identification]]</f>
        <v>5831</v>
      </c>
      <c r="B414" t="str">
        <f>IF(BIMTypeCode[[#This Row],[Name_dk]]&lt;&gt;"",BIMTypeCode[[#This Row],[Name_dk]],"")</f>
        <v>Slangevindere</v>
      </c>
      <c r="C414" t="str">
        <f>IF(BIMTypeCode[[#This Row],[Description_dk]]&lt;&gt;"",BIMTypeCode[[#This Row],[Description_dk]],"")</f>
        <v/>
      </c>
      <c r="D414">
        <f>IF(BIMTypeCode[[#This Row],[Sort]]&lt;&gt;"",BIMTypeCode[[#This Row],[Sort]],"")</f>
        <v>4</v>
      </c>
    </row>
    <row r="415" spans="1:4" x14ac:dyDescent="0.25">
      <c r="A415">
        <f>BIMTypeCode[[#This Row],[Identification]]</f>
        <v>59</v>
      </c>
      <c r="B415" t="str">
        <f>IF(BIMTypeCode[[#This Row],[Name_dk]]&lt;&gt;"",BIMTypeCode[[#This Row],[Name_dk]],"")</f>
        <v>Tværgående komponenter, VVS</v>
      </c>
      <c r="C415" t="str">
        <f>IF(BIMTypeCode[[#This Row],[Description_dk]]&lt;&gt;"",BIMTypeCode[[#This Row],[Description_dk]],"")</f>
        <v/>
      </c>
      <c r="D415">
        <f>IF(BIMTypeCode[[#This Row],[Sort]]&lt;&gt;"",BIMTypeCode[[#This Row],[Sort]],"")</f>
        <v>2</v>
      </c>
    </row>
    <row r="416" spans="1:4" x14ac:dyDescent="0.25">
      <c r="A416">
        <f>BIMTypeCode[[#This Row],[Identification]]</f>
        <v>591</v>
      </c>
      <c r="B416" t="str">
        <f>IF(BIMTypeCode[[#This Row],[Name_dk]]&lt;&gt;"",BIMTypeCode[[#This Row],[Name_dk]],"")</f>
        <v>Metalrør i bygninger</v>
      </c>
      <c r="C416" t="str">
        <f>IF(BIMTypeCode[[#This Row],[Description_dk]]&lt;&gt;"",BIMTypeCode[[#This Row],[Description_dk]],"")</f>
        <v/>
      </c>
      <c r="D416">
        <f>IF(BIMTypeCode[[#This Row],[Sort]]&lt;&gt;"",BIMTypeCode[[#This Row],[Sort]],"")</f>
        <v>3</v>
      </c>
    </row>
    <row r="417" spans="1:4" x14ac:dyDescent="0.25">
      <c r="A417">
        <f>BIMTypeCode[[#This Row],[Identification]]</f>
        <v>592</v>
      </c>
      <c r="B417" t="str">
        <f>IF(BIMTypeCode[[#This Row],[Name_dk]]&lt;&gt;"",BIMTypeCode[[#This Row],[Name_dk]],"")</f>
        <v>Fleksible plastrør i bygninger</v>
      </c>
      <c r="C417" t="str">
        <f>IF(BIMTypeCode[[#This Row],[Description_dk]]&lt;&gt;"",BIMTypeCode[[#This Row],[Description_dk]],"")</f>
        <v/>
      </c>
      <c r="D417">
        <f>IF(BIMTypeCode[[#This Row],[Sort]]&lt;&gt;"",BIMTypeCode[[#This Row],[Sort]],"")</f>
        <v>3</v>
      </c>
    </row>
    <row r="418" spans="1:4" x14ac:dyDescent="0.25">
      <c r="A418">
        <f>BIMTypeCode[[#This Row],[Identification]]</f>
        <v>593</v>
      </c>
      <c r="B418" t="str">
        <f>IF(BIMTypeCode[[#This Row],[Name_dk]]&lt;&gt;"",BIMTypeCode[[#This Row],[Name_dk]],"")</f>
        <v>Hårde plastrør i bygninger</v>
      </c>
      <c r="C418" t="str">
        <f>IF(BIMTypeCode[[#This Row],[Description_dk]]&lt;&gt;"",BIMTypeCode[[#This Row],[Description_dk]],"")</f>
        <v/>
      </c>
      <c r="D418">
        <f>IF(BIMTypeCode[[#This Row],[Sort]]&lt;&gt;"",BIMTypeCode[[#This Row],[Sort]],"")</f>
        <v>3</v>
      </c>
    </row>
    <row r="419" spans="1:4" x14ac:dyDescent="0.25">
      <c r="A419">
        <f>BIMTypeCode[[#This Row],[Identification]]</f>
        <v>594</v>
      </c>
      <c r="B419" t="str">
        <f>IF(BIMTypeCode[[#This Row],[Name_dk]]&lt;&gt;"",BIMTypeCode[[#This Row],[Name_dk]],"")</f>
        <v>Statiske Ventiler</v>
      </c>
      <c r="C419" t="str">
        <f>IF(BIMTypeCode[[#This Row],[Description_dk]]&lt;&gt;"",BIMTypeCode[[#This Row],[Description_dk]],"")</f>
        <v/>
      </c>
      <c r="D419">
        <f>IF(BIMTypeCode[[#This Row],[Sort]]&lt;&gt;"",BIMTypeCode[[#This Row],[Sort]],"")</f>
        <v>3</v>
      </c>
    </row>
    <row r="420" spans="1:4" x14ac:dyDescent="0.25">
      <c r="A420">
        <f>BIMTypeCode[[#This Row],[Identification]]</f>
        <v>5941</v>
      </c>
      <c r="B420" t="str">
        <f>IF(BIMTypeCode[[#This Row],[Name_dk]]&lt;&gt;"",BIMTypeCode[[#This Row],[Name_dk]],"")</f>
        <v>Afspæringsventiler</v>
      </c>
      <c r="C420" t="str">
        <f>IF(BIMTypeCode[[#This Row],[Description_dk]]&lt;&gt;"",BIMTypeCode[[#This Row],[Description_dk]],"")</f>
        <v/>
      </c>
      <c r="D420">
        <f>IF(BIMTypeCode[[#This Row],[Sort]]&lt;&gt;"",BIMTypeCode[[#This Row],[Sort]],"")</f>
        <v>4</v>
      </c>
    </row>
    <row r="421" spans="1:4" x14ac:dyDescent="0.25">
      <c r="A421">
        <f>BIMTypeCode[[#This Row],[Identification]]</f>
        <v>5942</v>
      </c>
      <c r="B421" t="str">
        <f>IF(BIMTypeCode[[#This Row],[Name_dk]]&lt;&gt;"",BIMTypeCode[[#This Row],[Name_dk]],"")</f>
        <v>Strengreguleringsventiler</v>
      </c>
      <c r="C421" t="str">
        <f>IF(BIMTypeCode[[#This Row],[Description_dk]]&lt;&gt;"",BIMTypeCode[[#This Row],[Description_dk]],"")</f>
        <v/>
      </c>
      <c r="D421">
        <f>IF(BIMTypeCode[[#This Row],[Sort]]&lt;&gt;"",BIMTypeCode[[#This Row],[Sort]],"")</f>
        <v>4</v>
      </c>
    </row>
    <row r="422" spans="1:4" x14ac:dyDescent="0.25">
      <c r="A422">
        <f>BIMTypeCode[[#This Row],[Identification]]</f>
        <v>5943</v>
      </c>
      <c r="B422" t="str">
        <f>IF(BIMTypeCode[[#This Row],[Name_dk]]&lt;&gt;"",BIMTypeCode[[#This Row],[Name_dk]],"")</f>
        <v>Magnet ventiler</v>
      </c>
      <c r="C422" t="str">
        <f>IF(BIMTypeCode[[#This Row],[Description_dk]]&lt;&gt;"",BIMTypeCode[[#This Row],[Description_dk]],"")</f>
        <v/>
      </c>
      <c r="D422">
        <f>IF(BIMTypeCode[[#This Row],[Sort]]&lt;&gt;"",BIMTypeCode[[#This Row],[Sort]],"")</f>
        <v>4</v>
      </c>
    </row>
    <row r="423" spans="1:4" x14ac:dyDescent="0.25">
      <c r="A423">
        <f>BIMTypeCode[[#This Row],[Identification]]</f>
        <v>5944</v>
      </c>
      <c r="B423" t="str">
        <f>IF(BIMTypeCode[[#This Row],[Name_dk]]&lt;&gt;"",BIMTypeCode[[#This Row],[Name_dk]],"")</f>
        <v>Sikkerhedsventiler</v>
      </c>
      <c r="C423" t="str">
        <f>IF(BIMTypeCode[[#This Row],[Description_dk]]&lt;&gt;"",BIMTypeCode[[#This Row],[Description_dk]],"")</f>
        <v/>
      </c>
      <c r="D423">
        <f>IF(BIMTypeCode[[#This Row],[Sort]]&lt;&gt;"",BIMTypeCode[[#This Row],[Sort]],"")</f>
        <v>4</v>
      </c>
    </row>
    <row r="424" spans="1:4" x14ac:dyDescent="0.25">
      <c r="A424">
        <f>BIMTypeCode[[#This Row],[Identification]]</f>
        <v>5945</v>
      </c>
      <c r="B424" t="str">
        <f>IF(BIMTypeCode[[#This Row],[Name_dk]]&lt;&gt;"",BIMTypeCode[[#This Row],[Name_dk]],"")</f>
        <v>Udluftningsventiler</v>
      </c>
      <c r="C424" t="str">
        <f>IF(BIMTypeCode[[#This Row],[Description_dk]]&lt;&gt;"",BIMTypeCode[[#This Row],[Description_dk]],"")</f>
        <v/>
      </c>
      <c r="D424">
        <f>IF(BIMTypeCode[[#This Row],[Sort]]&lt;&gt;"",BIMTypeCode[[#This Row],[Sort]],"")</f>
        <v>4</v>
      </c>
    </row>
    <row r="425" spans="1:4" x14ac:dyDescent="0.25">
      <c r="A425">
        <f>BIMTypeCode[[#This Row],[Identification]]</f>
        <v>5946</v>
      </c>
      <c r="B425" t="str">
        <f>IF(BIMTypeCode[[#This Row],[Name_dk]]&lt;&gt;"",BIMTypeCode[[#This Row],[Name_dk]],"")</f>
        <v>Aftapningsventiler</v>
      </c>
      <c r="C425" t="str">
        <f>IF(BIMTypeCode[[#This Row],[Description_dk]]&lt;&gt;"",BIMTypeCode[[#This Row],[Description_dk]],"")</f>
        <v/>
      </c>
      <c r="D425">
        <f>IF(BIMTypeCode[[#This Row],[Sort]]&lt;&gt;"",BIMTypeCode[[#This Row],[Sort]],"")</f>
        <v>4</v>
      </c>
    </row>
    <row r="426" spans="1:4" x14ac:dyDescent="0.25">
      <c r="A426">
        <f>BIMTypeCode[[#This Row],[Identification]]</f>
        <v>5947</v>
      </c>
      <c r="B426" t="str">
        <f>IF(BIMTypeCode[[#This Row],[Name_dk]]&lt;&gt;"",BIMTypeCode[[#This Row],[Name_dk]],"")</f>
        <v>Kontraventiler</v>
      </c>
      <c r="C426" t="str">
        <f>IF(BIMTypeCode[[#This Row],[Description_dk]]&lt;&gt;"",BIMTypeCode[[#This Row],[Description_dk]],"")</f>
        <v/>
      </c>
      <c r="D426">
        <f>IF(BIMTypeCode[[#This Row],[Sort]]&lt;&gt;"",BIMTypeCode[[#This Row],[Sort]],"")</f>
        <v>4</v>
      </c>
    </row>
    <row r="427" spans="1:4" x14ac:dyDescent="0.25">
      <c r="A427">
        <f>BIMTypeCode[[#This Row],[Identification]]</f>
        <v>5948</v>
      </c>
      <c r="B427" t="str">
        <f>IF(BIMTypeCode[[#This Row],[Name_dk]]&lt;&gt;"",BIMTypeCode[[#This Row],[Name_dk]],"")</f>
        <v>Zoneventiler</v>
      </c>
      <c r="C427" t="str">
        <f>IF(BIMTypeCode[[#This Row],[Description_dk]]&lt;&gt;"",BIMTypeCode[[#This Row],[Description_dk]],"")</f>
        <v/>
      </c>
      <c r="D427">
        <f>IF(BIMTypeCode[[#This Row],[Sort]]&lt;&gt;"",BIMTypeCode[[#This Row],[Sort]],"")</f>
        <v>4</v>
      </c>
    </row>
    <row r="428" spans="1:4" x14ac:dyDescent="0.25">
      <c r="A428">
        <f>BIMTypeCode[[#This Row],[Identification]]</f>
        <v>595</v>
      </c>
      <c r="B428" t="str">
        <f>IF(BIMTypeCode[[#This Row],[Name_dk]]&lt;&gt;"",BIMTypeCode[[#This Row],[Name_dk]],"")</f>
        <v>Dynamiske Ventiler</v>
      </c>
      <c r="C428" t="str">
        <f>IF(BIMTypeCode[[#This Row],[Description_dk]]&lt;&gt;"",BIMTypeCode[[#This Row],[Description_dk]],"")</f>
        <v/>
      </c>
      <c r="D428">
        <f>IF(BIMTypeCode[[#This Row],[Sort]]&lt;&gt;"",BIMTypeCode[[#This Row],[Sort]],"")</f>
        <v>3</v>
      </c>
    </row>
    <row r="429" spans="1:4" x14ac:dyDescent="0.25">
      <c r="A429">
        <f>BIMTypeCode[[#This Row],[Identification]]</f>
        <v>5951</v>
      </c>
      <c r="B429" t="str">
        <f>IF(BIMTypeCode[[#This Row],[Name_dk]]&lt;&gt;"",BIMTypeCode[[#This Row],[Name_dk]],"")</f>
        <v>Cirkulationsventiler</v>
      </c>
      <c r="C429" t="str">
        <f>IF(BIMTypeCode[[#This Row],[Description_dk]]&lt;&gt;"",BIMTypeCode[[#This Row],[Description_dk]],"")</f>
        <v/>
      </c>
      <c r="D429">
        <f>IF(BIMTypeCode[[#This Row],[Sort]]&lt;&gt;"",BIMTypeCode[[#This Row],[Sort]],"")</f>
        <v>4</v>
      </c>
    </row>
    <row r="430" spans="1:4" x14ac:dyDescent="0.25">
      <c r="A430">
        <f>BIMTypeCode[[#This Row],[Identification]]</f>
        <v>5952</v>
      </c>
      <c r="B430" t="str">
        <f>IF(BIMTypeCode[[#This Row],[Name_dk]]&lt;&gt;"",BIMTypeCode[[#This Row],[Name_dk]],"")</f>
        <v>Dynamisk strengreguleringsventiler</v>
      </c>
      <c r="C430" t="str">
        <f>IF(BIMTypeCode[[#This Row],[Description_dk]]&lt;&gt;"",BIMTypeCode[[#This Row],[Description_dk]],"")</f>
        <v/>
      </c>
      <c r="D430">
        <f>IF(BIMTypeCode[[#This Row],[Sort]]&lt;&gt;"",BIMTypeCode[[#This Row],[Sort]],"")</f>
        <v>4</v>
      </c>
    </row>
    <row r="431" spans="1:4" x14ac:dyDescent="0.25">
      <c r="A431">
        <f>BIMTypeCode[[#This Row],[Identification]]</f>
        <v>5953</v>
      </c>
      <c r="B431" t="str">
        <f>IF(BIMTypeCode[[#This Row],[Name_dk]]&lt;&gt;"",BIMTypeCode[[#This Row],[Name_dk]],"")</f>
        <v>Trykdifferensregulator</v>
      </c>
      <c r="C431" t="str">
        <f>IF(BIMTypeCode[[#This Row],[Description_dk]]&lt;&gt;"",BIMTypeCode[[#This Row],[Description_dk]],"")</f>
        <v/>
      </c>
      <c r="D431">
        <f>IF(BIMTypeCode[[#This Row],[Sort]]&lt;&gt;"",BIMTypeCode[[#This Row],[Sort]],"")</f>
        <v>4</v>
      </c>
    </row>
    <row r="432" spans="1:4" x14ac:dyDescent="0.25">
      <c r="A432">
        <f>BIMTypeCode[[#This Row],[Identification]]</f>
        <v>596</v>
      </c>
      <c r="B432" t="str">
        <f>IF(BIMTypeCode[[#This Row],[Name_dk]]&lt;&gt;"",BIMTypeCode[[#This Row],[Name_dk]],"")</f>
        <v>Moterdrevne rørtilbehør</v>
      </c>
      <c r="C432" t="str">
        <f>IF(BIMTypeCode[[#This Row],[Description_dk]]&lt;&gt;"",BIMTypeCode[[#This Row],[Description_dk]],"")</f>
        <v/>
      </c>
      <c r="D432">
        <f>IF(BIMTypeCode[[#This Row],[Sort]]&lt;&gt;"",BIMTypeCode[[#This Row],[Sort]],"")</f>
        <v>3</v>
      </c>
    </row>
    <row r="433" spans="1:4" x14ac:dyDescent="0.25">
      <c r="A433">
        <f>BIMTypeCode[[#This Row],[Identification]]</f>
        <v>5961</v>
      </c>
      <c r="B433" t="str">
        <f>IF(BIMTypeCode[[#This Row],[Name_dk]]&lt;&gt;"",BIMTypeCode[[#This Row],[Name_dk]],"")</f>
        <v>Motorventil</v>
      </c>
      <c r="C433" t="str">
        <f>IF(BIMTypeCode[[#This Row],[Description_dk]]&lt;&gt;"",BIMTypeCode[[#This Row],[Description_dk]],"")</f>
        <v/>
      </c>
      <c r="D433">
        <f>IF(BIMTypeCode[[#This Row],[Sort]]&lt;&gt;"",BIMTypeCode[[#This Row],[Sort]],"")</f>
        <v>4</v>
      </c>
    </row>
    <row r="434" spans="1:4" x14ac:dyDescent="0.25">
      <c r="A434">
        <f>BIMTypeCode[[#This Row],[Identification]]</f>
        <v>5962</v>
      </c>
      <c r="B434" t="str">
        <f>IF(BIMTypeCode[[#This Row],[Name_dk]]&lt;&gt;"",BIMTypeCode[[#This Row],[Name_dk]],"")</f>
        <v>Motordreven trykdifferensregulatorer</v>
      </c>
      <c r="C434" t="str">
        <f>IF(BIMTypeCode[[#This Row],[Description_dk]]&lt;&gt;"",BIMTypeCode[[#This Row],[Description_dk]],"")</f>
        <v/>
      </c>
      <c r="D434">
        <f>IF(BIMTypeCode[[#This Row],[Sort]]&lt;&gt;"",BIMTypeCode[[#This Row],[Sort]],"")</f>
        <v>4</v>
      </c>
    </row>
    <row r="435" spans="1:4" x14ac:dyDescent="0.25">
      <c r="A435">
        <f>BIMTypeCode[[#This Row],[Identification]]</f>
        <v>597</v>
      </c>
      <c r="B435" t="str">
        <f>IF(BIMTypeCode[[#This Row],[Name_dk]]&lt;&gt;"",BIMTypeCode[[#This Row],[Name_dk]],"")</f>
        <v>Målere, filtre og øvrige</v>
      </c>
      <c r="C435" t="str">
        <f>IF(BIMTypeCode[[#This Row],[Description_dk]]&lt;&gt;"",BIMTypeCode[[#This Row],[Description_dk]],"")</f>
        <v/>
      </c>
      <c r="D435">
        <f>IF(BIMTypeCode[[#This Row],[Sort]]&lt;&gt;"",BIMTypeCode[[#This Row],[Sort]],"")</f>
        <v>3</v>
      </c>
    </row>
    <row r="436" spans="1:4" x14ac:dyDescent="0.25">
      <c r="A436">
        <f>BIMTypeCode[[#This Row],[Identification]]</f>
        <v>5971</v>
      </c>
      <c r="B436" t="str">
        <f>IF(BIMTypeCode[[#This Row],[Name_dk]]&lt;&gt;"",BIMTypeCode[[#This Row],[Name_dk]],"")</f>
        <v>Filter</v>
      </c>
      <c r="C436" t="str">
        <f>IF(BIMTypeCode[[#This Row],[Description_dk]]&lt;&gt;"",BIMTypeCode[[#This Row],[Description_dk]],"")</f>
        <v/>
      </c>
      <c r="D436">
        <f>IF(BIMTypeCode[[#This Row],[Sort]]&lt;&gt;"",BIMTypeCode[[#This Row],[Sort]],"")</f>
        <v>4</v>
      </c>
    </row>
    <row r="437" spans="1:4" x14ac:dyDescent="0.25">
      <c r="A437">
        <f>BIMTypeCode[[#This Row],[Identification]]</f>
        <v>5972</v>
      </c>
      <c r="B437" t="str">
        <f>IF(BIMTypeCode[[#This Row],[Name_dk]]&lt;&gt;"",BIMTypeCode[[#This Row],[Name_dk]],"")</f>
        <v>Flowmåler</v>
      </c>
      <c r="C437" t="str">
        <f>IF(BIMTypeCode[[#This Row],[Description_dk]]&lt;&gt;"",BIMTypeCode[[#This Row],[Description_dk]],"")</f>
        <v/>
      </c>
      <c r="D437">
        <f>IF(BIMTypeCode[[#This Row],[Sort]]&lt;&gt;"",BIMTypeCode[[#This Row],[Sort]],"")</f>
        <v>4</v>
      </c>
    </row>
    <row r="438" spans="1:4" x14ac:dyDescent="0.25">
      <c r="A438">
        <f>BIMTypeCode[[#This Row],[Identification]]</f>
        <v>5973</v>
      </c>
      <c r="B438" t="str">
        <f>IF(BIMTypeCode[[#This Row],[Name_dk]]&lt;&gt;"",BIMTypeCode[[#This Row],[Name_dk]],"")</f>
        <v>Energimålere</v>
      </c>
      <c r="C438" t="str">
        <f>IF(BIMTypeCode[[#This Row],[Description_dk]]&lt;&gt;"",BIMTypeCode[[#This Row],[Description_dk]],"")</f>
        <v/>
      </c>
      <c r="D438">
        <f>IF(BIMTypeCode[[#This Row],[Sort]]&lt;&gt;"",BIMTypeCode[[#This Row],[Sort]],"")</f>
        <v>4</v>
      </c>
    </row>
    <row r="439" spans="1:4" x14ac:dyDescent="0.25">
      <c r="A439">
        <f>BIMTypeCode[[#This Row],[Identification]]</f>
        <v>5974</v>
      </c>
      <c r="B439" t="str">
        <f>IF(BIMTypeCode[[#This Row],[Name_dk]]&lt;&gt;"",BIMTypeCode[[#This Row],[Name_dk]],"")</f>
        <v>Termometer</v>
      </c>
      <c r="C439" t="str">
        <f>IF(BIMTypeCode[[#This Row],[Description_dk]]&lt;&gt;"",BIMTypeCode[[#This Row],[Description_dk]],"")</f>
        <v/>
      </c>
      <c r="D439">
        <f>IF(BIMTypeCode[[#This Row],[Sort]]&lt;&gt;"",BIMTypeCode[[#This Row],[Sort]],"")</f>
        <v>4</v>
      </c>
    </row>
    <row r="440" spans="1:4" x14ac:dyDescent="0.25">
      <c r="A440">
        <f>BIMTypeCode[[#This Row],[Identification]]</f>
        <v>5975</v>
      </c>
      <c r="B440" t="str">
        <f>IF(BIMTypeCode[[#This Row],[Name_dk]]&lt;&gt;"",BIMTypeCode[[#This Row],[Name_dk]],"")</f>
        <v>Manometer</v>
      </c>
      <c r="C440" t="str">
        <f>IF(BIMTypeCode[[#This Row],[Description_dk]]&lt;&gt;"",BIMTypeCode[[#This Row],[Description_dk]],"")</f>
        <v/>
      </c>
      <c r="D440">
        <f>IF(BIMTypeCode[[#This Row],[Sort]]&lt;&gt;"",BIMTypeCode[[#This Row],[Sort]],"")</f>
        <v>4</v>
      </c>
    </row>
    <row r="441" spans="1:4" x14ac:dyDescent="0.25">
      <c r="A441">
        <f>BIMTypeCode[[#This Row],[Identification]]</f>
        <v>5976</v>
      </c>
      <c r="B441" t="str">
        <f>IF(BIMTypeCode[[#This Row],[Name_dk]]&lt;&gt;"",BIMTypeCode[[#This Row],[Name_dk]],"")</f>
        <v>Kompensator</v>
      </c>
      <c r="C441" t="str">
        <f>IF(BIMTypeCode[[#This Row],[Description_dk]]&lt;&gt;"",BIMTypeCode[[#This Row],[Description_dk]],"")</f>
        <v/>
      </c>
      <c r="D441">
        <f>IF(BIMTypeCode[[#This Row],[Sort]]&lt;&gt;"",BIMTypeCode[[#This Row],[Sort]],"")</f>
        <v>4</v>
      </c>
    </row>
    <row r="442" spans="1:4" x14ac:dyDescent="0.25">
      <c r="A442">
        <f>BIMTypeCode[[#This Row],[Identification]]</f>
        <v>5977</v>
      </c>
      <c r="B442" t="str">
        <f>IF(BIMTypeCode[[#This Row],[Name_dk]]&lt;&gt;"",BIMTypeCode[[#This Row],[Name_dk]],"")</f>
        <v>Renselemme</v>
      </c>
      <c r="C442" t="str">
        <f>IF(BIMTypeCode[[#This Row],[Description_dk]]&lt;&gt;"",BIMTypeCode[[#This Row],[Description_dk]],"")</f>
        <v/>
      </c>
      <c r="D442">
        <f>IF(BIMTypeCode[[#This Row],[Sort]]&lt;&gt;"",BIMTypeCode[[#This Row],[Sort]],"")</f>
        <v>4</v>
      </c>
    </row>
    <row r="443" spans="1:4" x14ac:dyDescent="0.25">
      <c r="A443">
        <f>BIMTypeCode[[#This Row],[Identification]]</f>
        <v>5978</v>
      </c>
      <c r="B443" t="str">
        <f>IF(BIMTypeCode[[#This Row],[Name_dk]]&lt;&gt;"",BIMTypeCode[[#This Row],[Name_dk]],"")</f>
        <v>Koblingsdåser</v>
      </c>
      <c r="C443" t="str">
        <f>IF(BIMTypeCode[[#This Row],[Description_dk]]&lt;&gt;"",BIMTypeCode[[#This Row],[Description_dk]],"")</f>
        <v/>
      </c>
      <c r="D443">
        <f>IF(BIMTypeCode[[#This Row],[Sort]]&lt;&gt;"",BIMTypeCode[[#This Row],[Sort]],"")</f>
        <v>4</v>
      </c>
    </row>
    <row r="444" spans="1:4" x14ac:dyDescent="0.25">
      <c r="A444">
        <f>BIMTypeCode[[#This Row],[Identification]]</f>
        <v>598</v>
      </c>
      <c r="B444" t="str">
        <f>IF(BIMTypeCode[[#This Row],[Name_dk]]&lt;&gt;"",BIMTypeCode[[#This Row],[Name_dk]],"")</f>
        <v>Rørisolering</v>
      </c>
      <c r="C444" t="str">
        <f>IF(BIMTypeCode[[#This Row],[Description_dk]]&lt;&gt;"",BIMTypeCode[[#This Row],[Description_dk]],"")</f>
        <v/>
      </c>
      <c r="D444">
        <f>IF(BIMTypeCode[[#This Row],[Sort]]&lt;&gt;"",BIMTypeCode[[#This Row],[Sort]],"")</f>
        <v>3</v>
      </c>
    </row>
    <row r="445" spans="1:4" x14ac:dyDescent="0.25">
      <c r="A445">
        <f>BIMTypeCode[[#This Row],[Identification]]</f>
        <v>5981</v>
      </c>
      <c r="B445" t="str">
        <f>IF(BIMTypeCode[[#This Row],[Name_dk]]&lt;&gt;"",BIMTypeCode[[#This Row],[Name_dk]],"")</f>
        <v>Isolering, brand</v>
      </c>
      <c r="C445" t="str">
        <f>IF(BIMTypeCode[[#This Row],[Description_dk]]&lt;&gt;"",BIMTypeCode[[#This Row],[Description_dk]],"")</f>
        <v/>
      </c>
      <c r="D445">
        <f>IF(BIMTypeCode[[#This Row],[Sort]]&lt;&gt;"",BIMTypeCode[[#This Row],[Sort]],"")</f>
        <v>4</v>
      </c>
    </row>
    <row r="446" spans="1:4" x14ac:dyDescent="0.25">
      <c r="A446">
        <f>BIMTypeCode[[#This Row],[Identification]]</f>
        <v>5982</v>
      </c>
      <c r="B446" t="str">
        <f>IF(BIMTypeCode[[#This Row],[Name_dk]]&lt;&gt;"",BIMTypeCode[[#This Row],[Name_dk]],"")</f>
        <v>Isolering, varme</v>
      </c>
      <c r="C446" t="str">
        <f>IF(BIMTypeCode[[#This Row],[Description_dk]]&lt;&gt;"",BIMTypeCode[[#This Row],[Description_dk]],"")</f>
        <v/>
      </c>
      <c r="D446">
        <f>IF(BIMTypeCode[[#This Row],[Sort]]&lt;&gt;"",BIMTypeCode[[#This Row],[Sort]],"")</f>
        <v>4</v>
      </c>
    </row>
    <row r="447" spans="1:4" x14ac:dyDescent="0.25">
      <c r="A447">
        <f>BIMTypeCode[[#This Row],[Identification]]</f>
        <v>5983</v>
      </c>
      <c r="B447" t="str">
        <f>IF(BIMTypeCode[[#This Row],[Name_dk]]&lt;&gt;"",BIMTypeCode[[#This Row],[Name_dk]],"")</f>
        <v>Isolering, kondens</v>
      </c>
      <c r="C447" t="str">
        <f>IF(BIMTypeCode[[#This Row],[Description_dk]]&lt;&gt;"",BIMTypeCode[[#This Row],[Description_dk]],"")</f>
        <v/>
      </c>
      <c r="D447">
        <f>IF(BIMTypeCode[[#This Row],[Sort]]&lt;&gt;"",BIMTypeCode[[#This Row],[Sort]],"")</f>
        <v>4</v>
      </c>
    </row>
    <row r="448" spans="1:4" x14ac:dyDescent="0.25">
      <c r="A448">
        <f>BIMTypeCode[[#This Row],[Identification]]</f>
        <v>5984</v>
      </c>
      <c r="B448" t="str">
        <f>IF(BIMTypeCode[[#This Row],[Name_dk]]&lt;&gt;"",BIMTypeCode[[#This Row],[Name_dk]],"")</f>
        <v>Isolering, lyd</v>
      </c>
      <c r="C448" t="str">
        <f>IF(BIMTypeCode[[#This Row],[Description_dk]]&lt;&gt;"",BIMTypeCode[[#This Row],[Description_dk]],"")</f>
        <v/>
      </c>
      <c r="D448">
        <f>IF(BIMTypeCode[[#This Row],[Sort]]&lt;&gt;"",BIMTypeCode[[#This Row],[Sort]],"")</f>
        <v>4</v>
      </c>
    </row>
    <row r="449" spans="1:4" x14ac:dyDescent="0.25">
      <c r="A449">
        <f>BIMTypeCode[[#This Row],[Identification]]</f>
        <v>599</v>
      </c>
      <c r="B449" t="str">
        <f>IF(BIMTypeCode[[#This Row],[Name_dk]]&lt;&gt;"",BIMTypeCode[[#This Row],[Name_dk]],"")</f>
        <v>Bæringer, Konsoller, Stativer, Huller og Udsparinger</v>
      </c>
      <c r="C449" t="str">
        <f>IF(BIMTypeCode[[#This Row],[Description_dk]]&lt;&gt;"",BIMTypeCode[[#This Row],[Description_dk]],"")</f>
        <v/>
      </c>
      <c r="D449">
        <f>IF(BIMTypeCode[[#This Row],[Sort]]&lt;&gt;"",BIMTypeCode[[#This Row],[Sort]],"")</f>
        <v>3</v>
      </c>
    </row>
    <row r="450" spans="1:4" x14ac:dyDescent="0.25">
      <c r="A450">
        <f>BIMTypeCode[[#This Row],[Identification]]</f>
        <v>5991</v>
      </c>
      <c r="B450" t="str">
        <f>IF(BIMTypeCode[[#This Row],[Name_dk]]&lt;&gt;"",BIMTypeCode[[#This Row],[Name_dk]],"")</f>
        <v>Bæringer</v>
      </c>
      <c r="C450" t="str">
        <f>IF(BIMTypeCode[[#This Row],[Description_dk]]&lt;&gt;"",BIMTypeCode[[#This Row],[Description_dk]],"")</f>
        <v/>
      </c>
      <c r="D450">
        <f>IF(BIMTypeCode[[#This Row],[Sort]]&lt;&gt;"",BIMTypeCode[[#This Row],[Sort]],"")</f>
        <v>4</v>
      </c>
    </row>
    <row r="451" spans="1:4" x14ac:dyDescent="0.25">
      <c r="A451">
        <f>BIMTypeCode[[#This Row],[Identification]]</f>
        <v>5992</v>
      </c>
      <c r="B451" t="str">
        <f>IF(BIMTypeCode[[#This Row],[Name_dk]]&lt;&gt;"",BIMTypeCode[[#This Row],[Name_dk]],"")</f>
        <v>Konsoller</v>
      </c>
      <c r="C451" t="str">
        <f>IF(BIMTypeCode[[#This Row],[Description_dk]]&lt;&gt;"",BIMTypeCode[[#This Row],[Description_dk]],"")</f>
        <v/>
      </c>
      <c r="D451">
        <f>IF(BIMTypeCode[[#This Row],[Sort]]&lt;&gt;"",BIMTypeCode[[#This Row],[Sort]],"")</f>
        <v>4</v>
      </c>
    </row>
    <row r="452" spans="1:4" x14ac:dyDescent="0.25">
      <c r="A452">
        <f>BIMTypeCode[[#This Row],[Identification]]</f>
        <v>5993</v>
      </c>
      <c r="B452" t="str">
        <f>IF(BIMTypeCode[[#This Row],[Name_dk]]&lt;&gt;"",BIMTypeCode[[#This Row],[Name_dk]],"")</f>
        <v>Huller og hullukninger</v>
      </c>
      <c r="C452" t="str">
        <f>IF(BIMTypeCode[[#This Row],[Description_dk]]&lt;&gt;"",BIMTypeCode[[#This Row],[Description_dk]],"")</f>
        <v/>
      </c>
      <c r="D452">
        <f>IF(BIMTypeCode[[#This Row],[Sort]]&lt;&gt;"",BIMTypeCode[[#This Row],[Sort]],"")</f>
        <v>4</v>
      </c>
    </row>
    <row r="453" spans="1:4" x14ac:dyDescent="0.25">
      <c r="A453">
        <f>BIMTypeCode[[#This Row],[Identification]]</f>
        <v>5994</v>
      </c>
      <c r="B453" t="str">
        <f>IF(BIMTypeCode[[#This Row],[Name_dk]]&lt;&gt;"",BIMTypeCode[[#This Row],[Name_dk]],"")</f>
        <v>Stativer</v>
      </c>
      <c r="C453" t="str">
        <f>IF(BIMTypeCode[[#This Row],[Description_dk]]&lt;&gt;"",BIMTypeCode[[#This Row],[Description_dk]],"")</f>
        <v/>
      </c>
      <c r="D453">
        <f>IF(BIMTypeCode[[#This Row],[Sort]]&lt;&gt;"",BIMTypeCode[[#This Row],[Sort]],"")</f>
        <v>4</v>
      </c>
    </row>
    <row r="454" spans="1:4" x14ac:dyDescent="0.25">
      <c r="A454">
        <f>BIMTypeCode[[#This Row],[Identification]]</f>
        <v>6</v>
      </c>
      <c r="B454" t="str">
        <f>IF(BIMTypeCode[[#This Row],[Name_dk]]&lt;&gt;"",BIMTypeCode[[#This Row],[Name_dk]],"")</f>
        <v>El- og mekaniske anlæg</v>
      </c>
      <c r="C454" t="str">
        <f>IF(BIMTypeCode[[#This Row],[Description_dk]]&lt;&gt;"",BIMTypeCode[[#This Row],[Description_dk]],"")</f>
        <v/>
      </c>
      <c r="D454">
        <f>IF(BIMTypeCode[[#This Row],[Sort]]&lt;&gt;"",BIMTypeCode[[#This Row],[Sort]],"")</f>
        <v>1</v>
      </c>
    </row>
    <row r="455" spans="1:4" x14ac:dyDescent="0.25">
      <c r="A455">
        <f>BIMTypeCode[[#This Row],[Identification]]</f>
        <v>60</v>
      </c>
      <c r="B455" t="str">
        <f>IF(BIMTypeCode[[#This Row],[Name_dk]]&lt;&gt;"",BIMTypeCode[[#This Row],[Name_dk]],"")</f>
        <v>Terræn</v>
      </c>
      <c r="C455" t="str">
        <f>IF(BIMTypeCode[[#This Row],[Description_dk]]&lt;&gt;"",BIMTypeCode[[#This Row],[Description_dk]],"")</f>
        <v/>
      </c>
      <c r="D455">
        <f>IF(BIMTypeCode[[#This Row],[Sort]]&lt;&gt;"",BIMTypeCode[[#This Row],[Sort]],"")</f>
        <v>2</v>
      </c>
    </row>
    <row r="456" spans="1:4" x14ac:dyDescent="0.25">
      <c r="A456">
        <f>BIMTypeCode[[#This Row],[Identification]]</f>
        <v>601</v>
      </c>
      <c r="B456" t="str">
        <f>IF(BIMTypeCode[[#This Row],[Name_dk]]&lt;&gt;"",BIMTypeCode[[#This Row],[Name_dk]],"")</f>
        <v>Ledninger</v>
      </c>
      <c r="C456" t="str">
        <f>IF(BIMTypeCode[[#This Row],[Description_dk]]&lt;&gt;"",BIMTypeCode[[#This Row],[Description_dk]],"")</f>
        <v/>
      </c>
      <c r="D456">
        <f>IF(BIMTypeCode[[#This Row],[Sort]]&lt;&gt;"",BIMTypeCode[[#This Row],[Sort]],"")</f>
        <v>3</v>
      </c>
    </row>
    <row r="457" spans="1:4" x14ac:dyDescent="0.25">
      <c r="A457">
        <f>BIMTypeCode[[#This Row],[Identification]]</f>
        <v>6011</v>
      </c>
      <c r="B457" t="str">
        <f>IF(BIMTypeCode[[#This Row],[Name_dk]]&lt;&gt;"",BIMTypeCode[[#This Row],[Name_dk]],"")</f>
        <v>Luftledninger for højspændingsanlæg</v>
      </c>
      <c r="C457" t="str">
        <f>IF(BIMTypeCode[[#This Row],[Description_dk]]&lt;&gt;"",BIMTypeCode[[#This Row],[Description_dk]],"")</f>
        <v/>
      </c>
      <c r="D457">
        <f>IF(BIMTypeCode[[#This Row],[Sort]]&lt;&gt;"",BIMTypeCode[[#This Row],[Sort]],"")</f>
        <v>4</v>
      </c>
    </row>
    <row r="458" spans="1:4" x14ac:dyDescent="0.25">
      <c r="A458">
        <f>BIMTypeCode[[#This Row],[Identification]]</f>
        <v>6012</v>
      </c>
      <c r="B458" t="str">
        <f>IF(BIMTypeCode[[#This Row],[Name_dk]]&lt;&gt;"",BIMTypeCode[[#This Row],[Name_dk]],"")</f>
        <v>Ledninger i jord for højspændingsanlæg</v>
      </c>
      <c r="C458" t="str">
        <f>IF(BIMTypeCode[[#This Row],[Description_dk]]&lt;&gt;"",BIMTypeCode[[#This Row],[Description_dk]],"")</f>
        <v/>
      </c>
      <c r="D458">
        <f>IF(BIMTypeCode[[#This Row],[Sort]]&lt;&gt;"",BIMTypeCode[[#This Row],[Sort]],"")</f>
        <v>4</v>
      </c>
    </row>
    <row r="459" spans="1:4" x14ac:dyDescent="0.25">
      <c r="A459">
        <f>BIMTypeCode[[#This Row],[Identification]]</f>
        <v>6013</v>
      </c>
      <c r="B459" t="str">
        <f>IF(BIMTypeCode[[#This Row],[Name_dk]]&lt;&gt;"",BIMTypeCode[[#This Row],[Name_dk]],"")</f>
        <v>Luftledninger for lavspændingsanlæg</v>
      </c>
      <c r="C459" t="str">
        <f>IF(BIMTypeCode[[#This Row],[Description_dk]]&lt;&gt;"",BIMTypeCode[[#This Row],[Description_dk]],"")</f>
        <v/>
      </c>
      <c r="D459">
        <f>IF(BIMTypeCode[[#This Row],[Sort]]&lt;&gt;"",BIMTypeCode[[#This Row],[Sort]],"")</f>
        <v>4</v>
      </c>
    </row>
    <row r="460" spans="1:4" x14ac:dyDescent="0.25">
      <c r="A460">
        <f>BIMTypeCode[[#This Row],[Identification]]</f>
        <v>6014</v>
      </c>
      <c r="B460" t="str">
        <f>IF(BIMTypeCode[[#This Row],[Name_dk]]&lt;&gt;"",BIMTypeCode[[#This Row],[Name_dk]],"")</f>
        <v>Ledninger i jord for lavspændingsanlæg</v>
      </c>
      <c r="C460" t="str">
        <f>IF(BIMTypeCode[[#This Row],[Description_dk]]&lt;&gt;"",BIMTypeCode[[#This Row],[Description_dk]],"")</f>
        <v/>
      </c>
      <c r="D460">
        <f>IF(BIMTypeCode[[#This Row],[Sort]]&lt;&gt;"",BIMTypeCode[[#This Row],[Sort]],"")</f>
        <v>4</v>
      </c>
    </row>
    <row r="461" spans="1:4" x14ac:dyDescent="0.25">
      <c r="A461">
        <f>BIMTypeCode[[#This Row],[Identification]]</f>
        <v>6015</v>
      </c>
      <c r="B461" t="str">
        <f>IF(BIMTypeCode[[#This Row],[Name_dk]]&lt;&gt;"",BIMTypeCode[[#This Row],[Name_dk]],"")</f>
        <v>Ledninger for elektronik- og svagstrømsanlæg</v>
      </c>
      <c r="C461" t="str">
        <f>IF(BIMTypeCode[[#This Row],[Description_dk]]&lt;&gt;"",BIMTypeCode[[#This Row],[Description_dk]],"")</f>
        <v/>
      </c>
      <c r="D461">
        <f>IF(BIMTypeCode[[#This Row],[Sort]]&lt;&gt;"",BIMTypeCode[[#This Row],[Sort]],"")</f>
        <v>4</v>
      </c>
    </row>
    <row r="462" spans="1:4" x14ac:dyDescent="0.25">
      <c r="A462">
        <f>BIMTypeCode[[#This Row],[Identification]]</f>
        <v>602</v>
      </c>
      <c r="B462" t="str">
        <f>IF(BIMTypeCode[[#This Row],[Name_dk]]&lt;&gt;"",BIMTypeCode[[#This Row],[Name_dk]],"")</f>
        <v>Belysning</v>
      </c>
      <c r="C462" t="str">
        <f>IF(BIMTypeCode[[#This Row],[Description_dk]]&lt;&gt;"",BIMTypeCode[[#This Row],[Description_dk]],"")</f>
        <v/>
      </c>
      <c r="D462">
        <f>IF(BIMTypeCode[[#This Row],[Sort]]&lt;&gt;"",BIMTypeCode[[#This Row],[Sort]],"")</f>
        <v>3</v>
      </c>
    </row>
    <row r="463" spans="1:4" x14ac:dyDescent="0.25">
      <c r="A463">
        <f>BIMTypeCode[[#This Row],[Identification]]</f>
        <v>6021</v>
      </c>
      <c r="B463" t="str">
        <f>IF(BIMTypeCode[[#This Row],[Name_dk]]&lt;&gt;"",BIMTypeCode[[#This Row],[Name_dk]],"")</f>
        <v>Gade- og vejbelysningsanlæg</v>
      </c>
      <c r="C463" t="str">
        <f>IF(BIMTypeCode[[#This Row],[Description_dk]]&lt;&gt;"",BIMTypeCode[[#This Row],[Description_dk]],"")</f>
        <v/>
      </c>
      <c r="D463">
        <f>IF(BIMTypeCode[[#This Row],[Sort]]&lt;&gt;"",BIMTypeCode[[#This Row],[Sort]],"")</f>
        <v>4</v>
      </c>
    </row>
    <row r="464" spans="1:4" x14ac:dyDescent="0.25">
      <c r="A464">
        <f>BIMTypeCode[[#This Row],[Identification]]</f>
        <v>6022</v>
      </c>
      <c r="B464" t="str">
        <f>IF(BIMTypeCode[[#This Row],[Name_dk]]&lt;&gt;"",BIMTypeCode[[#This Row],[Name_dk]],"")</f>
        <v>Pladsbelysning</v>
      </c>
      <c r="C464" t="str">
        <f>IF(BIMTypeCode[[#This Row],[Description_dk]]&lt;&gt;"",BIMTypeCode[[#This Row],[Description_dk]],"")</f>
        <v/>
      </c>
      <c r="D464">
        <f>IF(BIMTypeCode[[#This Row],[Sort]]&lt;&gt;"",BIMTypeCode[[#This Row],[Sort]],"")</f>
        <v>4</v>
      </c>
    </row>
    <row r="465" spans="1:4" x14ac:dyDescent="0.25">
      <c r="A465">
        <f>BIMTypeCode[[#This Row],[Identification]]</f>
        <v>6023</v>
      </c>
      <c r="B465" t="str">
        <f>IF(BIMTypeCode[[#This Row],[Name_dk]]&lt;&gt;"",BIMTypeCode[[#This Row],[Name_dk]],"")</f>
        <v>Park- og havebelysningsanlæg</v>
      </c>
      <c r="C465" t="str">
        <f>IF(BIMTypeCode[[#This Row],[Description_dk]]&lt;&gt;"",BIMTypeCode[[#This Row],[Description_dk]],"")</f>
        <v/>
      </c>
      <c r="D465">
        <f>IF(BIMTypeCode[[#This Row],[Sort]]&lt;&gt;"",BIMTypeCode[[#This Row],[Sort]],"")</f>
        <v>4</v>
      </c>
    </row>
    <row r="466" spans="1:4" x14ac:dyDescent="0.25">
      <c r="A466">
        <f>BIMTypeCode[[#This Row],[Identification]]</f>
        <v>6024</v>
      </c>
      <c r="B466" t="str">
        <f>IF(BIMTypeCode[[#This Row],[Name_dk]]&lt;&gt;"",BIMTypeCode[[#This Row],[Name_dk]],"")</f>
        <v>Specialbelysning</v>
      </c>
      <c r="C466" t="str">
        <f>IF(BIMTypeCode[[#This Row],[Description_dk]]&lt;&gt;"",BIMTypeCode[[#This Row],[Description_dk]],"")</f>
        <v/>
      </c>
      <c r="D466">
        <f>IF(BIMTypeCode[[#This Row],[Sort]]&lt;&gt;"",BIMTypeCode[[#This Row],[Sort]],"")</f>
        <v>4</v>
      </c>
    </row>
    <row r="467" spans="1:4" x14ac:dyDescent="0.25">
      <c r="A467">
        <f>BIMTypeCode[[#This Row],[Identification]]</f>
        <v>603</v>
      </c>
      <c r="B467" t="str">
        <f>IF(BIMTypeCode[[#This Row],[Name_dk]]&lt;&gt;"",BIMTypeCode[[#This Row],[Name_dk]],"")</f>
        <v>Installation for anlæg under terræn</v>
      </c>
      <c r="C467" t="str">
        <f>IF(BIMTypeCode[[#This Row],[Description_dk]]&lt;&gt;"",BIMTypeCode[[#This Row],[Description_dk]],"")</f>
        <v/>
      </c>
      <c r="D467">
        <f>IF(BIMTypeCode[[#This Row],[Sort]]&lt;&gt;"",BIMTypeCode[[#This Row],[Sort]],"")</f>
        <v>3</v>
      </c>
    </row>
    <row r="468" spans="1:4" x14ac:dyDescent="0.25">
      <c r="A468">
        <f>BIMTypeCode[[#This Row],[Identification]]</f>
        <v>6031</v>
      </c>
      <c r="B468" t="str">
        <f>IF(BIMTypeCode[[#This Row],[Name_dk]]&lt;&gt;"",BIMTypeCode[[#This Row],[Name_dk]],"")</f>
        <v>Jordelektrodeanlæg</v>
      </c>
      <c r="C468" t="str">
        <f>IF(BIMTypeCode[[#This Row],[Description_dk]]&lt;&gt;"",BIMTypeCode[[#This Row],[Description_dk]],"")</f>
        <v/>
      </c>
      <c r="D468">
        <f>IF(BIMTypeCode[[#This Row],[Sort]]&lt;&gt;"",BIMTypeCode[[#This Row],[Sort]],"")</f>
        <v>4</v>
      </c>
    </row>
    <row r="469" spans="1:4" x14ac:dyDescent="0.25">
      <c r="A469">
        <f>BIMTypeCode[[#This Row],[Identification]]</f>
        <v>6032</v>
      </c>
      <c r="B469" t="str">
        <f>IF(BIMTypeCode[[#This Row],[Name_dk]]&lt;&gt;"",BIMTypeCode[[#This Row],[Name_dk]],"")</f>
        <v>Olieudskilleranlæg</v>
      </c>
      <c r="C469" t="str">
        <f>IF(BIMTypeCode[[#This Row],[Description_dk]]&lt;&gt;"",BIMTypeCode[[#This Row],[Description_dk]],"")</f>
        <v/>
      </c>
      <c r="D469">
        <f>IF(BIMTypeCode[[#This Row],[Sort]]&lt;&gt;"",BIMTypeCode[[#This Row],[Sort]],"")</f>
        <v>4</v>
      </c>
    </row>
    <row r="470" spans="1:4" x14ac:dyDescent="0.25">
      <c r="A470">
        <f>BIMTypeCode[[#This Row],[Identification]]</f>
        <v>6033</v>
      </c>
      <c r="B470" t="str">
        <f>IF(BIMTypeCode[[#This Row],[Name_dk]]&lt;&gt;"",BIMTypeCode[[#This Row],[Name_dk]],"")</f>
        <v>Pumpeanlæg i brønde</v>
      </c>
      <c r="C470" t="str">
        <f>IF(BIMTypeCode[[#This Row],[Description_dk]]&lt;&gt;"",BIMTypeCode[[#This Row],[Description_dk]],"")</f>
        <v/>
      </c>
      <c r="D470">
        <f>IF(BIMTypeCode[[#This Row],[Sort]]&lt;&gt;"",BIMTypeCode[[#This Row],[Sort]],"")</f>
        <v>4</v>
      </c>
    </row>
    <row r="471" spans="1:4" x14ac:dyDescent="0.25">
      <c r="A471">
        <f>BIMTypeCode[[#This Row],[Identification]]</f>
        <v>6034</v>
      </c>
      <c r="B471" t="str">
        <f>IF(BIMTypeCode[[#This Row],[Name_dk]]&lt;&gt;"",BIMTypeCode[[#This Row],[Name_dk]],"")</f>
        <v>Registreringsanlæg for fedtudskiller</v>
      </c>
      <c r="C471" t="str">
        <f>IF(BIMTypeCode[[#This Row],[Description_dk]]&lt;&gt;"",BIMTypeCode[[#This Row],[Description_dk]],"")</f>
        <v/>
      </c>
      <c r="D471">
        <f>IF(BIMTypeCode[[#This Row],[Sort]]&lt;&gt;"",BIMTypeCode[[#This Row],[Sort]],"")</f>
        <v>4</v>
      </c>
    </row>
    <row r="472" spans="1:4" x14ac:dyDescent="0.25">
      <c r="A472">
        <f>BIMTypeCode[[#This Row],[Identification]]</f>
        <v>6035</v>
      </c>
      <c r="B472" t="str">
        <f>IF(BIMTypeCode[[#This Row],[Name_dk]]&lt;&gt;"",BIMTypeCode[[#This Row],[Name_dk]],"")</f>
        <v>Varmekabelanlæg</v>
      </c>
      <c r="C472" t="str">
        <f>IF(BIMTypeCode[[#This Row],[Description_dk]]&lt;&gt;"",BIMTypeCode[[#This Row],[Description_dk]],"")</f>
        <v/>
      </c>
      <c r="D472">
        <f>IF(BIMTypeCode[[#This Row],[Sort]]&lt;&gt;"",BIMTypeCode[[#This Row],[Sort]],"")</f>
        <v>4</v>
      </c>
    </row>
    <row r="473" spans="1:4" x14ac:dyDescent="0.25">
      <c r="A473">
        <f>BIMTypeCode[[#This Row],[Identification]]</f>
        <v>6036</v>
      </c>
      <c r="B473" t="str">
        <f>IF(BIMTypeCode[[#This Row],[Name_dk]]&lt;&gt;"",BIMTypeCode[[#This Row],[Name_dk]],"")</f>
        <v>Lækagedetekteringsanlæg</v>
      </c>
      <c r="C473" t="str">
        <f>IF(BIMTypeCode[[#This Row],[Description_dk]]&lt;&gt;"",BIMTypeCode[[#This Row],[Description_dk]],"")</f>
        <v/>
      </c>
      <c r="D473">
        <f>IF(BIMTypeCode[[#This Row],[Sort]]&lt;&gt;"",BIMTypeCode[[#This Row],[Sort]],"")</f>
        <v>4</v>
      </c>
    </row>
    <row r="474" spans="1:4" x14ac:dyDescent="0.25">
      <c r="A474">
        <f>BIMTypeCode[[#This Row],[Identification]]</f>
        <v>6037</v>
      </c>
      <c r="B474" t="str">
        <f>IF(BIMTypeCode[[#This Row],[Name_dk]]&lt;&gt;"",BIMTypeCode[[#This Row],[Name_dk]],"")</f>
        <v>Frostdetekteringsanlæg</v>
      </c>
      <c r="C474" t="str">
        <f>IF(BIMTypeCode[[#This Row],[Description_dk]]&lt;&gt;"",BIMTypeCode[[#This Row],[Description_dk]],"")</f>
        <v/>
      </c>
      <c r="D474">
        <f>IF(BIMTypeCode[[#This Row],[Sort]]&lt;&gt;"",BIMTypeCode[[#This Row],[Sort]],"")</f>
        <v>4</v>
      </c>
    </row>
    <row r="475" spans="1:4" x14ac:dyDescent="0.25">
      <c r="A475">
        <f>BIMTypeCode[[#This Row],[Identification]]</f>
        <v>604</v>
      </c>
      <c r="B475" t="str">
        <f>IF(BIMTypeCode[[#This Row],[Name_dk]]&lt;&gt;"",BIMTypeCode[[#This Row],[Name_dk]],"")</f>
        <v>Installation for anlæg på terræn</v>
      </c>
      <c r="C475" t="str">
        <f>IF(BIMTypeCode[[#This Row],[Description_dk]]&lt;&gt;"",BIMTypeCode[[#This Row],[Description_dk]],"")</f>
        <v/>
      </c>
      <c r="D475">
        <f>IF(BIMTypeCode[[#This Row],[Sort]]&lt;&gt;"",BIMTypeCode[[#This Row],[Sort]],"")</f>
        <v>3</v>
      </c>
    </row>
    <row r="476" spans="1:4" x14ac:dyDescent="0.25">
      <c r="A476">
        <f>BIMTypeCode[[#This Row],[Identification]]</f>
        <v>6041</v>
      </c>
      <c r="B476" t="str">
        <f>IF(BIMTypeCode[[#This Row],[Name_dk]]&lt;&gt;"",BIMTypeCode[[#This Row],[Name_dk]],"")</f>
        <v>Anlæg for brugsgenstande</v>
      </c>
      <c r="C476" t="str">
        <f>IF(BIMTypeCode[[#This Row],[Description_dk]]&lt;&gt;"",BIMTypeCode[[#This Row],[Description_dk]],"")</f>
        <v/>
      </c>
      <c r="D476">
        <f>IF(BIMTypeCode[[#This Row],[Sort]]&lt;&gt;"",BIMTypeCode[[#This Row],[Sort]],"")</f>
        <v>4</v>
      </c>
    </row>
    <row r="477" spans="1:4" x14ac:dyDescent="0.25">
      <c r="A477">
        <f>BIMTypeCode[[#This Row],[Identification]]</f>
        <v>605</v>
      </c>
      <c r="B477" t="str">
        <f>IF(BIMTypeCode[[#This Row],[Name_dk]]&lt;&gt;"",BIMTypeCode[[#This Row],[Name_dk]],"")</f>
        <v>Trafikstyring</v>
      </c>
      <c r="C477" t="str">
        <f>IF(BIMTypeCode[[#This Row],[Description_dk]]&lt;&gt;"",BIMTypeCode[[#This Row],[Description_dk]],"")</f>
        <v/>
      </c>
      <c r="D477">
        <f>IF(BIMTypeCode[[#This Row],[Sort]]&lt;&gt;"",BIMTypeCode[[#This Row],[Sort]],"")</f>
        <v>3</v>
      </c>
    </row>
    <row r="478" spans="1:4" x14ac:dyDescent="0.25">
      <c r="A478">
        <f>BIMTypeCode[[#This Row],[Identification]]</f>
        <v>6051</v>
      </c>
      <c r="B478" t="str">
        <f>IF(BIMTypeCode[[#This Row],[Name_dk]]&lt;&gt;"",BIMTypeCode[[#This Row],[Name_dk]],"")</f>
        <v>Trafiksignalanlæg</v>
      </c>
      <c r="C478" t="str">
        <f>IF(BIMTypeCode[[#This Row],[Description_dk]]&lt;&gt;"",BIMTypeCode[[#This Row],[Description_dk]],"")</f>
        <v/>
      </c>
      <c r="D478">
        <f>IF(BIMTypeCode[[#This Row],[Sort]]&lt;&gt;"",BIMTypeCode[[#This Row],[Sort]],"")</f>
        <v>4</v>
      </c>
    </row>
    <row r="479" spans="1:4" x14ac:dyDescent="0.25">
      <c r="A479">
        <f>BIMTypeCode[[#This Row],[Identification]]</f>
        <v>6052</v>
      </c>
      <c r="B479" t="str">
        <f>IF(BIMTypeCode[[#This Row],[Name_dk]]&lt;&gt;"",BIMTypeCode[[#This Row],[Name_dk]],"")</f>
        <v>Faste skilte</v>
      </c>
      <c r="C479" t="str">
        <f>IF(BIMTypeCode[[#This Row],[Description_dk]]&lt;&gt;"",BIMTypeCode[[#This Row],[Description_dk]],"")</f>
        <v/>
      </c>
      <c r="D479">
        <f>IF(BIMTypeCode[[#This Row],[Sort]]&lt;&gt;"",BIMTypeCode[[#This Row],[Sort]],"")</f>
        <v>4</v>
      </c>
    </row>
    <row r="480" spans="1:4" x14ac:dyDescent="0.25">
      <c r="A480">
        <f>BIMTypeCode[[#This Row],[Identification]]</f>
        <v>6053</v>
      </c>
      <c r="B480" t="str">
        <f>IF(BIMTypeCode[[#This Row],[Name_dk]]&lt;&gt;"",BIMTypeCode[[#This Row],[Name_dk]],"")</f>
        <v>Dynamiske skilte</v>
      </c>
      <c r="C480" t="str">
        <f>IF(BIMTypeCode[[#This Row],[Description_dk]]&lt;&gt;"",BIMTypeCode[[#This Row],[Description_dk]],"")</f>
        <v/>
      </c>
      <c r="D480">
        <f>IF(BIMTypeCode[[#This Row],[Sort]]&lt;&gt;"",BIMTypeCode[[#This Row],[Sort]],"")</f>
        <v>4</v>
      </c>
    </row>
    <row r="481" spans="1:4" x14ac:dyDescent="0.25">
      <c r="A481">
        <f>BIMTypeCode[[#This Row],[Identification]]</f>
        <v>6054</v>
      </c>
      <c r="B481" t="str">
        <f>IF(BIMTypeCode[[#This Row],[Name_dk]]&lt;&gt;"",BIMTypeCode[[#This Row],[Name_dk]],"")</f>
        <v>Trafikdetektering</v>
      </c>
      <c r="C481" t="str">
        <f>IF(BIMTypeCode[[#This Row],[Description_dk]]&lt;&gt;"",BIMTypeCode[[#This Row],[Description_dk]],"")</f>
        <v/>
      </c>
      <c r="D481">
        <f>IF(BIMTypeCode[[#This Row],[Sort]]&lt;&gt;"",BIMTypeCode[[#This Row],[Sort]],"")</f>
        <v>4</v>
      </c>
    </row>
    <row r="482" spans="1:4" x14ac:dyDescent="0.25">
      <c r="A482">
        <f>BIMTypeCode[[#This Row],[Identification]]</f>
        <v>6055</v>
      </c>
      <c r="B482" t="str">
        <f>IF(BIMTypeCode[[#This Row],[Name_dk]]&lt;&gt;"",BIMTypeCode[[#This Row],[Name_dk]],"")</f>
        <v>Bomanlæg</v>
      </c>
      <c r="C482" t="str">
        <f>IF(BIMTypeCode[[#This Row],[Description_dk]]&lt;&gt;"",BIMTypeCode[[#This Row],[Description_dk]],"")</f>
        <v/>
      </c>
      <c r="D482">
        <f>IF(BIMTypeCode[[#This Row],[Sort]]&lt;&gt;"",BIMTypeCode[[#This Row],[Sort]],"")</f>
        <v>4</v>
      </c>
    </row>
    <row r="483" spans="1:4" x14ac:dyDescent="0.25">
      <c r="A483">
        <f>BIMTypeCode[[#This Row],[Identification]]</f>
        <v>61</v>
      </c>
      <c r="B483" t="str">
        <f>IF(BIMTypeCode[[#This Row],[Name_dk]]&lt;&gt;"",BIMTypeCode[[#This Row],[Name_dk]],"")</f>
        <v>Føringsveje</v>
      </c>
      <c r="C483" t="str">
        <f>IF(BIMTypeCode[[#This Row],[Description_dk]]&lt;&gt;"",BIMTypeCode[[#This Row],[Description_dk]],"")</f>
        <v/>
      </c>
      <c r="D483">
        <f>IF(BIMTypeCode[[#This Row],[Sort]]&lt;&gt;"",BIMTypeCode[[#This Row],[Sort]],"")</f>
        <v>2</v>
      </c>
    </row>
    <row r="484" spans="1:4" x14ac:dyDescent="0.25">
      <c r="A484">
        <f>BIMTypeCode[[#This Row],[Identification]]</f>
        <v>611</v>
      </c>
      <c r="B484" t="str">
        <f>IF(BIMTypeCode[[#This Row],[Name_dk]]&lt;&gt;"",BIMTypeCode[[#This Row],[Name_dk]],"")</f>
        <v>Bakker/stiger</v>
      </c>
      <c r="C484" t="str">
        <f>IF(BIMTypeCode[[#This Row],[Description_dk]]&lt;&gt;"",BIMTypeCode[[#This Row],[Description_dk]],"")</f>
        <v/>
      </c>
      <c r="D484">
        <f>IF(BIMTypeCode[[#This Row],[Sort]]&lt;&gt;"",BIMTypeCode[[#This Row],[Sort]],"")</f>
        <v>3</v>
      </c>
    </row>
    <row r="485" spans="1:4" x14ac:dyDescent="0.25">
      <c r="A485">
        <f>BIMTypeCode[[#This Row],[Identification]]</f>
        <v>6111</v>
      </c>
      <c r="B485" t="str">
        <f>IF(BIMTypeCode[[#This Row],[Name_dk]]&lt;&gt;"",BIMTypeCode[[#This Row],[Name_dk]],"")</f>
        <v>Kabelstiger</v>
      </c>
      <c r="C485" t="str">
        <f>IF(BIMTypeCode[[#This Row],[Description_dk]]&lt;&gt;"",BIMTypeCode[[#This Row],[Description_dk]],"")</f>
        <v/>
      </c>
      <c r="D485">
        <f>IF(BIMTypeCode[[#This Row],[Sort]]&lt;&gt;"",BIMTypeCode[[#This Row],[Sort]],"")</f>
        <v>4</v>
      </c>
    </row>
    <row r="486" spans="1:4" x14ac:dyDescent="0.25">
      <c r="A486">
        <f>BIMTypeCode[[#This Row],[Identification]]</f>
        <v>6112</v>
      </c>
      <c r="B486" t="str">
        <f>IF(BIMTypeCode[[#This Row],[Name_dk]]&lt;&gt;"",BIMTypeCode[[#This Row],[Name_dk]],"")</f>
        <v>Kabelbakker</v>
      </c>
      <c r="C486" t="str">
        <f>IF(BIMTypeCode[[#This Row],[Description_dk]]&lt;&gt;"",BIMTypeCode[[#This Row],[Description_dk]],"")</f>
        <v/>
      </c>
      <c r="D486">
        <f>IF(BIMTypeCode[[#This Row],[Sort]]&lt;&gt;"",BIMTypeCode[[#This Row],[Sort]],"")</f>
        <v>4</v>
      </c>
    </row>
    <row r="487" spans="1:4" x14ac:dyDescent="0.25">
      <c r="A487">
        <f>BIMTypeCode[[#This Row],[Identification]]</f>
        <v>6113</v>
      </c>
      <c r="B487" t="str">
        <f>IF(BIMTypeCode[[#This Row],[Name_dk]]&lt;&gt;"",BIMTypeCode[[#This Row],[Name_dk]],"")</f>
        <v>Gitterbakker</v>
      </c>
      <c r="C487" t="str">
        <f>IF(BIMTypeCode[[#This Row],[Description_dk]]&lt;&gt;"",BIMTypeCode[[#This Row],[Description_dk]],"")</f>
        <v/>
      </c>
      <c r="D487">
        <f>IF(BIMTypeCode[[#This Row],[Sort]]&lt;&gt;"",BIMTypeCode[[#This Row],[Sort]],"")</f>
        <v>4</v>
      </c>
    </row>
    <row r="488" spans="1:4" x14ac:dyDescent="0.25">
      <c r="A488">
        <f>BIMTypeCode[[#This Row],[Identification]]</f>
        <v>612</v>
      </c>
      <c r="B488" t="str">
        <f>IF(BIMTypeCode[[#This Row],[Name_dk]]&lt;&gt;"",BIMTypeCode[[#This Row],[Name_dk]],"")</f>
        <v>Kanaler</v>
      </c>
      <c r="C488" t="str">
        <f>IF(BIMTypeCode[[#This Row],[Description_dk]]&lt;&gt;"",BIMTypeCode[[#This Row],[Description_dk]],"")</f>
        <v/>
      </c>
      <c r="D488">
        <f>IF(BIMTypeCode[[#This Row],[Sort]]&lt;&gt;"",BIMTypeCode[[#This Row],[Sort]],"")</f>
        <v>3</v>
      </c>
    </row>
    <row r="489" spans="1:4" x14ac:dyDescent="0.25">
      <c r="A489">
        <f>BIMTypeCode[[#This Row],[Identification]]</f>
        <v>6121</v>
      </c>
      <c r="B489" t="str">
        <f>IF(BIMTypeCode[[#This Row],[Name_dk]]&lt;&gt;"",BIMTypeCode[[#This Row],[Name_dk]],"")</f>
        <v>Installationskanaler</v>
      </c>
      <c r="C489" t="str">
        <f>IF(BIMTypeCode[[#This Row],[Description_dk]]&lt;&gt;"",BIMTypeCode[[#This Row],[Description_dk]],"")</f>
        <v/>
      </c>
      <c r="D489">
        <f>IF(BIMTypeCode[[#This Row],[Sort]]&lt;&gt;"",BIMTypeCode[[#This Row],[Sort]],"")</f>
        <v>4</v>
      </c>
    </row>
    <row r="490" spans="1:4" x14ac:dyDescent="0.25">
      <c r="A490">
        <f>BIMTypeCode[[#This Row],[Identification]]</f>
        <v>613</v>
      </c>
      <c r="B490" t="str">
        <f>IF(BIMTypeCode[[#This Row],[Name_dk]]&lt;&gt;"",BIMTypeCode[[#This Row],[Name_dk]],"")</f>
        <v>Kabelrør</v>
      </c>
      <c r="C490" t="str">
        <f>IF(BIMTypeCode[[#This Row],[Description_dk]]&lt;&gt;"",BIMTypeCode[[#This Row],[Description_dk]],"")</f>
        <v/>
      </c>
      <c r="D490">
        <f>IF(BIMTypeCode[[#This Row],[Sort]]&lt;&gt;"",BIMTypeCode[[#This Row],[Sort]],"")</f>
        <v>3</v>
      </c>
    </row>
    <row r="491" spans="1:4" x14ac:dyDescent="0.25">
      <c r="A491">
        <f>BIMTypeCode[[#This Row],[Identification]]</f>
        <v>6131</v>
      </c>
      <c r="B491" t="str">
        <f>IF(BIMTypeCode[[#This Row],[Name_dk]]&lt;&gt;"",BIMTypeCode[[#This Row],[Name_dk]],"")</f>
        <v>Flexrør</v>
      </c>
      <c r="C491" t="str">
        <f>IF(BIMTypeCode[[#This Row],[Description_dk]]&lt;&gt;"",BIMTypeCode[[#This Row],[Description_dk]],"")</f>
        <v/>
      </c>
      <c r="D491">
        <f>IF(BIMTypeCode[[#This Row],[Sort]]&lt;&gt;"",BIMTypeCode[[#This Row],[Sort]],"")</f>
        <v>4</v>
      </c>
    </row>
    <row r="492" spans="1:4" x14ac:dyDescent="0.25">
      <c r="A492">
        <f>BIMTypeCode[[#This Row],[Identification]]</f>
        <v>6132</v>
      </c>
      <c r="B492" t="str">
        <f>IF(BIMTypeCode[[#This Row],[Name_dk]]&lt;&gt;"",BIMTypeCode[[#This Row],[Name_dk]],"")</f>
        <v>Plastrør</v>
      </c>
      <c r="C492" t="str">
        <f>IF(BIMTypeCode[[#This Row],[Description_dk]]&lt;&gt;"",BIMTypeCode[[#This Row],[Description_dk]],"")</f>
        <v/>
      </c>
      <c r="D492">
        <f>IF(BIMTypeCode[[#This Row],[Sort]]&lt;&gt;"",BIMTypeCode[[#This Row],[Sort]],"")</f>
        <v>4</v>
      </c>
    </row>
    <row r="493" spans="1:4" x14ac:dyDescent="0.25">
      <c r="A493">
        <f>BIMTypeCode[[#This Row],[Identification]]</f>
        <v>6133</v>
      </c>
      <c r="B493" t="str">
        <f>IF(BIMTypeCode[[#This Row],[Name_dk]]&lt;&gt;"",BIMTypeCode[[#This Row],[Name_dk]],"")</f>
        <v>Stålrør</v>
      </c>
      <c r="C493" t="str">
        <f>IF(BIMTypeCode[[#This Row],[Description_dk]]&lt;&gt;"",BIMTypeCode[[#This Row],[Description_dk]],"")</f>
        <v/>
      </c>
      <c r="D493">
        <f>IF(BIMTypeCode[[#This Row],[Sort]]&lt;&gt;"",BIMTypeCode[[#This Row],[Sort]],"")</f>
        <v>4</v>
      </c>
    </row>
    <row r="494" spans="1:4" x14ac:dyDescent="0.25">
      <c r="A494">
        <f>BIMTypeCode[[#This Row],[Identification]]</f>
        <v>614</v>
      </c>
      <c r="B494" t="str">
        <f>IF(BIMTypeCode[[#This Row],[Name_dk]]&lt;&gt;"",BIMTypeCode[[#This Row],[Name_dk]],"")</f>
        <v>Fiberbakker</v>
      </c>
      <c r="C494" t="str">
        <f>IF(BIMTypeCode[[#This Row],[Description_dk]]&lt;&gt;"",BIMTypeCode[[#This Row],[Description_dk]],"")</f>
        <v/>
      </c>
      <c r="D494">
        <f>IF(BIMTypeCode[[#This Row],[Sort]]&lt;&gt;"",BIMTypeCode[[#This Row],[Sort]],"")</f>
        <v>3</v>
      </c>
    </row>
    <row r="495" spans="1:4" x14ac:dyDescent="0.25">
      <c r="A495">
        <f>BIMTypeCode[[#This Row],[Identification]]</f>
        <v>6141</v>
      </c>
      <c r="B495" t="str">
        <f>IF(BIMTypeCode[[#This Row],[Name_dk]]&lt;&gt;"",BIMTypeCode[[#This Row],[Name_dk]],"")</f>
        <v>Fiberrunner</v>
      </c>
      <c r="C495" t="str">
        <f>IF(BIMTypeCode[[#This Row],[Description_dk]]&lt;&gt;"",BIMTypeCode[[#This Row],[Description_dk]],"")</f>
        <v/>
      </c>
      <c r="D495">
        <f>IF(BIMTypeCode[[#This Row],[Sort]]&lt;&gt;"",BIMTypeCode[[#This Row],[Sort]],"")</f>
        <v>4</v>
      </c>
    </row>
    <row r="496" spans="1:4" x14ac:dyDescent="0.25">
      <c r="A496">
        <f>BIMTypeCode[[#This Row],[Identification]]</f>
        <v>615</v>
      </c>
      <c r="B496" t="str">
        <f>IF(BIMTypeCode[[#This Row],[Name_dk]]&lt;&gt;"",BIMTypeCode[[#This Row],[Name_dk]],"")</f>
        <v>Brand- og lydtætninger</v>
      </c>
      <c r="C496" t="str">
        <f>IF(BIMTypeCode[[#This Row],[Description_dk]]&lt;&gt;"",BIMTypeCode[[#This Row],[Description_dk]],"")</f>
        <v/>
      </c>
      <c r="D496">
        <f>IF(BIMTypeCode[[#This Row],[Sort]]&lt;&gt;"",BIMTypeCode[[#This Row],[Sort]],"")</f>
        <v>3</v>
      </c>
    </row>
    <row r="497" spans="1:4" x14ac:dyDescent="0.25">
      <c r="A497">
        <f>BIMTypeCode[[#This Row],[Identification]]</f>
        <v>6151</v>
      </c>
      <c r="B497" t="str">
        <f>IF(BIMTypeCode[[#This Row],[Name_dk]]&lt;&gt;"",BIMTypeCode[[#This Row],[Name_dk]],"")</f>
        <v>Brandtætninger</v>
      </c>
      <c r="C497" t="str">
        <f>IF(BIMTypeCode[[#This Row],[Description_dk]]&lt;&gt;"",BIMTypeCode[[#This Row],[Description_dk]],"")</f>
        <v/>
      </c>
      <c r="D497">
        <f>IF(BIMTypeCode[[#This Row],[Sort]]&lt;&gt;"",BIMTypeCode[[#This Row],[Sort]],"")</f>
        <v>4</v>
      </c>
    </row>
    <row r="498" spans="1:4" x14ac:dyDescent="0.25">
      <c r="A498">
        <f>BIMTypeCode[[#This Row],[Identification]]</f>
        <v>6152</v>
      </c>
      <c r="B498" t="str">
        <f>IF(BIMTypeCode[[#This Row],[Name_dk]]&lt;&gt;"",BIMTypeCode[[#This Row],[Name_dk]],"")</f>
        <v>Lydtætninger</v>
      </c>
      <c r="C498" t="str">
        <f>IF(BIMTypeCode[[#This Row],[Description_dk]]&lt;&gt;"",BIMTypeCode[[#This Row],[Description_dk]],"")</f>
        <v/>
      </c>
      <c r="D498">
        <f>IF(BIMTypeCode[[#This Row],[Sort]]&lt;&gt;"",BIMTypeCode[[#This Row],[Sort]],"")</f>
        <v>4</v>
      </c>
    </row>
    <row r="499" spans="1:4" x14ac:dyDescent="0.25">
      <c r="A499">
        <f>BIMTypeCode[[#This Row],[Identification]]</f>
        <v>616</v>
      </c>
      <c r="B499" t="str">
        <f>IF(BIMTypeCode[[#This Row],[Name_dk]]&lt;&gt;"",BIMTypeCode[[#This Row],[Name_dk]],"")</f>
        <v>Huller og udsparinger</v>
      </c>
      <c r="C499" t="str">
        <f>IF(BIMTypeCode[[#This Row],[Description_dk]]&lt;&gt;"",BIMTypeCode[[#This Row],[Description_dk]],"")</f>
        <v/>
      </c>
      <c r="D499">
        <f>IF(BIMTypeCode[[#This Row],[Sort]]&lt;&gt;"",BIMTypeCode[[#This Row],[Sort]],"")</f>
        <v>3</v>
      </c>
    </row>
    <row r="500" spans="1:4" x14ac:dyDescent="0.25">
      <c r="A500">
        <f>BIMTypeCode[[#This Row],[Identification]]</f>
        <v>6161</v>
      </c>
      <c r="B500" t="str">
        <f>IF(BIMTypeCode[[#This Row],[Name_dk]]&lt;&gt;"",BIMTypeCode[[#This Row],[Name_dk]],"")</f>
        <v>Huller</v>
      </c>
      <c r="C500" t="str">
        <f>IF(BIMTypeCode[[#This Row],[Description_dk]]&lt;&gt;"",BIMTypeCode[[#This Row],[Description_dk]],"")</f>
        <v/>
      </c>
      <c r="D500">
        <f>IF(BIMTypeCode[[#This Row],[Sort]]&lt;&gt;"",BIMTypeCode[[#This Row],[Sort]],"")</f>
        <v>4</v>
      </c>
    </row>
    <row r="501" spans="1:4" x14ac:dyDescent="0.25">
      <c r="A501">
        <f>BIMTypeCode[[#This Row],[Identification]]</f>
        <v>6162</v>
      </c>
      <c r="B501" t="str">
        <f>IF(BIMTypeCode[[#This Row],[Name_dk]]&lt;&gt;"",BIMTypeCode[[#This Row],[Name_dk]],"")</f>
        <v>Udsparinger</v>
      </c>
      <c r="C501" t="str">
        <f>IF(BIMTypeCode[[#This Row],[Description_dk]]&lt;&gt;"",BIMTypeCode[[#This Row],[Description_dk]],"")</f>
        <v/>
      </c>
      <c r="D501">
        <f>IF(BIMTypeCode[[#This Row],[Sort]]&lt;&gt;"",BIMTypeCode[[#This Row],[Sort]],"")</f>
        <v>4</v>
      </c>
    </row>
    <row r="502" spans="1:4" x14ac:dyDescent="0.25">
      <c r="A502">
        <f>BIMTypeCode[[#This Row],[Identification]]</f>
        <v>619</v>
      </c>
      <c r="B502" t="str">
        <f>IF(BIMTypeCode[[#This Row],[Name_dk]]&lt;&gt;"",BIMTypeCode[[#This Row],[Name_dk]],"")</f>
        <v>Øvrige</v>
      </c>
      <c r="C502" t="str">
        <f>IF(BIMTypeCode[[#This Row],[Description_dk]]&lt;&gt;"",BIMTypeCode[[#This Row],[Description_dk]],"")</f>
        <v/>
      </c>
      <c r="D502">
        <f>IF(BIMTypeCode[[#This Row],[Sort]]&lt;&gt;"",BIMTypeCode[[#This Row],[Sort]],"")</f>
        <v>3</v>
      </c>
    </row>
    <row r="503" spans="1:4" x14ac:dyDescent="0.25">
      <c r="A503">
        <f>BIMTypeCode[[#This Row],[Identification]]</f>
        <v>6191</v>
      </c>
      <c r="B503" t="str">
        <f>IF(BIMTypeCode[[#This Row],[Name_dk]]&lt;&gt;"",BIMTypeCode[[#This Row],[Name_dk]],"")</f>
        <v>Dåser</v>
      </c>
      <c r="C503" t="str">
        <f>IF(BIMTypeCode[[#This Row],[Description_dk]]&lt;&gt;"",BIMTypeCode[[#This Row],[Description_dk]],"")</f>
        <v/>
      </c>
      <c r="D503">
        <f>IF(BIMTypeCode[[#This Row],[Sort]]&lt;&gt;"",BIMTypeCode[[#This Row],[Sort]],"")</f>
        <v>4</v>
      </c>
    </row>
    <row r="504" spans="1:4" x14ac:dyDescent="0.25">
      <c r="A504">
        <f>BIMTypeCode[[#This Row],[Identification]]</f>
        <v>6192</v>
      </c>
      <c r="B504" t="str">
        <f>IF(BIMTypeCode[[#This Row],[Name_dk]]&lt;&gt;"",BIMTypeCode[[#This Row],[Name_dk]],"")</f>
        <v>Indstøbninger</v>
      </c>
      <c r="C504" t="str">
        <f>IF(BIMTypeCode[[#This Row],[Description_dk]]&lt;&gt;"",BIMTypeCode[[#This Row],[Description_dk]],"")</f>
        <v/>
      </c>
      <c r="D504">
        <f>IF(BIMTypeCode[[#This Row],[Sort]]&lt;&gt;"",BIMTypeCode[[#This Row],[Sort]],"")</f>
        <v>4</v>
      </c>
    </row>
    <row r="505" spans="1:4" x14ac:dyDescent="0.25">
      <c r="A505">
        <f>BIMTypeCode[[#This Row],[Identification]]</f>
        <v>62</v>
      </c>
      <c r="B505" t="str">
        <f>IF(BIMTypeCode[[#This Row],[Name_dk]]&lt;&gt;"",BIMTypeCode[[#This Row],[Name_dk]],"")</f>
        <v>Højspænding</v>
      </c>
      <c r="C505" t="str">
        <f>IF(BIMTypeCode[[#This Row],[Description_dk]]&lt;&gt;"",BIMTypeCode[[#This Row],[Description_dk]],"")</f>
        <v/>
      </c>
      <c r="D505">
        <f>IF(BIMTypeCode[[#This Row],[Sort]]&lt;&gt;"",BIMTypeCode[[#This Row],[Sort]],"")</f>
        <v>2</v>
      </c>
    </row>
    <row r="506" spans="1:4" x14ac:dyDescent="0.25">
      <c r="A506">
        <f>BIMTypeCode[[#This Row],[Identification]]</f>
        <v>621</v>
      </c>
      <c r="B506" t="str">
        <f>IF(BIMTypeCode[[#This Row],[Name_dk]]&lt;&gt;"",BIMTypeCode[[#This Row],[Name_dk]],"")</f>
        <v>Forsyning</v>
      </c>
      <c r="C506" t="str">
        <f>IF(BIMTypeCode[[#This Row],[Description_dk]]&lt;&gt;"",BIMTypeCode[[#This Row],[Description_dk]],"")</f>
        <v/>
      </c>
      <c r="D506">
        <f>IF(BIMTypeCode[[#This Row],[Sort]]&lt;&gt;"",BIMTypeCode[[#This Row],[Sort]],"")</f>
        <v>3</v>
      </c>
    </row>
    <row r="507" spans="1:4" x14ac:dyDescent="0.25">
      <c r="A507">
        <f>BIMTypeCode[[#This Row],[Identification]]</f>
        <v>6211</v>
      </c>
      <c r="B507" t="str">
        <f>IF(BIMTypeCode[[#This Row],[Name_dk]]&lt;&gt;"",BIMTypeCode[[#This Row],[Name_dk]],"")</f>
        <v>Stikledninger</v>
      </c>
      <c r="C507" t="str">
        <f>IF(BIMTypeCode[[#This Row],[Description_dk]]&lt;&gt;"",BIMTypeCode[[#This Row],[Description_dk]],"")</f>
        <v/>
      </c>
      <c r="D507">
        <f>IF(BIMTypeCode[[#This Row],[Sort]]&lt;&gt;"",BIMTypeCode[[#This Row],[Sort]],"")</f>
        <v>4</v>
      </c>
    </row>
    <row r="508" spans="1:4" x14ac:dyDescent="0.25">
      <c r="A508">
        <f>BIMTypeCode[[#This Row],[Identification]]</f>
        <v>6212</v>
      </c>
      <c r="B508" t="str">
        <f>IF(BIMTypeCode[[#This Row],[Name_dk]]&lt;&gt;"",BIMTypeCode[[#This Row],[Name_dk]],"")</f>
        <v>Transformere</v>
      </c>
      <c r="C508" t="str">
        <f>IF(BIMTypeCode[[#This Row],[Description_dk]]&lt;&gt;"",BIMTypeCode[[#This Row],[Description_dk]],"")</f>
        <v/>
      </c>
      <c r="D508">
        <f>IF(BIMTypeCode[[#This Row],[Sort]]&lt;&gt;"",BIMTypeCode[[#This Row],[Sort]],"")</f>
        <v>4</v>
      </c>
    </row>
    <row r="509" spans="1:4" x14ac:dyDescent="0.25">
      <c r="A509">
        <f>BIMTypeCode[[#This Row],[Identification]]</f>
        <v>6213</v>
      </c>
      <c r="B509" t="str">
        <f>IF(BIMTypeCode[[#This Row],[Name_dk]]&lt;&gt;"",BIMTypeCode[[#This Row],[Name_dk]],"")</f>
        <v>Nød- og reserveforsyningsanlæg / UPS</v>
      </c>
      <c r="C509" t="str">
        <f>IF(BIMTypeCode[[#This Row],[Description_dk]]&lt;&gt;"",BIMTypeCode[[#This Row],[Description_dk]],"")</f>
        <v/>
      </c>
      <c r="D509">
        <f>IF(BIMTypeCode[[#This Row],[Sort]]&lt;&gt;"",BIMTypeCode[[#This Row],[Sort]],"")</f>
        <v>4</v>
      </c>
    </row>
    <row r="510" spans="1:4" x14ac:dyDescent="0.25">
      <c r="A510">
        <f>BIMTypeCode[[#This Row],[Identification]]</f>
        <v>6214</v>
      </c>
      <c r="B510" t="str">
        <f>IF(BIMTypeCode[[#This Row],[Name_dk]]&lt;&gt;"",BIMTypeCode[[#This Row],[Name_dk]],"")</f>
        <v>Ens- og vekselretteranlæg</v>
      </c>
      <c r="C510" t="str">
        <f>IF(BIMTypeCode[[#This Row],[Description_dk]]&lt;&gt;"",BIMTypeCode[[#This Row],[Description_dk]],"")</f>
        <v/>
      </c>
      <c r="D510">
        <f>IF(BIMTypeCode[[#This Row],[Sort]]&lt;&gt;"",BIMTypeCode[[#This Row],[Sort]],"")</f>
        <v>4</v>
      </c>
    </row>
    <row r="511" spans="1:4" x14ac:dyDescent="0.25">
      <c r="A511">
        <f>BIMTypeCode[[#This Row],[Identification]]</f>
        <v>6215</v>
      </c>
      <c r="B511" t="str">
        <f>IF(BIMTypeCode[[#This Row],[Name_dk]]&lt;&gt;"",BIMTypeCode[[#This Row],[Name_dk]],"")</f>
        <v>Fasekompenseringsanlæg</v>
      </c>
      <c r="C511" t="str">
        <f>IF(BIMTypeCode[[#This Row],[Description_dk]]&lt;&gt;"",BIMTypeCode[[#This Row],[Description_dk]],"")</f>
        <v/>
      </c>
      <c r="D511">
        <f>IF(BIMTypeCode[[#This Row],[Sort]]&lt;&gt;"",BIMTypeCode[[#This Row],[Sort]],"")</f>
        <v>4</v>
      </c>
    </row>
    <row r="512" spans="1:4" x14ac:dyDescent="0.25">
      <c r="A512">
        <f>BIMTypeCode[[#This Row],[Identification]]</f>
        <v>6216</v>
      </c>
      <c r="B512" t="str">
        <f>IF(BIMTypeCode[[#This Row],[Name_dk]]&lt;&gt;"",BIMTypeCode[[#This Row],[Name_dk]],"")</f>
        <v>Frekvensomformeranlæg</v>
      </c>
      <c r="C512" t="str">
        <f>IF(BIMTypeCode[[#This Row],[Description_dk]]&lt;&gt;"",BIMTypeCode[[#This Row],[Description_dk]],"")</f>
        <v/>
      </c>
      <c r="D512">
        <f>IF(BIMTypeCode[[#This Row],[Sort]]&lt;&gt;"",BIMTypeCode[[#This Row],[Sort]],"")</f>
        <v>4</v>
      </c>
    </row>
    <row r="513" spans="1:4" x14ac:dyDescent="0.25">
      <c r="A513">
        <f>BIMTypeCode[[#This Row],[Identification]]</f>
        <v>622</v>
      </c>
      <c r="B513" t="str">
        <f>IF(BIMTypeCode[[#This Row],[Name_dk]]&lt;&gt;"",BIMTypeCode[[#This Row],[Name_dk]],"")</f>
        <v>Fordeling</v>
      </c>
      <c r="C513" t="str">
        <f>IF(BIMTypeCode[[#This Row],[Description_dk]]&lt;&gt;"",BIMTypeCode[[#This Row],[Description_dk]],"")</f>
        <v/>
      </c>
      <c r="D513">
        <f>IF(BIMTypeCode[[#This Row],[Sort]]&lt;&gt;"",BIMTypeCode[[#This Row],[Sort]],"")</f>
        <v>3</v>
      </c>
    </row>
    <row r="514" spans="1:4" x14ac:dyDescent="0.25">
      <c r="A514">
        <f>BIMTypeCode[[#This Row],[Identification]]</f>
        <v>6221</v>
      </c>
      <c r="B514" t="str">
        <f>IF(BIMTypeCode[[#This Row],[Name_dk]]&lt;&gt;"",BIMTypeCode[[#This Row],[Name_dk]],"")</f>
        <v>Hovedledninger</v>
      </c>
      <c r="C514" t="str">
        <f>IF(BIMTypeCode[[#This Row],[Description_dk]]&lt;&gt;"",BIMTypeCode[[#This Row],[Description_dk]],"")</f>
        <v/>
      </c>
      <c r="D514">
        <f>IF(BIMTypeCode[[#This Row],[Sort]]&lt;&gt;"",BIMTypeCode[[#This Row],[Sort]],"")</f>
        <v>4</v>
      </c>
    </row>
    <row r="515" spans="1:4" x14ac:dyDescent="0.25">
      <c r="A515">
        <f>BIMTypeCode[[#This Row],[Identification]]</f>
        <v>6222</v>
      </c>
      <c r="B515" t="str">
        <f>IF(BIMTypeCode[[#This Row],[Name_dk]]&lt;&gt;"",BIMTypeCode[[#This Row],[Name_dk]],"")</f>
        <v>Koblingsudstyr</v>
      </c>
      <c r="C515" t="str">
        <f>IF(BIMTypeCode[[#This Row],[Description_dk]]&lt;&gt;"",BIMTypeCode[[#This Row],[Description_dk]],"")</f>
        <v/>
      </c>
      <c r="D515">
        <f>IF(BIMTypeCode[[#This Row],[Sort]]&lt;&gt;"",BIMTypeCode[[#This Row],[Sort]],"")</f>
        <v>4</v>
      </c>
    </row>
    <row r="516" spans="1:4" x14ac:dyDescent="0.25">
      <c r="A516">
        <f>BIMTypeCode[[#This Row],[Identification]]</f>
        <v>623</v>
      </c>
      <c r="B516" t="str">
        <f>IF(BIMTypeCode[[#This Row],[Name_dk]]&lt;&gt;"",BIMTypeCode[[#This Row],[Name_dk]],"")</f>
        <v>Installationer for apparater og maskiner</v>
      </c>
      <c r="C516" t="str">
        <f>IF(BIMTypeCode[[#This Row],[Description_dk]]&lt;&gt;"",BIMTypeCode[[#This Row],[Description_dk]],"")</f>
        <v/>
      </c>
      <c r="D516">
        <f>IF(BIMTypeCode[[#This Row],[Sort]]&lt;&gt;"",BIMTypeCode[[#This Row],[Sort]],"")</f>
        <v>3</v>
      </c>
    </row>
    <row r="517" spans="1:4" x14ac:dyDescent="0.25">
      <c r="A517">
        <f>BIMTypeCode[[#This Row],[Identification]]</f>
        <v>6231</v>
      </c>
      <c r="B517" t="str">
        <f>IF(BIMTypeCode[[#This Row],[Name_dk]]&lt;&gt;"",BIMTypeCode[[#This Row],[Name_dk]],"")</f>
        <v>Produktions- og arbejdsmaskiner</v>
      </c>
      <c r="C517" t="str">
        <f>IF(BIMTypeCode[[#This Row],[Description_dk]]&lt;&gt;"",BIMTypeCode[[#This Row],[Description_dk]],"")</f>
        <v/>
      </c>
      <c r="D517">
        <f>IF(BIMTypeCode[[#This Row],[Sort]]&lt;&gt;"",BIMTypeCode[[#This Row],[Sort]],"")</f>
        <v>4</v>
      </c>
    </row>
    <row r="518" spans="1:4" x14ac:dyDescent="0.25">
      <c r="A518">
        <f>BIMTypeCode[[#This Row],[Identification]]</f>
        <v>6232</v>
      </c>
      <c r="B518" t="str">
        <f>IF(BIMTypeCode[[#This Row],[Name_dk]]&lt;&gt;"",BIMTypeCode[[#This Row],[Name_dk]],"")</f>
        <v>Pumpeanlæg</v>
      </c>
      <c r="C518" t="str">
        <f>IF(BIMTypeCode[[#This Row],[Description_dk]]&lt;&gt;"",BIMTypeCode[[#This Row],[Description_dk]],"")</f>
        <v/>
      </c>
      <c r="D518">
        <f>IF(BIMTypeCode[[#This Row],[Sort]]&lt;&gt;"",BIMTypeCode[[#This Row],[Sort]],"")</f>
        <v>4</v>
      </c>
    </row>
    <row r="519" spans="1:4" x14ac:dyDescent="0.25">
      <c r="A519">
        <f>BIMTypeCode[[#This Row],[Identification]]</f>
        <v>6233</v>
      </c>
      <c r="B519" t="str">
        <f>IF(BIMTypeCode[[#This Row],[Name_dk]]&lt;&gt;"",BIMTypeCode[[#This Row],[Name_dk]],"")</f>
        <v>Motorer</v>
      </c>
      <c r="C519" t="str">
        <f>IF(BIMTypeCode[[#This Row],[Description_dk]]&lt;&gt;"",BIMTypeCode[[#This Row],[Description_dk]],"")</f>
        <v/>
      </c>
      <c r="D519">
        <f>IF(BIMTypeCode[[#This Row],[Sort]]&lt;&gt;"",BIMTypeCode[[#This Row],[Sort]],"")</f>
        <v>4</v>
      </c>
    </row>
    <row r="520" spans="1:4" x14ac:dyDescent="0.25">
      <c r="A520">
        <f>BIMTypeCode[[#This Row],[Identification]]</f>
        <v>63</v>
      </c>
      <c r="B520" t="str">
        <f>IF(BIMTypeCode[[#This Row],[Name_dk]]&lt;&gt;"",BIMTypeCode[[#This Row],[Name_dk]],"")</f>
        <v>Lavspænding</v>
      </c>
      <c r="C520" t="str">
        <f>IF(BIMTypeCode[[#This Row],[Description_dk]]&lt;&gt;"",BIMTypeCode[[#This Row],[Description_dk]],"")</f>
        <v/>
      </c>
      <c r="D520">
        <f>IF(BIMTypeCode[[#This Row],[Sort]]&lt;&gt;"",BIMTypeCode[[#This Row],[Sort]],"")</f>
        <v>2</v>
      </c>
    </row>
    <row r="521" spans="1:4" x14ac:dyDescent="0.25">
      <c r="A521">
        <f>BIMTypeCode[[#This Row],[Identification]]</f>
        <v>631</v>
      </c>
      <c r="B521" t="str">
        <f>IF(BIMTypeCode[[#This Row],[Name_dk]]&lt;&gt;"",BIMTypeCode[[#This Row],[Name_dk]],"")</f>
        <v>Forsyninger - ekstern</v>
      </c>
      <c r="C521" t="str">
        <f>IF(BIMTypeCode[[#This Row],[Description_dk]]&lt;&gt;"",BIMTypeCode[[#This Row],[Description_dk]],"")</f>
        <v/>
      </c>
      <c r="D521">
        <f>IF(BIMTypeCode[[#This Row],[Sort]]&lt;&gt;"",BIMTypeCode[[#This Row],[Sort]],"")</f>
        <v>3</v>
      </c>
    </row>
    <row r="522" spans="1:4" x14ac:dyDescent="0.25">
      <c r="A522">
        <f>BIMTypeCode[[#This Row],[Identification]]</f>
        <v>6311</v>
      </c>
      <c r="B522" t="str">
        <f>IF(BIMTypeCode[[#This Row],[Name_dk]]&lt;&gt;"",BIMTypeCode[[#This Row],[Name_dk]],"")</f>
        <v>Stikledninger / Kanalskinner</v>
      </c>
      <c r="C522" t="str">
        <f>IF(BIMTypeCode[[#This Row],[Description_dk]]&lt;&gt;"",BIMTypeCode[[#This Row],[Description_dk]],"")</f>
        <v/>
      </c>
      <c r="D522">
        <f>IF(BIMTypeCode[[#This Row],[Sort]]&lt;&gt;"",BIMTypeCode[[#This Row],[Sort]],"")</f>
        <v>4</v>
      </c>
    </row>
    <row r="523" spans="1:4" x14ac:dyDescent="0.25">
      <c r="A523">
        <f>BIMTypeCode[[#This Row],[Identification]]</f>
        <v>6312</v>
      </c>
      <c r="B523" t="str">
        <f>IF(BIMTypeCode[[#This Row],[Name_dk]]&lt;&gt;"",BIMTypeCode[[#This Row],[Name_dk]],"")</f>
        <v>Transformeranlæg</v>
      </c>
      <c r="C523" t="str">
        <f>IF(BIMTypeCode[[#This Row],[Description_dk]]&lt;&gt;"",BIMTypeCode[[#This Row],[Description_dk]],"")</f>
        <v/>
      </c>
      <c r="D523">
        <f>IF(BIMTypeCode[[#This Row],[Sort]]&lt;&gt;"",BIMTypeCode[[#This Row],[Sort]],"")</f>
        <v>4</v>
      </c>
    </row>
    <row r="524" spans="1:4" x14ac:dyDescent="0.25">
      <c r="A524">
        <f>BIMTypeCode[[#This Row],[Identification]]</f>
        <v>6313</v>
      </c>
      <c r="B524" t="str">
        <f>IF(BIMTypeCode[[#This Row],[Name_dk]]&lt;&gt;"",BIMTypeCode[[#This Row],[Name_dk]],"")</f>
        <v>Stationstavler</v>
      </c>
      <c r="C524" t="str">
        <f>IF(BIMTypeCode[[#This Row],[Description_dk]]&lt;&gt;"",BIMTypeCode[[#This Row],[Description_dk]],"")</f>
        <v/>
      </c>
      <c r="D524">
        <f>IF(BIMTypeCode[[#This Row],[Sort]]&lt;&gt;"",BIMTypeCode[[#This Row],[Sort]],"")</f>
        <v>4</v>
      </c>
    </row>
    <row r="525" spans="1:4" x14ac:dyDescent="0.25">
      <c r="A525">
        <f>BIMTypeCode[[#This Row],[Identification]]</f>
        <v>6314</v>
      </c>
      <c r="B525" t="str">
        <f>IF(BIMTypeCode[[#This Row],[Name_dk]]&lt;&gt;"",BIMTypeCode[[#This Row],[Name_dk]],"")</f>
        <v>Nød- og reserveforsyningsanlæg/UPS</v>
      </c>
      <c r="C525" t="str">
        <f>IF(BIMTypeCode[[#This Row],[Description_dk]]&lt;&gt;"",BIMTypeCode[[#This Row],[Description_dk]],"")</f>
        <v/>
      </c>
      <c r="D525">
        <f>IF(BIMTypeCode[[#This Row],[Sort]]&lt;&gt;"",BIMTypeCode[[#This Row],[Sort]],"")</f>
        <v>4</v>
      </c>
    </row>
    <row r="526" spans="1:4" x14ac:dyDescent="0.25">
      <c r="A526">
        <f>BIMTypeCode[[#This Row],[Identification]]</f>
        <v>6315</v>
      </c>
      <c r="B526" t="str">
        <f>IF(BIMTypeCode[[#This Row],[Name_dk]]&lt;&gt;"",BIMTypeCode[[#This Row],[Name_dk]],"")</f>
        <v>Fasekompenseringsanlæg</v>
      </c>
      <c r="C526" t="str">
        <f>IF(BIMTypeCode[[#This Row],[Description_dk]]&lt;&gt;"",BIMTypeCode[[#This Row],[Description_dk]],"")</f>
        <v/>
      </c>
      <c r="D526">
        <f>IF(BIMTypeCode[[#This Row],[Sort]]&lt;&gt;"",BIMTypeCode[[#This Row],[Sort]],"")</f>
        <v>4</v>
      </c>
    </row>
    <row r="527" spans="1:4" x14ac:dyDescent="0.25">
      <c r="A527">
        <f>BIMTypeCode[[#This Row],[Identification]]</f>
        <v>6316</v>
      </c>
      <c r="B527" t="str">
        <f>IF(BIMTypeCode[[#This Row],[Name_dk]]&lt;&gt;"",BIMTypeCode[[#This Row],[Name_dk]],"")</f>
        <v>Frekvensomformeranlæg</v>
      </c>
      <c r="C527" t="str">
        <f>IF(BIMTypeCode[[#This Row],[Description_dk]]&lt;&gt;"",BIMTypeCode[[#This Row],[Description_dk]],"")</f>
        <v/>
      </c>
      <c r="D527">
        <f>IF(BIMTypeCode[[#This Row],[Sort]]&lt;&gt;"",BIMTypeCode[[#This Row],[Sort]],"")</f>
        <v>4</v>
      </c>
    </row>
    <row r="528" spans="1:4" x14ac:dyDescent="0.25">
      <c r="A528">
        <f>BIMTypeCode[[#This Row],[Identification]]</f>
        <v>632</v>
      </c>
      <c r="B528" t="str">
        <f>IF(BIMTypeCode[[#This Row],[Name_dk]]&lt;&gt;"",BIMTypeCode[[#This Row],[Name_dk]],"")</f>
        <v>Fordeling</v>
      </c>
      <c r="C528" t="str">
        <f>IF(BIMTypeCode[[#This Row],[Description_dk]]&lt;&gt;"",BIMTypeCode[[#This Row],[Description_dk]],"")</f>
        <v/>
      </c>
      <c r="D528">
        <f>IF(BIMTypeCode[[#This Row],[Sort]]&lt;&gt;"",BIMTypeCode[[#This Row],[Sort]],"")</f>
        <v>3</v>
      </c>
    </row>
    <row r="529" spans="1:4" x14ac:dyDescent="0.25">
      <c r="A529">
        <f>BIMTypeCode[[#This Row],[Identification]]</f>
        <v>6321</v>
      </c>
      <c r="B529" t="str">
        <f>IF(BIMTypeCode[[#This Row],[Name_dk]]&lt;&gt;"",BIMTypeCode[[#This Row],[Name_dk]],"")</f>
        <v>Hovedledninger / Kanalskinner</v>
      </c>
      <c r="C529" t="str">
        <f>IF(BIMTypeCode[[#This Row],[Description_dk]]&lt;&gt;"",BIMTypeCode[[#This Row],[Description_dk]],"")</f>
        <v/>
      </c>
      <c r="D529">
        <f>IF(BIMTypeCode[[#This Row],[Sort]]&lt;&gt;"",BIMTypeCode[[#This Row],[Sort]],"")</f>
        <v>4</v>
      </c>
    </row>
    <row r="530" spans="1:4" x14ac:dyDescent="0.25">
      <c r="A530">
        <f>BIMTypeCode[[#This Row],[Identification]]</f>
        <v>6322</v>
      </c>
      <c r="B530" t="str">
        <f>IF(BIMTypeCode[[#This Row],[Name_dk]]&lt;&gt;"",BIMTypeCode[[#This Row],[Name_dk]],"")</f>
        <v>Hovedtavler</v>
      </c>
      <c r="C530" t="str">
        <f>IF(BIMTypeCode[[#This Row],[Description_dk]]&lt;&gt;"",BIMTypeCode[[#This Row],[Description_dk]],"")</f>
        <v/>
      </c>
      <c r="D530">
        <f>IF(BIMTypeCode[[#This Row],[Sort]]&lt;&gt;"",BIMTypeCode[[#This Row],[Sort]],"")</f>
        <v>4</v>
      </c>
    </row>
    <row r="531" spans="1:4" x14ac:dyDescent="0.25">
      <c r="A531">
        <f>BIMTypeCode[[#This Row],[Identification]]</f>
        <v>6323</v>
      </c>
      <c r="B531" t="str">
        <f>IF(BIMTypeCode[[#This Row],[Name_dk]]&lt;&gt;"",BIMTypeCode[[#This Row],[Name_dk]],"")</f>
        <v>Fordelingstavler</v>
      </c>
      <c r="C531" t="str">
        <f>IF(BIMTypeCode[[#This Row],[Description_dk]]&lt;&gt;"",BIMTypeCode[[#This Row],[Description_dk]],"")</f>
        <v/>
      </c>
      <c r="D531">
        <f>IF(BIMTypeCode[[#This Row],[Sort]]&lt;&gt;"",BIMTypeCode[[#This Row],[Sort]],"")</f>
        <v>4</v>
      </c>
    </row>
    <row r="532" spans="1:4" x14ac:dyDescent="0.25">
      <c r="A532">
        <f>BIMTypeCode[[#This Row],[Identification]]</f>
        <v>6324</v>
      </c>
      <c r="B532" t="str">
        <f>IF(BIMTypeCode[[#This Row],[Name_dk]]&lt;&gt;"",BIMTypeCode[[#This Row],[Name_dk]],"")</f>
        <v>Undertavler</v>
      </c>
      <c r="C532" t="str">
        <f>IF(BIMTypeCode[[#This Row],[Description_dk]]&lt;&gt;"",BIMTypeCode[[#This Row],[Description_dk]],"")</f>
        <v/>
      </c>
      <c r="D532">
        <f>IF(BIMTypeCode[[#This Row],[Sort]]&lt;&gt;"",BIMTypeCode[[#This Row],[Sort]],"")</f>
        <v>4</v>
      </c>
    </row>
    <row r="533" spans="1:4" x14ac:dyDescent="0.25">
      <c r="A533">
        <f>BIMTypeCode[[#This Row],[Identification]]</f>
        <v>6325</v>
      </c>
      <c r="B533" t="str">
        <f>IF(BIMTypeCode[[#This Row],[Name_dk]]&lt;&gt;"",BIMTypeCode[[#This Row],[Name_dk]],"")</f>
        <v>Gruppetavler</v>
      </c>
      <c r="C533" t="str">
        <f>IF(BIMTypeCode[[#This Row],[Description_dk]]&lt;&gt;"",BIMTypeCode[[#This Row],[Description_dk]],"")</f>
        <v/>
      </c>
      <c r="D533">
        <f>IF(BIMTypeCode[[#This Row],[Sort]]&lt;&gt;"",BIMTypeCode[[#This Row],[Sort]],"")</f>
        <v>4</v>
      </c>
    </row>
    <row r="534" spans="1:4" x14ac:dyDescent="0.25">
      <c r="A534">
        <f>BIMTypeCode[[#This Row],[Identification]]</f>
        <v>6329</v>
      </c>
      <c r="B534" t="str">
        <f>IF(BIMTypeCode[[#This Row],[Name_dk]]&lt;&gt;"",BIMTypeCode[[#This Row],[Name_dk]],"")</f>
        <v>Øvrige tavler</v>
      </c>
      <c r="C534" t="str">
        <f>IF(BIMTypeCode[[#This Row],[Description_dk]]&lt;&gt;"",BIMTypeCode[[#This Row],[Description_dk]],"")</f>
        <v/>
      </c>
      <c r="D534">
        <f>IF(BIMTypeCode[[#This Row],[Sort]]&lt;&gt;"",BIMTypeCode[[#This Row],[Sort]],"")</f>
        <v>4</v>
      </c>
    </row>
    <row r="535" spans="1:4" x14ac:dyDescent="0.25">
      <c r="A535">
        <f>BIMTypeCode[[#This Row],[Identification]]</f>
        <v>633</v>
      </c>
      <c r="B535" t="str">
        <f>IF(BIMTypeCode[[#This Row],[Name_dk]]&lt;&gt;"",BIMTypeCode[[#This Row],[Name_dk]],"")</f>
        <v>Installationer for apparater og maskiner</v>
      </c>
      <c r="C535" t="str">
        <f>IF(BIMTypeCode[[#This Row],[Description_dk]]&lt;&gt;"",BIMTypeCode[[#This Row],[Description_dk]],"")</f>
        <v/>
      </c>
      <c r="D535">
        <f>IF(BIMTypeCode[[#This Row],[Sort]]&lt;&gt;"",BIMTypeCode[[#This Row],[Sort]],"")</f>
        <v>3</v>
      </c>
    </row>
    <row r="536" spans="1:4" x14ac:dyDescent="0.25">
      <c r="A536">
        <f>BIMTypeCode[[#This Row],[Identification]]</f>
        <v>6331</v>
      </c>
      <c r="B536" t="str">
        <f>IF(BIMTypeCode[[#This Row],[Name_dk]]&lt;&gt;"",BIMTypeCode[[#This Row],[Name_dk]],"")</f>
        <v>Kedelanlæg</v>
      </c>
      <c r="C536" t="str">
        <f>IF(BIMTypeCode[[#This Row],[Description_dk]]&lt;&gt;"",BIMTypeCode[[#This Row],[Description_dk]],"")</f>
        <v/>
      </c>
      <c r="D536">
        <f>IF(BIMTypeCode[[#This Row],[Sort]]&lt;&gt;"",BIMTypeCode[[#This Row],[Sort]],"")</f>
        <v>4</v>
      </c>
    </row>
    <row r="537" spans="1:4" x14ac:dyDescent="0.25">
      <c r="A537">
        <f>BIMTypeCode[[#This Row],[Identification]]</f>
        <v>6332</v>
      </c>
      <c r="B537" t="str">
        <f>IF(BIMTypeCode[[#This Row],[Name_dk]]&lt;&gt;"",BIMTypeCode[[#This Row],[Name_dk]],"")</f>
        <v>Køleanlæg</v>
      </c>
      <c r="C537" t="str">
        <f>IF(BIMTypeCode[[#This Row],[Description_dk]]&lt;&gt;"",BIMTypeCode[[#This Row],[Description_dk]],"")</f>
        <v/>
      </c>
      <c r="D537">
        <f>IF(BIMTypeCode[[#This Row],[Sort]]&lt;&gt;"",BIMTypeCode[[#This Row],[Sort]],"")</f>
        <v>4</v>
      </c>
    </row>
    <row r="538" spans="1:4" x14ac:dyDescent="0.25">
      <c r="A538">
        <f>BIMTypeCode[[#This Row],[Identification]]</f>
        <v>6333</v>
      </c>
      <c r="B538" t="str">
        <f>IF(BIMTypeCode[[#This Row],[Name_dk]]&lt;&gt;"",BIMTypeCode[[#This Row],[Name_dk]],"")</f>
        <v>Produktions- og arbejdsmaskiner</v>
      </c>
      <c r="C538" t="str">
        <f>IF(BIMTypeCode[[#This Row],[Description_dk]]&lt;&gt;"",BIMTypeCode[[#This Row],[Description_dk]],"")</f>
        <v/>
      </c>
      <c r="D538">
        <f>IF(BIMTypeCode[[#This Row],[Sort]]&lt;&gt;"",BIMTypeCode[[#This Row],[Sort]],"")</f>
        <v>4</v>
      </c>
    </row>
    <row r="539" spans="1:4" x14ac:dyDescent="0.25">
      <c r="A539">
        <f>BIMTypeCode[[#This Row],[Identification]]</f>
        <v>6334</v>
      </c>
      <c r="B539" t="str">
        <f>IF(BIMTypeCode[[#This Row],[Name_dk]]&lt;&gt;"",BIMTypeCode[[#This Row],[Name_dk]],"")</f>
        <v>Pumpeanlæg</v>
      </c>
      <c r="C539" t="str">
        <f>IF(BIMTypeCode[[#This Row],[Description_dk]]&lt;&gt;"",BIMTypeCode[[#This Row],[Description_dk]],"")</f>
        <v/>
      </c>
      <c r="D539">
        <f>IF(BIMTypeCode[[#This Row],[Sort]]&lt;&gt;"",BIMTypeCode[[#This Row],[Sort]],"")</f>
        <v>4</v>
      </c>
    </row>
    <row r="540" spans="1:4" x14ac:dyDescent="0.25">
      <c r="A540">
        <f>BIMTypeCode[[#This Row],[Identification]]</f>
        <v>6335</v>
      </c>
      <c r="B540" t="str">
        <f>IF(BIMTypeCode[[#This Row],[Name_dk]]&lt;&gt;"",BIMTypeCode[[#This Row],[Name_dk]],"")</f>
        <v>Storkøkkenmaskinanlæg</v>
      </c>
      <c r="C540" t="str">
        <f>IF(BIMTypeCode[[#This Row],[Description_dk]]&lt;&gt;"",BIMTypeCode[[#This Row],[Description_dk]],"")</f>
        <v/>
      </c>
      <c r="D540">
        <f>IF(BIMTypeCode[[#This Row],[Sort]]&lt;&gt;"",BIMTypeCode[[#This Row],[Sort]],"")</f>
        <v>4</v>
      </c>
    </row>
    <row r="541" spans="1:4" x14ac:dyDescent="0.25">
      <c r="A541">
        <f>BIMTypeCode[[#This Row],[Identification]]</f>
        <v>6336</v>
      </c>
      <c r="B541" t="str">
        <f>IF(BIMTypeCode[[#This Row],[Name_dk]]&lt;&gt;"",BIMTypeCode[[#This Row],[Name_dk]],"")</f>
        <v>Stor-/fælles vaskerianlæg</v>
      </c>
      <c r="C541" t="str">
        <f>IF(BIMTypeCode[[#This Row],[Description_dk]]&lt;&gt;"",BIMTypeCode[[#This Row],[Description_dk]],"")</f>
        <v/>
      </c>
      <c r="D541">
        <f>IF(BIMTypeCode[[#This Row],[Sort]]&lt;&gt;"",BIMTypeCode[[#This Row],[Sort]],"")</f>
        <v>4</v>
      </c>
    </row>
    <row r="542" spans="1:4" x14ac:dyDescent="0.25">
      <c r="A542">
        <f>BIMTypeCode[[#This Row],[Identification]]</f>
        <v>6337</v>
      </c>
      <c r="B542" t="str">
        <f>IF(BIMTypeCode[[#This Row],[Name_dk]]&lt;&gt;"",BIMTypeCode[[#This Row],[Name_dk]],"")</f>
        <v>Ventilationsanlæg</v>
      </c>
      <c r="C542" t="str">
        <f>IF(BIMTypeCode[[#This Row],[Description_dk]]&lt;&gt;"",BIMTypeCode[[#This Row],[Description_dk]],"")</f>
        <v/>
      </c>
      <c r="D542">
        <f>IF(BIMTypeCode[[#This Row],[Sort]]&lt;&gt;"",BIMTypeCode[[#This Row],[Sort]],"")</f>
        <v>4</v>
      </c>
    </row>
    <row r="543" spans="1:4" x14ac:dyDescent="0.25">
      <c r="A543">
        <f>BIMTypeCode[[#This Row],[Identification]]</f>
        <v>6339</v>
      </c>
      <c r="B543" t="str">
        <f>IF(BIMTypeCode[[#This Row],[Name_dk]]&lt;&gt;"",BIMTypeCode[[#This Row],[Name_dk]],"")</f>
        <v>Installationer for øvrige mekaniske anlæg</v>
      </c>
      <c r="C543" t="str">
        <f>IF(BIMTypeCode[[#This Row],[Description_dk]]&lt;&gt;"",BIMTypeCode[[#This Row],[Description_dk]],"")</f>
        <v/>
      </c>
      <c r="D543">
        <f>IF(BIMTypeCode[[#This Row],[Sort]]&lt;&gt;"",BIMTypeCode[[#This Row],[Sort]],"")</f>
        <v>4</v>
      </c>
    </row>
    <row r="544" spans="1:4" x14ac:dyDescent="0.25">
      <c r="A544">
        <f>BIMTypeCode[[#This Row],[Identification]]</f>
        <v>634</v>
      </c>
      <c r="B544" t="str">
        <f>IF(BIMTypeCode[[#This Row],[Name_dk]]&lt;&gt;"",BIMTypeCode[[#This Row],[Name_dk]],"")</f>
        <v>Termiske anlæg</v>
      </c>
      <c r="C544" t="str">
        <f>IF(BIMTypeCode[[#This Row],[Description_dk]]&lt;&gt;"",BIMTypeCode[[#This Row],[Description_dk]],"")</f>
        <v/>
      </c>
      <c r="D544">
        <f>IF(BIMTypeCode[[#This Row],[Sort]]&lt;&gt;"",BIMTypeCode[[#This Row],[Sort]],"")</f>
        <v>3</v>
      </c>
    </row>
    <row r="545" spans="1:4" x14ac:dyDescent="0.25">
      <c r="A545">
        <f>BIMTypeCode[[#This Row],[Identification]]</f>
        <v>6341</v>
      </c>
      <c r="B545" t="str">
        <f>IF(BIMTypeCode[[#This Row],[Name_dk]]&lt;&gt;"",BIMTypeCode[[#This Row],[Name_dk]],"")</f>
        <v>El-varmeflade</v>
      </c>
      <c r="C545" t="str">
        <f>IF(BIMTypeCode[[#This Row],[Description_dk]]&lt;&gt;"",BIMTypeCode[[#This Row],[Description_dk]],"")</f>
        <v/>
      </c>
      <c r="D545">
        <f>IF(BIMTypeCode[[#This Row],[Sort]]&lt;&gt;"",BIMTypeCode[[#This Row],[Sort]],"")</f>
        <v>4</v>
      </c>
    </row>
    <row r="546" spans="1:4" x14ac:dyDescent="0.25">
      <c r="A546">
        <f>BIMTypeCode[[#This Row],[Identification]]</f>
        <v>6342</v>
      </c>
      <c r="B546" t="str">
        <f>IF(BIMTypeCode[[#This Row],[Name_dk]]&lt;&gt;"",BIMTypeCode[[#This Row],[Name_dk]],"")</f>
        <v>Håndtørrer, håndklædetørrer</v>
      </c>
      <c r="C546" t="str">
        <f>IF(BIMTypeCode[[#This Row],[Description_dk]]&lt;&gt;"",BIMTypeCode[[#This Row],[Description_dk]],"")</f>
        <v/>
      </c>
      <c r="D546">
        <f>IF(BIMTypeCode[[#This Row],[Sort]]&lt;&gt;"",BIMTypeCode[[#This Row],[Sort]],"")</f>
        <v>4</v>
      </c>
    </row>
    <row r="547" spans="1:4" x14ac:dyDescent="0.25">
      <c r="A547">
        <f>BIMTypeCode[[#This Row],[Identification]]</f>
        <v>6343</v>
      </c>
      <c r="B547" t="str">
        <f>IF(BIMTypeCode[[#This Row],[Name_dk]]&lt;&gt;"",BIMTypeCode[[#This Row],[Name_dk]],"")</f>
        <v>Ovnanlæg</v>
      </c>
      <c r="C547" t="str">
        <f>IF(BIMTypeCode[[#This Row],[Description_dk]]&lt;&gt;"",BIMTypeCode[[#This Row],[Description_dk]],"")</f>
        <v/>
      </c>
      <c r="D547">
        <f>IF(BIMTypeCode[[#This Row],[Sort]]&lt;&gt;"",BIMTypeCode[[#This Row],[Sort]],"")</f>
        <v>4</v>
      </c>
    </row>
    <row r="548" spans="1:4" x14ac:dyDescent="0.25">
      <c r="A548">
        <f>BIMTypeCode[[#This Row],[Identification]]</f>
        <v>635</v>
      </c>
      <c r="B548" t="str">
        <f>IF(BIMTypeCode[[#This Row],[Name_dk]]&lt;&gt;"",BIMTypeCode[[#This Row],[Name_dk]],"")</f>
        <v>Installationer for belysning</v>
      </c>
      <c r="C548" t="str">
        <f>IF(BIMTypeCode[[#This Row],[Description_dk]]&lt;&gt;"",BIMTypeCode[[#This Row],[Description_dk]],"")</f>
        <v/>
      </c>
      <c r="D548">
        <f>IF(BIMTypeCode[[#This Row],[Sort]]&lt;&gt;"",BIMTypeCode[[#This Row],[Sort]],"")</f>
        <v>3</v>
      </c>
    </row>
    <row r="549" spans="1:4" x14ac:dyDescent="0.25">
      <c r="A549">
        <f>BIMTypeCode[[#This Row],[Identification]]</f>
        <v>6351</v>
      </c>
      <c r="B549" t="str">
        <f>IF(BIMTypeCode[[#This Row],[Name_dk]]&lt;&gt;"",BIMTypeCode[[#This Row],[Name_dk]],"")</f>
        <v>Anlæg for almen belysning</v>
      </c>
      <c r="C549" t="str">
        <f>IF(BIMTypeCode[[#This Row],[Description_dk]]&lt;&gt;"",BIMTypeCode[[#This Row],[Description_dk]],"")</f>
        <v/>
      </c>
      <c r="D549">
        <f>IF(BIMTypeCode[[#This Row],[Sort]]&lt;&gt;"",BIMTypeCode[[#This Row],[Sort]],"")</f>
        <v>4</v>
      </c>
    </row>
    <row r="550" spans="1:4" x14ac:dyDescent="0.25">
      <c r="A550">
        <f>BIMTypeCode[[#This Row],[Identification]]</f>
        <v>6352</v>
      </c>
      <c r="B550" t="str">
        <f>IF(BIMTypeCode[[#This Row],[Name_dk]]&lt;&gt;"",BIMTypeCode[[#This Row],[Name_dk]],"")</f>
        <v>Anlæg for lavvoltsbelysning</v>
      </c>
      <c r="C550" t="str">
        <f>IF(BIMTypeCode[[#This Row],[Description_dk]]&lt;&gt;"",BIMTypeCode[[#This Row],[Description_dk]],"")</f>
        <v/>
      </c>
      <c r="D550">
        <f>IF(BIMTypeCode[[#This Row],[Sort]]&lt;&gt;"",BIMTypeCode[[#This Row],[Sort]],"")</f>
        <v>4</v>
      </c>
    </row>
    <row r="551" spans="1:4" x14ac:dyDescent="0.25">
      <c r="A551">
        <f>BIMTypeCode[[#This Row],[Identification]]</f>
        <v>6353</v>
      </c>
      <c r="B551" t="str">
        <f>IF(BIMTypeCode[[#This Row],[Name_dk]]&lt;&gt;"",BIMTypeCode[[#This Row],[Name_dk]],"")</f>
        <v>Anlæg for sikkerhedsbelysning</v>
      </c>
      <c r="C551" t="str">
        <f>IF(BIMTypeCode[[#This Row],[Description_dk]]&lt;&gt;"",BIMTypeCode[[#This Row],[Description_dk]],"")</f>
        <v/>
      </c>
      <c r="D551">
        <f>IF(BIMTypeCode[[#This Row],[Sort]]&lt;&gt;"",BIMTypeCode[[#This Row],[Sort]],"")</f>
        <v>4</v>
      </c>
    </row>
    <row r="552" spans="1:4" x14ac:dyDescent="0.25">
      <c r="A552">
        <f>BIMTypeCode[[#This Row],[Identification]]</f>
        <v>6354</v>
      </c>
      <c r="B552" t="str">
        <f>IF(BIMTypeCode[[#This Row],[Name_dk]]&lt;&gt;"",BIMTypeCode[[#This Row],[Name_dk]],"")</f>
        <v>Anlæg for særbelysning</v>
      </c>
      <c r="C552" t="str">
        <f>IF(BIMTypeCode[[#This Row],[Description_dk]]&lt;&gt;"",BIMTypeCode[[#This Row],[Description_dk]],"")</f>
        <v/>
      </c>
      <c r="D552">
        <f>IF(BIMTypeCode[[#This Row],[Sort]]&lt;&gt;"",BIMTypeCode[[#This Row],[Sort]],"")</f>
        <v>4</v>
      </c>
    </row>
    <row r="553" spans="1:4" x14ac:dyDescent="0.25">
      <c r="A553">
        <f>BIMTypeCode[[#This Row],[Identification]]</f>
        <v>6355</v>
      </c>
      <c r="B553" t="str">
        <f>IF(BIMTypeCode[[#This Row],[Name_dk]]&lt;&gt;"",BIMTypeCode[[#This Row],[Name_dk]],"")</f>
        <v>Lysstyringsanlæg</v>
      </c>
      <c r="C553" t="str">
        <f>IF(BIMTypeCode[[#This Row],[Description_dk]]&lt;&gt;"",BIMTypeCode[[#This Row],[Description_dk]],"")</f>
        <v/>
      </c>
      <c r="D553">
        <f>IF(BIMTypeCode[[#This Row],[Sort]]&lt;&gt;"",BIMTypeCode[[#This Row],[Sort]],"")</f>
        <v>4</v>
      </c>
    </row>
    <row r="554" spans="1:4" x14ac:dyDescent="0.25">
      <c r="A554">
        <f>BIMTypeCode[[#This Row],[Identification]]</f>
        <v>636</v>
      </c>
      <c r="B554" t="str">
        <f>IF(BIMTypeCode[[#This Row],[Name_dk]]&lt;&gt;"",BIMTypeCode[[#This Row],[Name_dk]],"")</f>
        <v>Belysningsarmaturer</v>
      </c>
      <c r="C554" t="str">
        <f>IF(BIMTypeCode[[#This Row],[Description_dk]]&lt;&gt;"",BIMTypeCode[[#This Row],[Description_dk]],"")</f>
        <v/>
      </c>
      <c r="D554">
        <f>IF(BIMTypeCode[[#This Row],[Sort]]&lt;&gt;"",BIMTypeCode[[#This Row],[Sort]],"")</f>
        <v>3</v>
      </c>
    </row>
    <row r="555" spans="1:4" x14ac:dyDescent="0.25">
      <c r="A555">
        <f>BIMTypeCode[[#This Row],[Identification]]</f>
        <v>6361</v>
      </c>
      <c r="B555" t="str">
        <f>IF(BIMTypeCode[[#This Row],[Name_dk]]&lt;&gt;"",BIMTypeCode[[#This Row],[Name_dk]],"")</f>
        <v>Armatur – Almen belysning</v>
      </c>
      <c r="C555" t="str">
        <f>IF(BIMTypeCode[[#This Row],[Description_dk]]&lt;&gt;"",BIMTypeCode[[#This Row],[Description_dk]],"")</f>
        <v/>
      </c>
      <c r="D555">
        <f>IF(BIMTypeCode[[#This Row],[Sort]]&lt;&gt;"",BIMTypeCode[[#This Row],[Sort]],"")</f>
        <v>4</v>
      </c>
    </row>
    <row r="556" spans="1:4" x14ac:dyDescent="0.25">
      <c r="A556">
        <f>BIMTypeCode[[#This Row],[Identification]]</f>
        <v>6362</v>
      </c>
      <c r="B556" t="str">
        <f>IF(BIMTypeCode[[#This Row],[Name_dk]]&lt;&gt;"",BIMTypeCode[[#This Row],[Name_dk]],"")</f>
        <v>Armatur – Sikkerhedsbelysning</v>
      </c>
      <c r="C556" t="str">
        <f>IF(BIMTypeCode[[#This Row],[Description_dk]]&lt;&gt;"",BIMTypeCode[[#This Row],[Description_dk]],"")</f>
        <v/>
      </c>
      <c r="D556">
        <f>IF(BIMTypeCode[[#This Row],[Sort]]&lt;&gt;"",BIMTypeCode[[#This Row],[Sort]],"")</f>
        <v>4</v>
      </c>
    </row>
    <row r="557" spans="1:4" x14ac:dyDescent="0.25">
      <c r="A557">
        <f>BIMTypeCode[[#This Row],[Identification]]</f>
        <v>6363</v>
      </c>
      <c r="B557" t="str">
        <f>IF(BIMTypeCode[[#This Row],[Name_dk]]&lt;&gt;"",BIMTypeCode[[#This Row],[Name_dk]],"")</f>
        <v>Armatur – Special belysning</v>
      </c>
      <c r="C557" t="str">
        <f>IF(BIMTypeCode[[#This Row],[Description_dk]]&lt;&gt;"",BIMTypeCode[[#This Row],[Description_dk]],"")</f>
        <v/>
      </c>
      <c r="D557">
        <f>IF(BIMTypeCode[[#This Row],[Sort]]&lt;&gt;"",BIMTypeCode[[#This Row],[Sort]],"")</f>
        <v>4</v>
      </c>
    </row>
    <row r="558" spans="1:4" x14ac:dyDescent="0.25">
      <c r="A558">
        <f>BIMTypeCode[[#This Row],[Identification]]</f>
        <v>637</v>
      </c>
      <c r="B558" t="str">
        <f>IF(BIMTypeCode[[#This Row],[Name_dk]]&lt;&gt;"",BIMTypeCode[[#This Row],[Name_dk]],"")</f>
        <v>Kraftinstallationer</v>
      </c>
      <c r="C558" t="str">
        <f>IF(BIMTypeCode[[#This Row],[Description_dk]]&lt;&gt;"",BIMTypeCode[[#This Row],[Description_dk]],"")</f>
        <v/>
      </c>
      <c r="D558">
        <f>IF(BIMTypeCode[[#This Row],[Sort]]&lt;&gt;"",BIMTypeCode[[#This Row],[Sort]],"")</f>
        <v>3</v>
      </c>
    </row>
    <row r="559" spans="1:4" x14ac:dyDescent="0.25">
      <c r="A559">
        <f>BIMTypeCode[[#This Row],[Identification]]</f>
        <v>6371</v>
      </c>
      <c r="B559" t="str">
        <f>IF(BIMTypeCode[[#This Row],[Name_dk]]&lt;&gt;"",BIMTypeCode[[#This Row],[Name_dk]],"")</f>
        <v>Stikkontakter</v>
      </c>
      <c r="C559" t="str">
        <f>IF(BIMTypeCode[[#This Row],[Description_dk]]&lt;&gt;"",BIMTypeCode[[#This Row],[Description_dk]],"")</f>
        <v/>
      </c>
      <c r="D559">
        <f>IF(BIMTypeCode[[#This Row],[Sort]]&lt;&gt;"",BIMTypeCode[[#This Row],[Sort]],"")</f>
        <v>4</v>
      </c>
    </row>
    <row r="560" spans="1:4" x14ac:dyDescent="0.25">
      <c r="A560">
        <f>BIMTypeCode[[#This Row],[Identification]]</f>
        <v>6372</v>
      </c>
      <c r="B560" t="str">
        <f>IF(BIMTypeCode[[#This Row],[Name_dk]]&lt;&gt;"",BIMTypeCode[[#This Row],[Name_dk]],"")</f>
        <v>Arbejdsstationer/Gulvbokse</v>
      </c>
      <c r="C560" t="str">
        <f>IF(BIMTypeCode[[#This Row],[Description_dk]]&lt;&gt;"",BIMTypeCode[[#This Row],[Description_dk]],"")</f>
        <v/>
      </c>
      <c r="D560">
        <f>IF(BIMTypeCode[[#This Row],[Sort]]&lt;&gt;"",BIMTypeCode[[#This Row],[Sort]],"")</f>
        <v>4</v>
      </c>
    </row>
    <row r="561" spans="1:4" x14ac:dyDescent="0.25">
      <c r="A561">
        <f>BIMTypeCode[[#This Row],[Identification]]</f>
        <v>6373</v>
      </c>
      <c r="B561" t="str">
        <f>IF(BIMTypeCode[[#This Row],[Name_dk]]&lt;&gt;"",BIMTypeCode[[#This Row],[Name_dk]],"")</f>
        <v>Udtag</v>
      </c>
      <c r="C561" t="str">
        <f>IF(BIMTypeCode[[#This Row],[Description_dk]]&lt;&gt;"",BIMTypeCode[[#This Row],[Description_dk]],"")</f>
        <v/>
      </c>
      <c r="D561">
        <f>IF(BIMTypeCode[[#This Row],[Sort]]&lt;&gt;"",BIMTypeCode[[#This Row],[Sort]],"")</f>
        <v>4</v>
      </c>
    </row>
    <row r="562" spans="1:4" x14ac:dyDescent="0.25">
      <c r="A562">
        <f>BIMTypeCode[[#This Row],[Identification]]</f>
        <v>6374</v>
      </c>
      <c r="B562" t="str">
        <f>IF(BIMTypeCode[[#This Row],[Name_dk]]&lt;&gt;"",BIMTypeCode[[#This Row],[Name_dk]],"")</f>
        <v>Forsyning til brugsgenstande</v>
      </c>
      <c r="C562" t="str">
        <f>IF(BIMTypeCode[[#This Row],[Description_dk]]&lt;&gt;"",BIMTypeCode[[#This Row],[Description_dk]],"")</f>
        <v/>
      </c>
      <c r="D562">
        <f>IF(BIMTypeCode[[#This Row],[Sort]]&lt;&gt;"",BIMTypeCode[[#This Row],[Sort]],"")</f>
        <v>4</v>
      </c>
    </row>
    <row r="563" spans="1:4" x14ac:dyDescent="0.25">
      <c r="A563">
        <f>BIMTypeCode[[#This Row],[Identification]]</f>
        <v>6375</v>
      </c>
      <c r="B563" t="str">
        <f>IF(BIMTypeCode[[#This Row],[Name_dk]]&lt;&gt;"",BIMTypeCode[[#This Row],[Name_dk]],"")</f>
        <v>Sengestuepaneler</v>
      </c>
      <c r="C563" t="str">
        <f>IF(BIMTypeCode[[#This Row],[Description_dk]]&lt;&gt;"",BIMTypeCode[[#This Row],[Description_dk]],"")</f>
        <v/>
      </c>
      <c r="D563">
        <f>IF(BIMTypeCode[[#This Row],[Sort]]&lt;&gt;"",BIMTypeCode[[#This Row],[Sort]],"")</f>
        <v>4</v>
      </c>
    </row>
    <row r="564" spans="1:4" x14ac:dyDescent="0.25">
      <c r="A564">
        <f>BIMTypeCode[[#This Row],[Identification]]</f>
        <v>638</v>
      </c>
      <c r="B564" t="str">
        <f>IF(BIMTypeCode[[#This Row],[Name_dk]]&lt;&gt;"",BIMTypeCode[[#This Row],[Name_dk]],"")</f>
        <v>Vedvarende energi - Intern forsyning</v>
      </c>
      <c r="C564" t="str">
        <f>IF(BIMTypeCode[[#This Row],[Description_dk]]&lt;&gt;"",BIMTypeCode[[#This Row],[Description_dk]],"")</f>
        <v/>
      </c>
      <c r="D564">
        <f>IF(BIMTypeCode[[#This Row],[Sort]]&lt;&gt;"",BIMTypeCode[[#This Row],[Sort]],"")</f>
        <v>3</v>
      </c>
    </row>
    <row r="565" spans="1:4" x14ac:dyDescent="0.25">
      <c r="A565">
        <f>BIMTypeCode[[#This Row],[Identification]]</f>
        <v>6381</v>
      </c>
      <c r="B565" t="str">
        <f>IF(BIMTypeCode[[#This Row],[Name_dk]]&lt;&gt;"",BIMTypeCode[[#This Row],[Name_dk]],"")</f>
        <v>Solcelleanlæg</v>
      </c>
      <c r="C565" t="str">
        <f>IF(BIMTypeCode[[#This Row],[Description_dk]]&lt;&gt;"",BIMTypeCode[[#This Row],[Description_dk]],"")</f>
        <v/>
      </c>
      <c r="D565">
        <f>IF(BIMTypeCode[[#This Row],[Sort]]&lt;&gt;"",BIMTypeCode[[#This Row],[Sort]],"")</f>
        <v>4</v>
      </c>
    </row>
    <row r="566" spans="1:4" x14ac:dyDescent="0.25">
      <c r="A566">
        <f>BIMTypeCode[[#This Row],[Identification]]</f>
        <v>64</v>
      </c>
      <c r="B566" t="str">
        <f>IF(BIMTypeCode[[#This Row],[Name_dk]]&lt;&gt;"",BIMTypeCode[[#This Row],[Name_dk]],"")</f>
        <v>Kommunikation og information</v>
      </c>
      <c r="C566" t="str">
        <f>IF(BIMTypeCode[[#This Row],[Description_dk]]&lt;&gt;"",BIMTypeCode[[#This Row],[Description_dk]],"")</f>
        <v/>
      </c>
      <c r="D566">
        <f>IF(BIMTypeCode[[#This Row],[Sort]]&lt;&gt;"",BIMTypeCode[[#This Row],[Sort]],"")</f>
        <v>2</v>
      </c>
    </row>
    <row r="567" spans="1:4" x14ac:dyDescent="0.25">
      <c r="A567">
        <f>BIMTypeCode[[#This Row],[Identification]]</f>
        <v>641</v>
      </c>
      <c r="B567" t="str">
        <f>IF(BIMTypeCode[[#This Row],[Name_dk]]&lt;&gt;"",BIMTypeCode[[#This Row],[Name_dk]],"")</f>
        <v>Kommunikation</v>
      </c>
      <c r="C567" t="str">
        <f>IF(BIMTypeCode[[#This Row],[Description_dk]]&lt;&gt;"",BIMTypeCode[[#This Row],[Description_dk]],"")</f>
        <v/>
      </c>
      <c r="D567">
        <f>IF(BIMTypeCode[[#This Row],[Sort]]&lt;&gt;"",BIMTypeCode[[#This Row],[Sort]],"")</f>
        <v>3</v>
      </c>
    </row>
    <row r="568" spans="1:4" x14ac:dyDescent="0.25">
      <c r="A568">
        <f>BIMTypeCode[[#This Row],[Identification]]</f>
        <v>6411</v>
      </c>
      <c r="B568" t="str">
        <f>IF(BIMTypeCode[[#This Row],[Name_dk]]&lt;&gt;"",BIMTypeCode[[#This Row],[Name_dk]],"")</f>
        <v>Telefonanlæg</v>
      </c>
      <c r="C568" t="str">
        <f>IF(BIMTypeCode[[#This Row],[Description_dk]]&lt;&gt;"",BIMTypeCode[[#This Row],[Description_dk]],"")</f>
        <v/>
      </c>
      <c r="D568">
        <f>IF(BIMTypeCode[[#This Row],[Sort]]&lt;&gt;"",BIMTypeCode[[#This Row],[Sort]],"")</f>
        <v>4</v>
      </c>
    </row>
    <row r="569" spans="1:4" x14ac:dyDescent="0.25">
      <c r="A569">
        <f>BIMTypeCode[[#This Row],[Identification]]</f>
        <v>6412</v>
      </c>
      <c r="B569" t="str">
        <f>IF(BIMTypeCode[[#This Row],[Name_dk]]&lt;&gt;"",BIMTypeCode[[#This Row],[Name_dk]],"")</f>
        <v>Radioanlæg</v>
      </c>
      <c r="C569" t="str">
        <f>IF(BIMTypeCode[[#This Row],[Description_dk]]&lt;&gt;"",BIMTypeCode[[#This Row],[Description_dk]],"")</f>
        <v/>
      </c>
      <c r="D569">
        <f>IF(BIMTypeCode[[#This Row],[Sort]]&lt;&gt;"",BIMTypeCode[[#This Row],[Sort]],"")</f>
        <v>4</v>
      </c>
    </row>
    <row r="570" spans="1:4" x14ac:dyDescent="0.25">
      <c r="A570">
        <f>BIMTypeCode[[#This Row],[Identification]]</f>
        <v>6413</v>
      </c>
      <c r="B570" t="str">
        <f>IF(BIMTypeCode[[#This Row],[Name_dk]]&lt;&gt;"",BIMTypeCode[[#This Row],[Name_dk]],"")</f>
        <v>Dør- og porttelefoner</v>
      </c>
      <c r="C570" t="str">
        <f>IF(BIMTypeCode[[#This Row],[Description_dk]]&lt;&gt;"",BIMTypeCode[[#This Row],[Description_dk]],"")</f>
        <v/>
      </c>
      <c r="D570">
        <f>IF(BIMTypeCode[[#This Row],[Sort]]&lt;&gt;"",BIMTypeCode[[#This Row],[Sort]],"")</f>
        <v>4</v>
      </c>
    </row>
    <row r="571" spans="1:4" x14ac:dyDescent="0.25">
      <c r="A571">
        <f>BIMTypeCode[[#This Row],[Identification]]</f>
        <v>642</v>
      </c>
      <c r="B571" t="str">
        <f>IF(BIMTypeCode[[#This Row],[Name_dk]]&lt;&gt;"",BIMTypeCode[[#This Row],[Name_dk]],"")</f>
        <v>Information</v>
      </c>
      <c r="C571" t="str">
        <f>IF(BIMTypeCode[[#This Row],[Description_dk]]&lt;&gt;"",BIMTypeCode[[#This Row],[Description_dk]],"")</f>
        <v/>
      </c>
      <c r="D571">
        <f>IF(BIMTypeCode[[#This Row],[Sort]]&lt;&gt;"",BIMTypeCode[[#This Row],[Sort]],"")</f>
        <v>3</v>
      </c>
    </row>
    <row r="572" spans="1:4" x14ac:dyDescent="0.25">
      <c r="A572">
        <f>BIMTypeCode[[#This Row],[Identification]]</f>
        <v>6421</v>
      </c>
      <c r="B572" t="str">
        <f>IF(BIMTypeCode[[#This Row],[Name_dk]]&lt;&gt;"",BIMTypeCode[[#This Row],[Name_dk]],"")</f>
        <v>Optagetanlæg</v>
      </c>
      <c r="C572" t="str">
        <f>IF(BIMTypeCode[[#This Row],[Description_dk]]&lt;&gt;"",BIMTypeCode[[#This Row],[Description_dk]],"")</f>
        <v/>
      </c>
      <c r="D572">
        <f>IF(BIMTypeCode[[#This Row],[Sort]]&lt;&gt;"",BIMTypeCode[[#This Row],[Sort]],"")</f>
        <v>4</v>
      </c>
    </row>
    <row r="573" spans="1:4" x14ac:dyDescent="0.25">
      <c r="A573">
        <f>BIMTypeCode[[#This Row],[Identification]]</f>
        <v>6422</v>
      </c>
      <c r="B573" t="str">
        <f>IF(BIMTypeCode[[#This Row],[Name_dk]]&lt;&gt;"",BIMTypeCode[[#This Row],[Name_dk]],"")</f>
        <v>Ringeanlæg</v>
      </c>
      <c r="C573" t="str">
        <f>IF(BIMTypeCode[[#This Row],[Description_dk]]&lt;&gt;"",BIMTypeCode[[#This Row],[Description_dk]],"")</f>
        <v/>
      </c>
      <c r="D573">
        <f>IF(BIMTypeCode[[#This Row],[Sort]]&lt;&gt;"",BIMTypeCode[[#This Row],[Sort]],"")</f>
        <v>4</v>
      </c>
    </row>
    <row r="574" spans="1:4" x14ac:dyDescent="0.25">
      <c r="A574">
        <f>BIMTypeCode[[#This Row],[Identification]]</f>
        <v>6423</v>
      </c>
      <c r="B574" t="str">
        <f>IF(BIMTypeCode[[#This Row],[Name_dk]]&lt;&gt;"",BIMTypeCode[[#This Row],[Name_dk]],"")</f>
        <v>Ur-anlæg</v>
      </c>
      <c r="C574" t="str">
        <f>IF(BIMTypeCode[[#This Row],[Description_dk]]&lt;&gt;"",BIMTypeCode[[#This Row],[Description_dk]],"")</f>
        <v/>
      </c>
      <c r="D574">
        <f>IF(BIMTypeCode[[#This Row],[Sort]]&lt;&gt;"",BIMTypeCode[[#This Row],[Sort]],"")</f>
        <v>4</v>
      </c>
    </row>
    <row r="575" spans="1:4" x14ac:dyDescent="0.25">
      <c r="A575">
        <f>BIMTypeCode[[#This Row],[Identification]]</f>
        <v>643</v>
      </c>
      <c r="B575" t="str">
        <f>IF(BIMTypeCode[[#This Row],[Name_dk]]&lt;&gt;"",BIMTypeCode[[#This Row],[Name_dk]],"")</f>
        <v>Audio, video og antenner</v>
      </c>
      <c r="C575" t="str">
        <f>IF(BIMTypeCode[[#This Row],[Description_dk]]&lt;&gt;"",BIMTypeCode[[#This Row],[Description_dk]],"")</f>
        <v/>
      </c>
      <c r="D575">
        <f>IF(BIMTypeCode[[#This Row],[Sort]]&lt;&gt;"",BIMTypeCode[[#This Row],[Sort]],"")</f>
        <v>3</v>
      </c>
    </row>
    <row r="576" spans="1:4" x14ac:dyDescent="0.25">
      <c r="A576">
        <f>BIMTypeCode[[#This Row],[Identification]]</f>
        <v>6431</v>
      </c>
      <c r="B576" t="str">
        <f>IF(BIMTypeCode[[#This Row],[Name_dk]]&lt;&gt;"",BIMTypeCode[[#This Row],[Name_dk]],"")</f>
        <v>Højttaleranlæg</v>
      </c>
      <c r="C576" t="str">
        <f>IF(BIMTypeCode[[#This Row],[Description_dk]]&lt;&gt;"",BIMTypeCode[[#This Row],[Description_dk]],"")</f>
        <v/>
      </c>
      <c r="D576">
        <f>IF(BIMTypeCode[[#This Row],[Sort]]&lt;&gt;"",BIMTypeCode[[#This Row],[Sort]],"")</f>
        <v>4</v>
      </c>
    </row>
    <row r="577" spans="1:4" x14ac:dyDescent="0.25">
      <c r="A577">
        <f>BIMTypeCode[[#This Row],[Identification]]</f>
        <v>6432</v>
      </c>
      <c r="B577" t="str">
        <f>IF(BIMTypeCode[[#This Row],[Name_dk]]&lt;&gt;"",BIMTypeCode[[#This Row],[Name_dk]],"")</f>
        <v>Mikrofonanlæg</v>
      </c>
      <c r="C577" t="str">
        <f>IF(BIMTypeCode[[#This Row],[Description_dk]]&lt;&gt;"",BIMTypeCode[[#This Row],[Description_dk]],"")</f>
        <v/>
      </c>
      <c r="D577">
        <f>IF(BIMTypeCode[[#This Row],[Sort]]&lt;&gt;"",BIMTypeCode[[#This Row],[Sort]],"")</f>
        <v>4</v>
      </c>
    </row>
    <row r="578" spans="1:4" x14ac:dyDescent="0.25">
      <c r="A578">
        <f>BIMTypeCode[[#This Row],[Identification]]</f>
        <v>6433</v>
      </c>
      <c r="B578" t="str">
        <f>IF(BIMTypeCode[[#This Row],[Name_dk]]&lt;&gt;"",BIMTypeCode[[#This Row],[Name_dk]],"")</f>
        <v>Teleslyngeanlæg</v>
      </c>
      <c r="C578" t="str">
        <f>IF(BIMTypeCode[[#This Row],[Description_dk]]&lt;&gt;"",BIMTypeCode[[#This Row],[Description_dk]],"")</f>
        <v/>
      </c>
      <c r="D578">
        <f>IF(BIMTypeCode[[#This Row],[Sort]]&lt;&gt;"",BIMTypeCode[[#This Row],[Sort]],"")</f>
        <v>4</v>
      </c>
    </row>
    <row r="579" spans="1:4" x14ac:dyDescent="0.25">
      <c r="A579">
        <f>BIMTypeCode[[#This Row],[Identification]]</f>
        <v>6434</v>
      </c>
      <c r="B579" t="str">
        <f>IF(BIMTypeCode[[#This Row],[Name_dk]]&lt;&gt;"",BIMTypeCode[[#This Row],[Name_dk]],"")</f>
        <v>Videoanlæg</v>
      </c>
      <c r="C579" t="str">
        <f>IF(BIMTypeCode[[#This Row],[Description_dk]]&lt;&gt;"",BIMTypeCode[[#This Row],[Description_dk]],"")</f>
        <v/>
      </c>
      <c r="D579">
        <f>IF(BIMTypeCode[[#This Row],[Sort]]&lt;&gt;"",BIMTypeCode[[#This Row],[Sort]],"")</f>
        <v>4</v>
      </c>
    </row>
    <row r="580" spans="1:4" x14ac:dyDescent="0.25">
      <c r="A580">
        <f>BIMTypeCode[[#This Row],[Identification]]</f>
        <v>6435</v>
      </c>
      <c r="B580" t="str">
        <f>IF(BIMTypeCode[[#This Row],[Name_dk]]&lt;&gt;"",BIMTypeCode[[#This Row],[Name_dk]],"")</f>
        <v>Antenneanlæg</v>
      </c>
      <c r="C580" t="str">
        <f>IF(BIMTypeCode[[#This Row],[Description_dk]]&lt;&gt;"",BIMTypeCode[[#This Row],[Description_dk]],"")</f>
        <v/>
      </c>
      <c r="D580">
        <f>IF(BIMTypeCode[[#This Row],[Sort]]&lt;&gt;"",BIMTypeCode[[#This Row],[Sort]],"")</f>
        <v>4</v>
      </c>
    </row>
    <row r="581" spans="1:4" x14ac:dyDescent="0.25">
      <c r="A581">
        <f>BIMTypeCode[[#This Row],[Identification]]</f>
        <v>6436</v>
      </c>
      <c r="B581" t="str">
        <f>IF(BIMTypeCode[[#This Row],[Name_dk]]&lt;&gt;"",BIMTypeCode[[#This Row],[Name_dk]],"")</f>
        <v>AV-anlæg</v>
      </c>
      <c r="C581" t="str">
        <f>IF(BIMTypeCode[[#This Row],[Description_dk]]&lt;&gt;"",BIMTypeCode[[#This Row],[Description_dk]],"")</f>
        <v/>
      </c>
      <c r="D581">
        <f>IF(BIMTypeCode[[#This Row],[Sort]]&lt;&gt;"",BIMTypeCode[[#This Row],[Sort]],"")</f>
        <v>4</v>
      </c>
    </row>
    <row r="582" spans="1:4" x14ac:dyDescent="0.25">
      <c r="A582">
        <f>BIMTypeCode[[#This Row],[Identification]]</f>
        <v>644</v>
      </c>
      <c r="B582" t="str">
        <f>IF(BIMTypeCode[[#This Row],[Name_dk]]&lt;&gt;"",BIMTypeCode[[#This Row],[Name_dk]],"")</f>
        <v>IT-infrastrukturer</v>
      </c>
      <c r="C582" t="str">
        <f>IF(BIMTypeCode[[#This Row],[Description_dk]]&lt;&gt;"",BIMTypeCode[[#This Row],[Description_dk]],"")</f>
        <v/>
      </c>
      <c r="D582">
        <f>IF(BIMTypeCode[[#This Row],[Sort]]&lt;&gt;"",BIMTypeCode[[#This Row],[Sort]],"")</f>
        <v>3</v>
      </c>
    </row>
    <row r="583" spans="1:4" x14ac:dyDescent="0.25">
      <c r="A583">
        <f>BIMTypeCode[[#This Row],[Identification]]</f>
        <v>6441</v>
      </c>
      <c r="B583" t="str">
        <f>IF(BIMTypeCode[[#This Row],[Name_dk]]&lt;&gt;"",BIMTypeCode[[#This Row],[Name_dk]],"")</f>
        <v>Kabling-og X-felter</v>
      </c>
      <c r="C583" t="str">
        <f>IF(BIMTypeCode[[#This Row],[Description_dk]]&lt;&gt;"",BIMTypeCode[[#This Row],[Description_dk]],"")</f>
        <v/>
      </c>
      <c r="D583">
        <f>IF(BIMTypeCode[[#This Row],[Sort]]&lt;&gt;"",BIMTypeCode[[#This Row],[Sort]],"")</f>
        <v>4</v>
      </c>
    </row>
    <row r="584" spans="1:4" x14ac:dyDescent="0.25">
      <c r="A584">
        <f>BIMTypeCode[[#This Row],[Identification]]</f>
        <v>6442</v>
      </c>
      <c r="B584" t="str">
        <f>IF(BIMTypeCode[[#This Row],[Name_dk]]&lt;&gt;"",BIMTypeCode[[#This Row],[Name_dk]],"")</f>
        <v>DAS – antenneanlæg</v>
      </c>
      <c r="C584" t="str">
        <f>IF(BIMTypeCode[[#This Row],[Description_dk]]&lt;&gt;"",BIMTypeCode[[#This Row],[Description_dk]],"")</f>
        <v/>
      </c>
      <c r="D584">
        <f>IF(BIMTypeCode[[#This Row],[Sort]]&lt;&gt;"",BIMTypeCode[[#This Row],[Sort]],"")</f>
        <v>4</v>
      </c>
    </row>
    <row r="585" spans="1:4" x14ac:dyDescent="0.25">
      <c r="A585">
        <f>BIMTypeCode[[#This Row],[Identification]]</f>
        <v>6443</v>
      </c>
      <c r="B585" t="str">
        <f>IF(BIMTypeCode[[#This Row],[Name_dk]]&lt;&gt;"",BIMTypeCode[[#This Row],[Name_dk]],"")</f>
        <v>Positionerings system</v>
      </c>
      <c r="C585" t="str">
        <f>IF(BIMTypeCode[[#This Row],[Description_dk]]&lt;&gt;"",BIMTypeCode[[#This Row],[Description_dk]],"")</f>
        <v/>
      </c>
      <c r="D585">
        <f>IF(BIMTypeCode[[#This Row],[Sort]]&lt;&gt;"",BIMTypeCode[[#This Row],[Sort]],"")</f>
        <v>4</v>
      </c>
    </row>
    <row r="586" spans="1:4" x14ac:dyDescent="0.25">
      <c r="A586">
        <f>BIMTypeCode[[#This Row],[Identification]]</f>
        <v>65</v>
      </c>
      <c r="B586" t="str">
        <f>IF(BIMTypeCode[[#This Row],[Name_dk]]&lt;&gt;"",BIMTypeCode[[#This Row],[Name_dk]],"")</f>
        <v>Sikring</v>
      </c>
      <c r="C586" t="str">
        <f>IF(BIMTypeCode[[#This Row],[Description_dk]]&lt;&gt;"",BIMTypeCode[[#This Row],[Description_dk]],"")</f>
        <v/>
      </c>
      <c r="D586">
        <f>IF(BIMTypeCode[[#This Row],[Sort]]&lt;&gt;"",BIMTypeCode[[#This Row],[Sort]],"")</f>
        <v>2</v>
      </c>
    </row>
    <row r="587" spans="1:4" x14ac:dyDescent="0.25">
      <c r="A587">
        <f>BIMTypeCode[[#This Row],[Identification]]</f>
        <v>651</v>
      </c>
      <c r="B587" t="str">
        <f>IF(BIMTypeCode[[#This Row],[Name_dk]]&lt;&gt;"",BIMTypeCode[[#This Row],[Name_dk]],"")</f>
        <v>Adgangssikringer</v>
      </c>
      <c r="C587" t="str">
        <f>IF(BIMTypeCode[[#This Row],[Description_dk]]&lt;&gt;"",BIMTypeCode[[#This Row],[Description_dk]],"")</f>
        <v/>
      </c>
      <c r="D587">
        <f>IF(BIMTypeCode[[#This Row],[Sort]]&lt;&gt;"",BIMTypeCode[[#This Row],[Sort]],"")</f>
        <v>3</v>
      </c>
    </row>
    <row r="588" spans="1:4" x14ac:dyDescent="0.25">
      <c r="A588">
        <f>BIMTypeCode[[#This Row],[Identification]]</f>
        <v>6511</v>
      </c>
      <c r="B588" t="str">
        <f>IF(BIMTypeCode[[#This Row],[Name_dk]]&lt;&gt;"",BIMTypeCode[[#This Row],[Name_dk]],"")</f>
        <v>Automatisk indbrudsalarmanlæg (AIA-anlæg)</v>
      </c>
      <c r="C588" t="str">
        <f>IF(BIMTypeCode[[#This Row],[Description_dk]]&lt;&gt;"",BIMTypeCode[[#This Row],[Description_dk]],"")</f>
        <v/>
      </c>
      <c r="D588">
        <f>IF(BIMTypeCode[[#This Row],[Sort]]&lt;&gt;"",BIMTypeCode[[#This Row],[Sort]],"")</f>
        <v>4</v>
      </c>
    </row>
    <row r="589" spans="1:4" x14ac:dyDescent="0.25">
      <c r="A589">
        <f>BIMTypeCode[[#This Row],[Identification]]</f>
        <v>6512</v>
      </c>
      <c r="B589" t="str">
        <f>IF(BIMTypeCode[[#This Row],[Name_dk]]&lt;&gt;"",BIMTypeCode[[#This Row],[Name_dk]],"")</f>
        <v>Automatisk adgangsdørkontrolanlæg (ADK-anlæg)</v>
      </c>
      <c r="C589" t="str">
        <f>IF(BIMTypeCode[[#This Row],[Description_dk]]&lt;&gt;"",BIMTypeCode[[#This Row],[Description_dk]],"")</f>
        <v/>
      </c>
      <c r="D589">
        <f>IF(BIMTypeCode[[#This Row],[Sort]]&lt;&gt;"",BIMTypeCode[[#This Row],[Sort]],"")</f>
        <v>4</v>
      </c>
    </row>
    <row r="590" spans="1:4" x14ac:dyDescent="0.25">
      <c r="A590">
        <f>BIMTypeCode[[#This Row],[Identification]]</f>
        <v>6513</v>
      </c>
      <c r="B590" t="str">
        <f>IF(BIMTypeCode[[#This Row],[Name_dk]]&lt;&gt;"",BIMTypeCode[[#This Row],[Name_dk]],"")</f>
        <v>Internt TV-overvågningsanlæg (ITV-anlæg)</v>
      </c>
      <c r="C590" t="str">
        <f>IF(BIMTypeCode[[#This Row],[Description_dk]]&lt;&gt;"",BIMTypeCode[[#This Row],[Description_dk]],"")</f>
        <v/>
      </c>
      <c r="D590">
        <f>IF(BIMTypeCode[[#This Row],[Sort]]&lt;&gt;"",BIMTypeCode[[#This Row],[Sort]],"")</f>
        <v>4</v>
      </c>
    </row>
    <row r="591" spans="1:4" x14ac:dyDescent="0.25">
      <c r="A591">
        <f>BIMTypeCode[[#This Row],[Identification]]</f>
        <v>652</v>
      </c>
      <c r="B591" t="str">
        <f>IF(BIMTypeCode[[#This Row],[Name_dk]]&lt;&gt;"",BIMTypeCode[[#This Row],[Name_dk]],"")</f>
        <v>Sikringsanlæg</v>
      </c>
      <c r="C591" t="str">
        <f>IF(BIMTypeCode[[#This Row],[Description_dk]]&lt;&gt;"",BIMTypeCode[[#This Row],[Description_dk]],"")</f>
        <v/>
      </c>
      <c r="D591">
        <f>IF(BIMTypeCode[[#This Row],[Sort]]&lt;&gt;"",BIMTypeCode[[#This Row],[Sort]],"")</f>
        <v>3</v>
      </c>
    </row>
    <row r="592" spans="1:4" x14ac:dyDescent="0.25">
      <c r="A592">
        <f>BIMTypeCode[[#This Row],[Identification]]</f>
        <v>6521</v>
      </c>
      <c r="B592" t="str">
        <f>IF(BIMTypeCode[[#This Row],[Name_dk]]&lt;&gt;"",BIMTypeCode[[#This Row],[Name_dk]],"")</f>
        <v>Automatisk brandalarmanlæg (ABA-anlæg)</v>
      </c>
      <c r="C592" t="str">
        <f>IF(BIMTypeCode[[#This Row],[Description_dk]]&lt;&gt;"",BIMTypeCode[[#This Row],[Description_dk]],"")</f>
        <v/>
      </c>
      <c r="D592">
        <f>IF(BIMTypeCode[[#This Row],[Sort]]&lt;&gt;"",BIMTypeCode[[#This Row],[Sort]],"")</f>
        <v>4</v>
      </c>
    </row>
    <row r="593" spans="1:4" x14ac:dyDescent="0.25">
      <c r="A593">
        <f>BIMTypeCode[[#This Row],[Identification]]</f>
        <v>6522</v>
      </c>
      <c r="B593" t="str">
        <f>IF(BIMTypeCode[[#This Row],[Name_dk]]&lt;&gt;"",BIMTypeCode[[#This Row],[Name_dk]],"")</f>
        <v>Automatisk branddørlukningsanlæg (ABDL-anlæg)</v>
      </c>
      <c r="C593" t="str">
        <f>IF(BIMTypeCode[[#This Row],[Description_dk]]&lt;&gt;"",BIMTypeCode[[#This Row],[Description_dk]],"")</f>
        <v/>
      </c>
      <c r="D593">
        <f>IF(BIMTypeCode[[#This Row],[Sort]]&lt;&gt;"",BIMTypeCode[[#This Row],[Sort]],"")</f>
        <v>4</v>
      </c>
    </row>
    <row r="594" spans="1:4" x14ac:dyDescent="0.25">
      <c r="A594">
        <f>BIMTypeCode[[#This Row],[Identification]]</f>
        <v>6523</v>
      </c>
      <c r="B594" t="str">
        <f>IF(BIMTypeCode[[#This Row],[Name_dk]]&lt;&gt;"",BIMTypeCode[[#This Row],[Name_dk]],"")</f>
        <v>Automatisk gasalarmsanlæg (AGA-anlæg)</v>
      </c>
      <c r="C594" t="str">
        <f>IF(BIMTypeCode[[#This Row],[Description_dk]]&lt;&gt;"",BIMTypeCode[[#This Row],[Description_dk]],"")</f>
        <v/>
      </c>
      <c r="D594">
        <f>IF(BIMTypeCode[[#This Row],[Sort]]&lt;&gt;"",BIMTypeCode[[#This Row],[Sort]],"")</f>
        <v>4</v>
      </c>
    </row>
    <row r="595" spans="1:4" x14ac:dyDescent="0.25">
      <c r="A595">
        <f>BIMTypeCode[[#This Row],[Identification]]</f>
        <v>6524</v>
      </c>
      <c r="B595" t="str">
        <f>IF(BIMTypeCode[[#This Row],[Name_dk]]&lt;&gt;"",BIMTypeCode[[#This Row],[Name_dk]],"")</f>
        <v>Automatisk rumslukningsanlæg (ARS-anlæg)</v>
      </c>
      <c r="C595" t="str">
        <f>IF(BIMTypeCode[[#This Row],[Description_dk]]&lt;&gt;"",BIMTypeCode[[#This Row],[Description_dk]],"")</f>
        <v/>
      </c>
      <c r="D595">
        <f>IF(BIMTypeCode[[#This Row],[Sort]]&lt;&gt;"",BIMTypeCode[[#This Row],[Sort]],"")</f>
        <v>4</v>
      </c>
    </row>
    <row r="596" spans="1:4" x14ac:dyDescent="0.25">
      <c r="A596">
        <f>BIMTypeCode[[#This Row],[Identification]]</f>
        <v>6525</v>
      </c>
      <c r="B596" t="str">
        <f>IF(BIMTypeCode[[#This Row],[Name_dk]]&lt;&gt;"",BIMTypeCode[[#This Row],[Name_dk]],"")</f>
        <v>Automatisk vandslukningsanlæg (AVS-anlæg)</v>
      </c>
      <c r="C596" t="str">
        <f>IF(BIMTypeCode[[#This Row],[Description_dk]]&lt;&gt;"",BIMTypeCode[[#This Row],[Description_dk]],"")</f>
        <v/>
      </c>
      <c r="D596">
        <f>IF(BIMTypeCode[[#This Row],[Sort]]&lt;&gt;"",BIMTypeCode[[#This Row],[Sort]],"")</f>
        <v>4</v>
      </c>
    </row>
    <row r="597" spans="1:4" x14ac:dyDescent="0.25">
      <c r="A597">
        <f>BIMTypeCode[[#This Row],[Identification]]</f>
        <v>6526</v>
      </c>
      <c r="B597" t="str">
        <f>IF(BIMTypeCode[[#This Row],[Name_dk]]&lt;&gt;"",BIMTypeCode[[#This Row],[Name_dk]],"")</f>
        <v>Automatisk brandventilationsanlæg</v>
      </c>
      <c r="C597" t="str">
        <f>IF(BIMTypeCode[[#This Row],[Description_dk]]&lt;&gt;"",BIMTypeCode[[#This Row],[Description_dk]],"")</f>
        <v/>
      </c>
      <c r="D597">
        <f>IF(BIMTypeCode[[#This Row],[Sort]]&lt;&gt;"",BIMTypeCode[[#This Row],[Sort]],"")</f>
        <v>4</v>
      </c>
    </row>
    <row r="598" spans="1:4" x14ac:dyDescent="0.25">
      <c r="A598">
        <f>BIMTypeCode[[#This Row],[Identification]]</f>
        <v>653</v>
      </c>
      <c r="B598" t="str">
        <f>IF(BIMTypeCode[[#This Row],[Name_dk]]&lt;&gt;"",BIMTypeCode[[#This Row],[Name_dk]],"")</f>
        <v>Personsikringer</v>
      </c>
      <c r="C598" t="str">
        <f>IF(BIMTypeCode[[#This Row],[Description_dk]]&lt;&gt;"",BIMTypeCode[[#This Row],[Description_dk]],"")</f>
        <v/>
      </c>
      <c r="D598">
        <f>IF(BIMTypeCode[[#This Row],[Sort]]&lt;&gt;"",BIMTypeCode[[#This Row],[Sort]],"")</f>
        <v>3</v>
      </c>
    </row>
    <row r="599" spans="1:4" x14ac:dyDescent="0.25">
      <c r="A599">
        <f>BIMTypeCode[[#This Row],[Identification]]</f>
        <v>6531</v>
      </c>
      <c r="B599" t="str">
        <f>IF(BIMTypeCode[[#This Row],[Name_dk]]&lt;&gt;"",BIMTypeCode[[#This Row],[Name_dk]],"")</f>
        <v>Varslingsanlæg (VAR-anlæg)</v>
      </c>
      <c r="C599" t="str">
        <f>IF(BIMTypeCode[[#This Row],[Description_dk]]&lt;&gt;"",BIMTypeCode[[#This Row],[Description_dk]],"")</f>
        <v/>
      </c>
      <c r="D599">
        <f>IF(BIMTypeCode[[#This Row],[Sort]]&lt;&gt;"",BIMTypeCode[[#This Row],[Sort]],"")</f>
        <v>4</v>
      </c>
    </row>
    <row r="600" spans="1:4" x14ac:dyDescent="0.25">
      <c r="A600">
        <f>BIMTypeCode[[#This Row],[Identification]]</f>
        <v>6532</v>
      </c>
      <c r="B600" t="str">
        <f>IF(BIMTypeCode[[#This Row],[Name_dk]]&lt;&gt;"",BIMTypeCode[[#This Row],[Name_dk]],"")</f>
        <v>Nødkaldeanlæg</v>
      </c>
      <c r="C600" t="str">
        <f>IF(BIMTypeCode[[#This Row],[Description_dk]]&lt;&gt;"",BIMTypeCode[[#This Row],[Description_dk]],"")</f>
        <v/>
      </c>
      <c r="D600">
        <f>IF(BIMTypeCode[[#This Row],[Sort]]&lt;&gt;"",BIMTypeCode[[#This Row],[Sort]],"")</f>
        <v>4</v>
      </c>
    </row>
    <row r="601" spans="1:4" x14ac:dyDescent="0.25">
      <c r="A601">
        <f>BIMTypeCode[[#This Row],[Identification]]</f>
        <v>6533</v>
      </c>
      <c r="B601" t="str">
        <f>IF(BIMTypeCode[[#This Row],[Name_dk]]&lt;&gt;"",BIMTypeCode[[#This Row],[Name_dk]],"")</f>
        <v>Alarmanlæg i køle- og fryserum</v>
      </c>
      <c r="C601" t="str">
        <f>IF(BIMTypeCode[[#This Row],[Description_dk]]&lt;&gt;"",BIMTypeCode[[#This Row],[Description_dk]],"")</f>
        <v/>
      </c>
      <c r="D601">
        <f>IF(BIMTypeCode[[#This Row],[Sort]]&lt;&gt;"",BIMTypeCode[[#This Row],[Sort]],"")</f>
        <v>4</v>
      </c>
    </row>
    <row r="602" spans="1:4" x14ac:dyDescent="0.25">
      <c r="A602">
        <f>BIMTypeCode[[#This Row],[Identification]]</f>
        <v>6534</v>
      </c>
      <c r="B602" t="str">
        <f>IF(BIMTypeCode[[#This Row],[Name_dk]]&lt;&gt;"",BIMTypeCode[[#This Row],[Name_dk]],"")</f>
        <v>Detektoranlæg for personsikring</v>
      </c>
      <c r="C602" t="str">
        <f>IF(BIMTypeCode[[#This Row],[Description_dk]]&lt;&gt;"",BIMTypeCode[[#This Row],[Description_dk]],"")</f>
        <v/>
      </c>
      <c r="D602">
        <f>IF(BIMTypeCode[[#This Row],[Sort]]&lt;&gt;"",BIMTypeCode[[#This Row],[Sort]],"")</f>
        <v>4</v>
      </c>
    </row>
    <row r="603" spans="1:4" x14ac:dyDescent="0.25">
      <c r="A603">
        <f>BIMTypeCode[[#This Row],[Identification]]</f>
        <v>6535</v>
      </c>
      <c r="B603" t="str">
        <f>IF(BIMTypeCode[[#This Row],[Name_dk]]&lt;&gt;"",BIMTypeCode[[#This Row],[Name_dk]],"")</f>
        <v>Overfaldsalarm</v>
      </c>
      <c r="C603" t="str">
        <f>IF(BIMTypeCode[[#This Row],[Description_dk]]&lt;&gt;"",BIMTypeCode[[#This Row],[Description_dk]],"")</f>
        <v/>
      </c>
      <c r="D603">
        <f>IF(BIMTypeCode[[#This Row],[Sort]]&lt;&gt;"",BIMTypeCode[[#This Row],[Sort]],"")</f>
        <v>4</v>
      </c>
    </row>
    <row r="604" spans="1:4" x14ac:dyDescent="0.25">
      <c r="A604">
        <f>BIMTypeCode[[#This Row],[Identification]]</f>
        <v>6536</v>
      </c>
      <c r="B604" t="str">
        <f>IF(BIMTypeCode[[#This Row],[Name_dk]]&lt;&gt;"",BIMTypeCode[[#This Row],[Name_dk]],"")</f>
        <v>Patientkaldeanlæg</v>
      </c>
      <c r="C604" t="str">
        <f>IF(BIMTypeCode[[#This Row],[Description_dk]]&lt;&gt;"",BIMTypeCode[[#This Row],[Description_dk]],"")</f>
        <v/>
      </c>
      <c r="D604">
        <f>IF(BIMTypeCode[[#This Row],[Sort]]&lt;&gt;"",BIMTypeCode[[#This Row],[Sort]],"")</f>
        <v>4</v>
      </c>
    </row>
    <row r="605" spans="1:4" x14ac:dyDescent="0.25">
      <c r="A605">
        <f>BIMTypeCode[[#This Row],[Identification]]</f>
        <v>66</v>
      </c>
      <c r="B605" t="str">
        <f>IF(BIMTypeCode[[#This Row],[Name_dk]]&lt;&gt;"",BIMTypeCode[[#This Row],[Name_dk]],"")</f>
        <v>Bygningsautomation</v>
      </c>
      <c r="C605" t="str">
        <f>IF(BIMTypeCode[[#This Row],[Description_dk]]&lt;&gt;"",BIMTypeCode[[#This Row],[Description_dk]],"")</f>
        <v/>
      </c>
      <c r="D605">
        <f>IF(BIMTypeCode[[#This Row],[Sort]]&lt;&gt;"",BIMTypeCode[[#This Row],[Sort]],"")</f>
        <v>2</v>
      </c>
    </row>
    <row r="606" spans="1:4" x14ac:dyDescent="0.25">
      <c r="A606">
        <f>BIMTypeCode[[#This Row],[Identification]]</f>
        <v>661</v>
      </c>
      <c r="B606" t="str">
        <f>IF(BIMTypeCode[[#This Row],[Name_dk]]&lt;&gt;"",BIMTypeCode[[#This Row],[Name_dk]],"")</f>
        <v>Managementsystemer</v>
      </c>
      <c r="C606" t="str">
        <f>IF(BIMTypeCode[[#This Row],[Description_dk]]&lt;&gt;"",BIMTypeCode[[#This Row],[Description_dk]],"")</f>
        <v/>
      </c>
      <c r="D606">
        <f>IF(BIMTypeCode[[#This Row],[Sort]]&lt;&gt;"",BIMTypeCode[[#This Row],[Sort]],"")</f>
        <v>3</v>
      </c>
    </row>
    <row r="607" spans="1:4" x14ac:dyDescent="0.25">
      <c r="A607">
        <f>BIMTypeCode[[#This Row],[Identification]]</f>
        <v>6611</v>
      </c>
      <c r="B607" t="str">
        <f>IF(BIMTypeCode[[#This Row],[Name_dk]]&lt;&gt;"",BIMTypeCode[[#This Row],[Name_dk]],"")</f>
        <v>BMS-anlæg</v>
      </c>
      <c r="C607" t="str">
        <f>IF(BIMTypeCode[[#This Row],[Description_dk]]&lt;&gt;"",BIMTypeCode[[#This Row],[Description_dk]],"")</f>
        <v/>
      </c>
      <c r="D607">
        <f>IF(BIMTypeCode[[#This Row],[Sort]]&lt;&gt;"",BIMTypeCode[[#This Row],[Sort]],"")</f>
        <v>4</v>
      </c>
    </row>
    <row r="608" spans="1:4" x14ac:dyDescent="0.25">
      <c r="A608">
        <f>BIMTypeCode[[#This Row],[Identification]]</f>
        <v>662</v>
      </c>
      <c r="B608" t="str">
        <f>IF(BIMTypeCode[[#This Row],[Name_dk]]&lt;&gt;"",BIMTypeCode[[#This Row],[Name_dk]],"")</f>
        <v>Central tilstandsstyring</v>
      </c>
      <c r="C608" t="str">
        <f>IF(BIMTypeCode[[#This Row],[Description_dk]]&lt;&gt;"",BIMTypeCode[[#This Row],[Description_dk]],"")</f>
        <v/>
      </c>
      <c r="D608">
        <f>IF(BIMTypeCode[[#This Row],[Sort]]&lt;&gt;"",BIMTypeCode[[#This Row],[Sort]],"")</f>
        <v>3</v>
      </c>
    </row>
    <row r="609" spans="1:4" x14ac:dyDescent="0.25">
      <c r="A609">
        <f>BIMTypeCode[[#This Row],[Identification]]</f>
        <v>6621</v>
      </c>
      <c r="B609" t="str">
        <f>IF(BIMTypeCode[[#This Row],[Name_dk]]&lt;&gt;"",BIMTypeCode[[#This Row],[Name_dk]],"")</f>
        <v>CTS-anlæg</v>
      </c>
      <c r="C609" t="str">
        <f>IF(BIMTypeCode[[#This Row],[Description_dk]]&lt;&gt;"",BIMTypeCode[[#This Row],[Description_dk]],"")</f>
        <v/>
      </c>
      <c r="D609">
        <f>IF(BIMTypeCode[[#This Row],[Sort]]&lt;&gt;"",BIMTypeCode[[#This Row],[Sort]],"")</f>
        <v>4</v>
      </c>
    </row>
    <row r="610" spans="1:4" x14ac:dyDescent="0.25">
      <c r="A610">
        <f>BIMTypeCode[[#This Row],[Identification]]</f>
        <v>6622</v>
      </c>
      <c r="B610" t="str">
        <f>IF(BIMTypeCode[[#This Row],[Name_dk]]&lt;&gt;"",BIMTypeCode[[#This Row],[Name_dk]],"")</f>
        <v>IBI-anlæg med central styring</v>
      </c>
      <c r="C610" t="str">
        <f>IF(BIMTypeCode[[#This Row],[Description_dk]]&lt;&gt;"",BIMTypeCode[[#This Row],[Description_dk]],"")</f>
        <v/>
      </c>
      <c r="D610">
        <f>IF(BIMTypeCode[[#This Row],[Sort]]&lt;&gt;"",BIMTypeCode[[#This Row],[Sort]],"")</f>
        <v>4</v>
      </c>
    </row>
    <row r="611" spans="1:4" x14ac:dyDescent="0.25">
      <c r="A611">
        <f>BIMTypeCode[[#This Row],[Identification]]</f>
        <v>67</v>
      </c>
      <c r="B611" t="str">
        <f>IF(BIMTypeCode[[#This Row],[Name_dk]]&lt;&gt;"",BIMTypeCode[[#This Row],[Name_dk]],"")</f>
        <v>Beskyttelse</v>
      </c>
      <c r="C611" t="str">
        <f>IF(BIMTypeCode[[#This Row],[Description_dk]]&lt;&gt;"",BIMTypeCode[[#This Row],[Description_dk]],"")</f>
        <v/>
      </c>
      <c r="D611">
        <f>IF(BIMTypeCode[[#This Row],[Sort]]&lt;&gt;"",BIMTypeCode[[#This Row],[Sort]],"")</f>
        <v>2</v>
      </c>
    </row>
    <row r="612" spans="1:4" x14ac:dyDescent="0.25">
      <c r="A612">
        <f>BIMTypeCode[[#This Row],[Identification]]</f>
        <v>671</v>
      </c>
      <c r="B612" t="str">
        <f>IF(BIMTypeCode[[#This Row],[Name_dk]]&lt;&gt;"",BIMTypeCode[[#This Row],[Name_dk]],"")</f>
        <v>Overspændingsbeskyttelse</v>
      </c>
      <c r="C612" t="str">
        <f>IF(BIMTypeCode[[#This Row],[Description_dk]]&lt;&gt;"",BIMTypeCode[[#This Row],[Description_dk]],"")</f>
        <v/>
      </c>
      <c r="D612">
        <f>IF(BIMTypeCode[[#This Row],[Sort]]&lt;&gt;"",BIMTypeCode[[#This Row],[Sort]],"")</f>
        <v>3</v>
      </c>
    </row>
    <row r="613" spans="1:4" x14ac:dyDescent="0.25">
      <c r="A613">
        <f>BIMTypeCode[[#This Row],[Identification]]</f>
        <v>6711</v>
      </c>
      <c r="B613" t="str">
        <f>IF(BIMTypeCode[[#This Row],[Name_dk]]&lt;&gt;"",BIMTypeCode[[#This Row],[Name_dk]],"")</f>
        <v>Lynbeskyttelser</v>
      </c>
      <c r="C613" t="str">
        <f>IF(BIMTypeCode[[#This Row],[Description_dk]]&lt;&gt;"",BIMTypeCode[[#This Row],[Description_dk]],"")</f>
        <v/>
      </c>
      <c r="D613">
        <f>IF(BIMTypeCode[[#This Row],[Sort]]&lt;&gt;"",BIMTypeCode[[#This Row],[Sort]],"")</f>
        <v>4</v>
      </c>
    </row>
    <row r="614" spans="1:4" x14ac:dyDescent="0.25">
      <c r="A614">
        <f>BIMTypeCode[[#This Row],[Identification]]</f>
        <v>672</v>
      </c>
      <c r="B614" t="str">
        <f>IF(BIMTypeCode[[#This Row],[Name_dk]]&lt;&gt;"",BIMTypeCode[[#This Row],[Name_dk]],"")</f>
        <v>Udligningsforbindelser</v>
      </c>
      <c r="C614" t="str">
        <f>IF(BIMTypeCode[[#This Row],[Description_dk]]&lt;&gt;"",BIMTypeCode[[#This Row],[Description_dk]],"")</f>
        <v/>
      </c>
      <c r="D614">
        <f>IF(BIMTypeCode[[#This Row],[Sort]]&lt;&gt;"",BIMTypeCode[[#This Row],[Sort]],"")</f>
        <v>3</v>
      </c>
    </row>
    <row r="615" spans="1:4" x14ac:dyDescent="0.25">
      <c r="A615">
        <f>BIMTypeCode[[#This Row],[Identification]]</f>
        <v>6721</v>
      </c>
      <c r="B615" t="str">
        <f>IF(BIMTypeCode[[#This Row],[Name_dk]]&lt;&gt;"",BIMTypeCode[[#This Row],[Name_dk]],"")</f>
        <v>Hovedudligningsforbindelser</v>
      </c>
      <c r="C615" t="str">
        <f>IF(BIMTypeCode[[#This Row],[Description_dk]]&lt;&gt;"",BIMTypeCode[[#This Row],[Description_dk]],"")</f>
        <v/>
      </c>
      <c r="D615">
        <f>IF(BIMTypeCode[[#This Row],[Sort]]&lt;&gt;"",BIMTypeCode[[#This Row],[Sort]],"")</f>
        <v>4</v>
      </c>
    </row>
    <row r="616" spans="1:4" x14ac:dyDescent="0.25">
      <c r="A616">
        <f>BIMTypeCode[[#This Row],[Identification]]</f>
        <v>6722</v>
      </c>
      <c r="B616" t="str">
        <f>IF(BIMTypeCode[[#This Row],[Name_dk]]&lt;&gt;"",BIMTypeCode[[#This Row],[Name_dk]],"")</f>
        <v>Lokal udligningsforbindelse uden jordforbindelser</v>
      </c>
      <c r="C616" t="str">
        <f>IF(BIMTypeCode[[#This Row],[Description_dk]]&lt;&gt;"",BIMTypeCode[[#This Row],[Description_dk]],"")</f>
        <v/>
      </c>
      <c r="D616">
        <f>IF(BIMTypeCode[[#This Row],[Sort]]&lt;&gt;"",BIMTypeCode[[#This Row],[Sort]],"")</f>
        <v>4</v>
      </c>
    </row>
    <row r="617" spans="1:4" x14ac:dyDescent="0.25">
      <c r="A617">
        <f>BIMTypeCode[[#This Row],[Identification]]</f>
        <v>6723</v>
      </c>
      <c r="B617" t="str">
        <f>IF(BIMTypeCode[[#This Row],[Name_dk]]&lt;&gt;"",BIMTypeCode[[#This Row],[Name_dk]],"")</f>
        <v>Supplerende udligningsforbindelser</v>
      </c>
      <c r="C617" t="str">
        <f>IF(BIMTypeCode[[#This Row],[Description_dk]]&lt;&gt;"",BIMTypeCode[[#This Row],[Description_dk]],"")</f>
        <v/>
      </c>
      <c r="D617">
        <f>IF(BIMTypeCode[[#This Row],[Sort]]&lt;&gt;"",BIMTypeCode[[#This Row],[Sort]],"")</f>
        <v>4</v>
      </c>
    </row>
    <row r="618" spans="1:4" x14ac:dyDescent="0.25">
      <c r="A618">
        <f>BIMTypeCode[[#This Row],[Identification]]</f>
        <v>68</v>
      </c>
      <c r="B618" t="str">
        <f>IF(BIMTypeCode[[#This Row],[Name_dk]]&lt;&gt;"",BIMTypeCode[[#This Row],[Name_dk]],"")</f>
        <v>Person- og materialetransport</v>
      </c>
      <c r="C618" t="str">
        <f>IF(BIMTypeCode[[#This Row],[Description_dk]]&lt;&gt;"",BIMTypeCode[[#This Row],[Description_dk]],"")</f>
        <v/>
      </c>
      <c r="D618">
        <f>IF(BIMTypeCode[[#This Row],[Sort]]&lt;&gt;"",BIMTypeCode[[#This Row],[Sort]],"")</f>
        <v>2</v>
      </c>
    </row>
    <row r="619" spans="1:4" x14ac:dyDescent="0.25">
      <c r="A619">
        <f>BIMTypeCode[[#This Row],[Identification]]</f>
        <v>681</v>
      </c>
      <c r="B619" t="str">
        <f>IF(BIMTypeCode[[#This Row],[Name_dk]]&lt;&gt;"",BIMTypeCode[[#This Row],[Name_dk]],"")</f>
        <v>Persontransport</v>
      </c>
      <c r="C619" t="str">
        <f>IF(BIMTypeCode[[#This Row],[Description_dk]]&lt;&gt;"",BIMTypeCode[[#This Row],[Description_dk]],"")</f>
        <v/>
      </c>
      <c r="D619">
        <f>IF(BIMTypeCode[[#This Row],[Sort]]&lt;&gt;"",BIMTypeCode[[#This Row],[Sort]],"")</f>
        <v>3</v>
      </c>
    </row>
    <row r="620" spans="1:4" x14ac:dyDescent="0.25">
      <c r="A620">
        <f>BIMTypeCode[[#This Row],[Identification]]</f>
        <v>6811</v>
      </c>
      <c r="B620" t="str">
        <f>IF(BIMTypeCode[[#This Row],[Name_dk]]&lt;&gt;"",BIMTypeCode[[#This Row],[Name_dk]],"")</f>
        <v>Elevatorer</v>
      </c>
      <c r="C620" t="str">
        <f>IF(BIMTypeCode[[#This Row],[Description_dk]]&lt;&gt;"",BIMTypeCode[[#This Row],[Description_dk]],"")</f>
        <v/>
      </c>
      <c r="D620">
        <f>IF(BIMTypeCode[[#This Row],[Sort]]&lt;&gt;"",BIMTypeCode[[#This Row],[Sort]],"")</f>
        <v>4</v>
      </c>
    </row>
    <row r="621" spans="1:4" x14ac:dyDescent="0.25">
      <c r="A621">
        <f>BIMTypeCode[[#This Row],[Identification]]</f>
        <v>6812</v>
      </c>
      <c r="B621" t="str">
        <f>IF(BIMTypeCode[[#This Row],[Name_dk]]&lt;&gt;"",BIMTypeCode[[#This Row],[Name_dk]],"")</f>
        <v>Lifte</v>
      </c>
      <c r="C621" t="str">
        <f>IF(BIMTypeCode[[#This Row],[Description_dk]]&lt;&gt;"",BIMTypeCode[[#This Row],[Description_dk]],"")</f>
        <v/>
      </c>
      <c r="D621">
        <f>IF(BIMTypeCode[[#This Row],[Sort]]&lt;&gt;"",BIMTypeCode[[#This Row],[Sort]],"")</f>
        <v>4</v>
      </c>
    </row>
    <row r="622" spans="1:4" x14ac:dyDescent="0.25">
      <c r="A622">
        <f>BIMTypeCode[[#This Row],[Identification]]</f>
        <v>6813</v>
      </c>
      <c r="B622" t="str">
        <f>IF(BIMTypeCode[[#This Row],[Name_dk]]&lt;&gt;"",BIMTypeCode[[#This Row],[Name_dk]],"")</f>
        <v>Rullende trapper</v>
      </c>
      <c r="C622" t="str">
        <f>IF(BIMTypeCode[[#This Row],[Description_dk]]&lt;&gt;"",BIMTypeCode[[#This Row],[Description_dk]],"")</f>
        <v/>
      </c>
      <c r="D622">
        <f>IF(BIMTypeCode[[#This Row],[Sort]]&lt;&gt;"",BIMTypeCode[[#This Row],[Sort]],"")</f>
        <v>4</v>
      </c>
    </row>
    <row r="623" spans="1:4" x14ac:dyDescent="0.25">
      <c r="A623">
        <f>BIMTypeCode[[#This Row],[Identification]]</f>
        <v>6814</v>
      </c>
      <c r="B623" t="str">
        <f>IF(BIMTypeCode[[#This Row],[Name_dk]]&lt;&gt;"",BIMTypeCode[[#This Row],[Name_dk]],"")</f>
        <v>Rullende fortove</v>
      </c>
      <c r="C623" t="str">
        <f>IF(BIMTypeCode[[#This Row],[Description_dk]]&lt;&gt;"",BIMTypeCode[[#This Row],[Description_dk]],"")</f>
        <v/>
      </c>
      <c r="D623">
        <f>IF(BIMTypeCode[[#This Row],[Sort]]&lt;&gt;"",BIMTypeCode[[#This Row],[Sort]],"")</f>
        <v>4</v>
      </c>
    </row>
    <row r="624" spans="1:4" x14ac:dyDescent="0.25">
      <c r="A624">
        <f>BIMTypeCode[[#This Row],[Identification]]</f>
        <v>682</v>
      </c>
      <c r="B624" t="str">
        <f>IF(BIMTypeCode[[#This Row],[Name_dk]]&lt;&gt;"",BIMTypeCode[[#This Row],[Name_dk]],"")</f>
        <v>Gods- og materialetransport</v>
      </c>
      <c r="C624" t="str">
        <f>IF(BIMTypeCode[[#This Row],[Description_dk]]&lt;&gt;"",BIMTypeCode[[#This Row],[Description_dk]],"")</f>
        <v/>
      </c>
      <c r="D624">
        <f>IF(BIMTypeCode[[#This Row],[Sort]]&lt;&gt;"",BIMTypeCode[[#This Row],[Sort]],"")</f>
        <v>3</v>
      </c>
    </row>
    <row r="625" spans="1:4" x14ac:dyDescent="0.25">
      <c r="A625">
        <f>BIMTypeCode[[#This Row],[Identification]]</f>
        <v>6821</v>
      </c>
      <c r="B625" t="str">
        <f>IF(BIMTypeCode[[#This Row],[Name_dk]]&lt;&gt;"",BIMTypeCode[[#This Row],[Name_dk]],"")</f>
        <v>Elevatorer</v>
      </c>
      <c r="C625" t="str">
        <f>IF(BIMTypeCode[[#This Row],[Description_dk]]&lt;&gt;"",BIMTypeCode[[#This Row],[Description_dk]],"")</f>
        <v/>
      </c>
      <c r="D625">
        <f>IF(BIMTypeCode[[#This Row],[Sort]]&lt;&gt;"",BIMTypeCode[[#This Row],[Sort]],"")</f>
        <v>4</v>
      </c>
    </row>
    <row r="626" spans="1:4" x14ac:dyDescent="0.25">
      <c r="A626">
        <f>BIMTypeCode[[#This Row],[Identification]]</f>
        <v>6822</v>
      </c>
      <c r="B626" t="str">
        <f>IF(BIMTypeCode[[#This Row],[Name_dk]]&lt;&gt;"",BIMTypeCode[[#This Row],[Name_dk]],"")</f>
        <v>Lifte og sakseborde</v>
      </c>
      <c r="C626" t="str">
        <f>IF(BIMTypeCode[[#This Row],[Description_dk]]&lt;&gt;"",BIMTypeCode[[#This Row],[Description_dk]],"")</f>
        <v/>
      </c>
      <c r="D626">
        <f>IF(BIMTypeCode[[#This Row],[Sort]]&lt;&gt;"",BIMTypeCode[[#This Row],[Sort]],"")</f>
        <v>4</v>
      </c>
    </row>
    <row r="627" spans="1:4" x14ac:dyDescent="0.25">
      <c r="A627">
        <f>BIMTypeCode[[#This Row],[Identification]]</f>
        <v>6823</v>
      </c>
      <c r="B627" t="str">
        <f>IF(BIMTypeCode[[#This Row],[Name_dk]]&lt;&gt;"",BIMTypeCode[[#This Row],[Name_dk]],"")</f>
        <v>Transportbånd</v>
      </c>
      <c r="C627" t="str">
        <f>IF(BIMTypeCode[[#This Row],[Description_dk]]&lt;&gt;"",BIMTypeCode[[#This Row],[Description_dk]],"")</f>
        <v/>
      </c>
      <c r="D627">
        <f>IF(BIMTypeCode[[#This Row],[Sort]]&lt;&gt;"",BIMTypeCode[[#This Row],[Sort]],"")</f>
        <v>4</v>
      </c>
    </row>
    <row r="628" spans="1:4" x14ac:dyDescent="0.25">
      <c r="A628">
        <f>BIMTypeCode[[#This Row],[Identification]]</f>
        <v>6824</v>
      </c>
      <c r="B628" t="str">
        <f>IF(BIMTypeCode[[#This Row],[Name_dk]]&lt;&gt;"",BIMTypeCode[[#This Row],[Name_dk]],"")</f>
        <v>Kraner og taljer</v>
      </c>
      <c r="C628" t="str">
        <f>IF(BIMTypeCode[[#This Row],[Description_dk]]&lt;&gt;"",BIMTypeCode[[#This Row],[Description_dk]],"")</f>
        <v/>
      </c>
      <c r="D628">
        <f>IF(BIMTypeCode[[#This Row],[Sort]]&lt;&gt;"",BIMTypeCode[[#This Row],[Sort]],"")</f>
        <v>4</v>
      </c>
    </row>
    <row r="629" spans="1:4" x14ac:dyDescent="0.25">
      <c r="A629">
        <f>BIMTypeCode[[#This Row],[Identification]]</f>
        <v>7</v>
      </c>
      <c r="B629" t="str">
        <f>IF(BIMTypeCode[[#This Row],[Name_dk]]&lt;&gt;"",BIMTypeCode[[#This Row],[Name_dk]],"")</f>
        <v>Inventar og teknisk udstyr</v>
      </c>
      <c r="C629" t="str">
        <f>IF(BIMTypeCode[[#This Row],[Description_dk]]&lt;&gt;"",BIMTypeCode[[#This Row],[Description_dk]],"")</f>
        <v/>
      </c>
      <c r="D629">
        <f>IF(BIMTypeCode[[#This Row],[Sort]]&lt;&gt;"",BIMTypeCode[[#This Row],[Sort]],"")</f>
        <v>1</v>
      </c>
    </row>
    <row r="630" spans="1:4" x14ac:dyDescent="0.25">
      <c r="A630">
        <f>BIMTypeCode[[#This Row],[Identification]]</f>
        <v>70</v>
      </c>
      <c r="B630" t="str">
        <f>IF(BIMTypeCode[[#This Row],[Name_dk]]&lt;&gt;"",BIMTypeCode[[#This Row],[Name_dk]],"")</f>
        <v>Inventar, terræn</v>
      </c>
      <c r="C630" t="str">
        <f>IF(BIMTypeCode[[#This Row],[Description_dk]]&lt;&gt;"",BIMTypeCode[[#This Row],[Description_dk]],"")</f>
        <v/>
      </c>
      <c r="D630">
        <f>IF(BIMTypeCode[[#This Row],[Sort]]&lt;&gt;"",BIMTypeCode[[#This Row],[Sort]],"")</f>
        <v>2</v>
      </c>
    </row>
    <row r="631" spans="1:4" x14ac:dyDescent="0.25">
      <c r="A631">
        <f>BIMTypeCode[[#This Row],[Identification]]</f>
        <v>701</v>
      </c>
      <c r="B631" t="str">
        <f>IF(BIMTypeCode[[#This Row],[Name_dk]]&lt;&gt;"",BIMTypeCode[[#This Row],[Name_dk]],"")</f>
        <v>Tekniske inventarenheder</v>
      </c>
      <c r="C631" t="str">
        <f>IF(BIMTypeCode[[#This Row],[Description_dk]]&lt;&gt;"",BIMTypeCode[[#This Row],[Description_dk]],"")</f>
        <v>Fx mekaniske pullerter</v>
      </c>
      <c r="D631">
        <f>IF(BIMTypeCode[[#This Row],[Sort]]&lt;&gt;"",BIMTypeCode[[#This Row],[Sort]],"")</f>
        <v>3</v>
      </c>
    </row>
    <row r="632" spans="1:4" x14ac:dyDescent="0.25">
      <c r="A632">
        <f>BIMTypeCode[[#This Row],[Identification]]</f>
        <v>702</v>
      </c>
      <c r="B632" t="str">
        <f>IF(BIMTypeCode[[#This Row],[Name_dk]]&lt;&gt;"",BIMTypeCode[[#This Row],[Name_dk]],"")</f>
        <v>Tavler, skilte og skærme</v>
      </c>
      <c r="C632" t="str">
        <f>IF(BIMTypeCode[[#This Row],[Description_dk]]&lt;&gt;"",BIMTypeCode[[#This Row],[Description_dk]],"")</f>
        <v>Fx way-finding</v>
      </c>
      <c r="D632">
        <f>IF(BIMTypeCode[[#This Row],[Sort]]&lt;&gt;"",BIMTypeCode[[#This Row],[Sort]],"")</f>
        <v>3</v>
      </c>
    </row>
    <row r="633" spans="1:4" x14ac:dyDescent="0.25">
      <c r="A633">
        <f>BIMTypeCode[[#This Row],[Identification]]</f>
        <v>703</v>
      </c>
      <c r="B633" t="str">
        <f>IF(BIMTypeCode[[#This Row],[Name_dk]]&lt;&gt;"",BIMTypeCode[[#This Row],[Name_dk]],"")</f>
        <v>Opbevaring</v>
      </c>
      <c r="C633" t="str">
        <f>IF(BIMTypeCode[[#This Row],[Description_dk]]&lt;&gt;"",BIMTypeCode[[#This Row],[Description_dk]],"")</f>
        <v/>
      </c>
      <c r="D633">
        <f>IF(BIMTypeCode[[#This Row],[Sort]]&lt;&gt;"",BIMTypeCode[[#This Row],[Sort]],"")</f>
        <v>3</v>
      </c>
    </row>
    <row r="634" spans="1:4" x14ac:dyDescent="0.25">
      <c r="A634">
        <f>BIMTypeCode[[#This Row],[Identification]]</f>
        <v>704</v>
      </c>
      <c r="B634" t="str">
        <f>IF(BIMTypeCode[[#This Row],[Name_dk]]&lt;&gt;"",BIMTypeCode[[#This Row],[Name_dk]],"")</f>
        <v>Bordmøbler</v>
      </c>
      <c r="C634" t="str">
        <f>IF(BIMTypeCode[[#This Row],[Description_dk]]&lt;&gt;"",BIMTypeCode[[#This Row],[Description_dk]],"")</f>
        <v/>
      </c>
      <c r="D634">
        <f>IF(BIMTypeCode[[#This Row],[Sort]]&lt;&gt;"",BIMTypeCode[[#This Row],[Sort]],"")</f>
        <v>3</v>
      </c>
    </row>
    <row r="635" spans="1:4" x14ac:dyDescent="0.25">
      <c r="A635">
        <f>BIMTypeCode[[#This Row],[Identification]]</f>
        <v>705</v>
      </c>
      <c r="B635" t="str">
        <f>IF(BIMTypeCode[[#This Row],[Name_dk]]&lt;&gt;"",BIMTypeCode[[#This Row],[Name_dk]],"")</f>
        <v>Siddemøbler</v>
      </c>
      <c r="C635" t="str">
        <f>IF(BIMTypeCode[[#This Row],[Description_dk]]&lt;&gt;"",BIMTypeCode[[#This Row],[Description_dk]],"")</f>
        <v/>
      </c>
      <c r="D635">
        <f>IF(BIMTypeCode[[#This Row],[Sort]]&lt;&gt;"",BIMTypeCode[[#This Row],[Sort]],"")</f>
        <v>3</v>
      </c>
    </row>
    <row r="636" spans="1:4" x14ac:dyDescent="0.25">
      <c r="A636">
        <f>BIMTypeCode[[#This Row],[Identification]]</f>
        <v>706</v>
      </c>
      <c r="B636" t="str">
        <f>IF(BIMTypeCode[[#This Row],[Name_dk]]&lt;&gt;"",BIMTypeCode[[#This Row],[Name_dk]],"")</f>
        <v>Afskærmninger</v>
      </c>
      <c r="C636" t="str">
        <f>IF(BIMTypeCode[[#This Row],[Description_dk]]&lt;&gt;"",BIMTypeCode[[#This Row],[Description_dk]],"")</f>
        <v>Fx busskur, læskærm, cykelafskærmning</v>
      </c>
      <c r="D636">
        <f>IF(BIMTypeCode[[#This Row],[Sort]]&lt;&gt;"",BIMTypeCode[[#This Row],[Sort]],"")</f>
        <v>3</v>
      </c>
    </row>
    <row r="637" spans="1:4" x14ac:dyDescent="0.25">
      <c r="A637">
        <f>BIMTypeCode[[#This Row],[Identification]]</f>
        <v>707</v>
      </c>
      <c r="B637" t="str">
        <f>IF(BIMTypeCode[[#This Row],[Name_dk]]&lt;&gt;"",BIMTypeCode[[#This Row],[Name_dk]],"")</f>
        <v>Aktivites- og legeudstyr</v>
      </c>
      <c r="C637" t="str">
        <f>IF(BIMTypeCode[[#This Row],[Description_dk]]&lt;&gt;"",BIMTypeCode[[#This Row],[Description_dk]],"")</f>
        <v>Fx legepladsudstyr, fitnessudstyr</v>
      </c>
      <c r="D637">
        <f>IF(BIMTypeCode[[#This Row],[Sort]]&lt;&gt;"",BIMTypeCode[[#This Row],[Sort]],"")</f>
        <v>3</v>
      </c>
    </row>
    <row r="638" spans="1:4" x14ac:dyDescent="0.25">
      <c r="A638">
        <f>BIMTypeCode[[#This Row],[Identification]]</f>
        <v>709</v>
      </c>
      <c r="B638" t="str">
        <f>IF(BIMTypeCode[[#This Row],[Name_dk]]&lt;&gt;"",BIMTypeCode[[#This Row],[Name_dk]],"")</f>
        <v>Øvrigt inventar i terræn</v>
      </c>
      <c r="C638" t="str">
        <f>IF(BIMTypeCode[[#This Row],[Description_dk]]&lt;&gt;"",BIMTypeCode[[#This Row],[Description_dk]],"")</f>
        <v/>
      </c>
      <c r="D638">
        <f>IF(BIMTypeCode[[#This Row],[Sort]]&lt;&gt;"",BIMTypeCode[[#This Row],[Sort]],"")</f>
        <v>3</v>
      </c>
    </row>
    <row r="639" spans="1:4" x14ac:dyDescent="0.25">
      <c r="A639">
        <f>BIMTypeCode[[#This Row],[Identification]]</f>
        <v>71</v>
      </c>
      <c r="B639" t="str">
        <f>IF(BIMTypeCode[[#This Row],[Name_dk]]&lt;&gt;"",BIMTypeCode[[#This Row],[Name_dk]],"")</f>
        <v>Inventar, fastmonteret</v>
      </c>
      <c r="C639" t="str">
        <f>IF(BIMTypeCode[[#This Row],[Description_dk]]&lt;&gt;"",BIMTypeCode[[#This Row],[Description_dk]],"")</f>
        <v/>
      </c>
      <c r="D639">
        <f>IF(BIMTypeCode[[#This Row],[Sort]]&lt;&gt;"",BIMTypeCode[[#This Row],[Sort]],"")</f>
        <v>2</v>
      </c>
    </row>
    <row r="640" spans="1:4" x14ac:dyDescent="0.25">
      <c r="A640">
        <f>BIMTypeCode[[#This Row],[Identification]]</f>
        <v>711</v>
      </c>
      <c r="B640" t="str">
        <f>IF(BIMTypeCode[[#This Row],[Name_dk]]&lt;&gt;"",BIMTypeCode[[#This Row],[Name_dk]],"")</f>
        <v>Skabe, skuffer</v>
      </c>
      <c r="C640" t="str">
        <f>IF(BIMTypeCode[[#This Row],[Description_dk]]&lt;&gt;"",BIMTypeCode[[#This Row],[Description_dk]],"")</f>
        <v/>
      </c>
      <c r="D640">
        <f>IF(BIMTypeCode[[#This Row],[Sort]]&lt;&gt;"",BIMTypeCode[[#This Row],[Sort]],"")</f>
        <v>3</v>
      </c>
    </row>
    <row r="641" spans="1:4" x14ac:dyDescent="0.25">
      <c r="A641">
        <f>BIMTypeCode[[#This Row],[Identification]]</f>
        <v>712</v>
      </c>
      <c r="B641" t="str">
        <f>IF(BIMTypeCode[[#This Row],[Name_dk]]&lt;&gt;"",BIMTypeCode[[#This Row],[Name_dk]],"")</f>
        <v>Reoler, hylder</v>
      </c>
      <c r="C641" t="str">
        <f>IF(BIMTypeCode[[#This Row],[Description_dk]]&lt;&gt;"",BIMTypeCode[[#This Row],[Description_dk]],"")</f>
        <v/>
      </c>
      <c r="D641">
        <f>IF(BIMTypeCode[[#This Row],[Sort]]&lt;&gt;"",BIMTypeCode[[#This Row],[Sort]],"")</f>
        <v>3</v>
      </c>
    </row>
    <row r="642" spans="1:4" x14ac:dyDescent="0.25">
      <c r="A642">
        <f>BIMTypeCode[[#This Row],[Identification]]</f>
        <v>713</v>
      </c>
      <c r="B642" t="str">
        <f>IF(BIMTypeCode[[#This Row],[Name_dk]]&lt;&gt;"",BIMTypeCode[[#This Row],[Name_dk]],"")</f>
        <v>Siddemøbler, liggemøbler</v>
      </c>
      <c r="C642" t="str">
        <f>IF(BIMTypeCode[[#This Row],[Description_dk]]&lt;&gt;"",BIMTypeCode[[#This Row],[Description_dk]],"")</f>
        <v/>
      </c>
      <c r="D642">
        <f>IF(BIMTypeCode[[#This Row],[Sort]]&lt;&gt;"",BIMTypeCode[[#This Row],[Sort]],"")</f>
        <v>3</v>
      </c>
    </row>
    <row r="643" spans="1:4" x14ac:dyDescent="0.25">
      <c r="A643">
        <f>BIMTypeCode[[#This Row],[Identification]]</f>
        <v>714</v>
      </c>
      <c r="B643" t="str">
        <f>IF(BIMTypeCode[[#This Row],[Name_dk]]&lt;&gt;"",BIMTypeCode[[#This Row],[Name_dk]],"")</f>
        <v>Gardiner, persienner, skærmvægge, forhæng</v>
      </c>
      <c r="C643" t="str">
        <f>IF(BIMTypeCode[[#This Row],[Description_dk]]&lt;&gt;"",BIMTypeCode[[#This Row],[Description_dk]],"")</f>
        <v>Fx spanske vægge. Skærmvægge: IfcSystemFurnitureElement.PANEL</v>
      </c>
      <c r="D643">
        <f>IF(BIMTypeCode[[#This Row],[Sort]]&lt;&gt;"",BIMTypeCode[[#This Row],[Sort]],"")</f>
        <v>3</v>
      </c>
    </row>
    <row r="644" spans="1:4" x14ac:dyDescent="0.25">
      <c r="A644">
        <f>BIMTypeCode[[#This Row],[Identification]]</f>
        <v>715</v>
      </c>
      <c r="B644" t="str">
        <f>IF(BIMTypeCode[[#This Row],[Name_dk]]&lt;&gt;"",BIMTypeCode[[#This Row],[Name_dk]],"")</f>
        <v>Borde, bordplader</v>
      </c>
      <c r="C644" t="str">
        <f>IF(BIMTypeCode[[#This Row],[Description_dk]]&lt;&gt;"",BIMTypeCode[[#This Row],[Description_dk]],"")</f>
        <v/>
      </c>
      <c r="D644">
        <f>IF(BIMTypeCode[[#This Row],[Sort]]&lt;&gt;"",BIMTypeCode[[#This Row],[Sort]],"")</f>
        <v>3</v>
      </c>
    </row>
    <row r="645" spans="1:4" x14ac:dyDescent="0.25">
      <c r="A645">
        <f>BIMTypeCode[[#This Row],[Identification]]</f>
        <v>716</v>
      </c>
      <c r="B645" t="str">
        <f>IF(BIMTypeCode[[#This Row],[Name_dk]]&lt;&gt;"",BIMTypeCode[[#This Row],[Name_dk]],"")</f>
        <v>Skilte, tavler</v>
      </c>
      <c r="C645" t="str">
        <f>IF(BIMTypeCode[[#This Row],[Description_dk]]&lt;&gt;"",BIMTypeCode[[#This Row],[Description_dk]],"")</f>
        <v/>
      </c>
      <c r="D645">
        <f>IF(BIMTypeCode[[#This Row],[Sort]]&lt;&gt;"",BIMTypeCode[[#This Row],[Sort]],"")</f>
        <v>3</v>
      </c>
    </row>
    <row r="646" spans="1:4" x14ac:dyDescent="0.25">
      <c r="A646">
        <f>BIMTypeCode[[#This Row],[Identification]]</f>
        <v>717</v>
      </c>
      <c r="B646" t="str">
        <f>IF(BIMTypeCode[[#This Row],[Name_dk]]&lt;&gt;"",BIMTypeCode[[#This Row],[Name_dk]],"")</f>
        <v>Garniture</v>
      </c>
      <c r="C646" t="str">
        <f>IF(BIMTypeCode[[#This Row],[Description_dk]]&lt;&gt;"",BIMTypeCode[[#This Row],[Description_dk]],"")</f>
        <v>Fx spejle, knager, dispensere</v>
      </c>
      <c r="D646">
        <f>IF(BIMTypeCode[[#This Row],[Sort]]&lt;&gt;"",BIMTypeCode[[#This Row],[Sort]],"")</f>
        <v>3</v>
      </c>
    </row>
    <row r="647" spans="1:4" x14ac:dyDescent="0.25">
      <c r="A647">
        <f>BIMTypeCode[[#This Row],[Identification]]</f>
        <v>719</v>
      </c>
      <c r="B647" t="str">
        <f>IF(BIMTypeCode[[#This Row],[Name_dk]]&lt;&gt;"",BIMTypeCode[[#This Row],[Name_dk]],"")</f>
        <v>Øvrigt fast monteret inventar</v>
      </c>
      <c r="C647" t="str">
        <f>IF(BIMTypeCode[[#This Row],[Description_dk]]&lt;&gt;"",BIMTypeCode[[#This Row],[Description_dk]],"")</f>
        <v/>
      </c>
      <c r="D647">
        <f>IF(BIMTypeCode[[#This Row],[Sort]]&lt;&gt;"",BIMTypeCode[[#This Row],[Sort]],"")</f>
        <v>3</v>
      </c>
    </row>
    <row r="648" spans="1:4" x14ac:dyDescent="0.25">
      <c r="A648">
        <f>BIMTypeCode[[#This Row],[Identification]]</f>
        <v>72</v>
      </c>
      <c r="B648" t="str">
        <f>IF(BIMTypeCode[[#This Row],[Name_dk]]&lt;&gt;"",BIMTypeCode[[#This Row],[Name_dk]],"")</f>
        <v>Inventar, løst</v>
      </c>
      <c r="C648" t="str">
        <f>IF(BIMTypeCode[[#This Row],[Description_dk]]&lt;&gt;"",BIMTypeCode[[#This Row],[Description_dk]],"")</f>
        <v/>
      </c>
      <c r="D648">
        <f>IF(BIMTypeCode[[#This Row],[Sort]]&lt;&gt;"",BIMTypeCode[[#This Row],[Sort]],"")</f>
        <v>2</v>
      </c>
    </row>
    <row r="649" spans="1:4" x14ac:dyDescent="0.25">
      <c r="A649">
        <f>BIMTypeCode[[#This Row],[Identification]]</f>
        <v>721</v>
      </c>
      <c r="B649" t="str">
        <f>IF(BIMTypeCode[[#This Row],[Name_dk]]&lt;&gt;"",BIMTypeCode[[#This Row],[Name_dk]],"")</f>
        <v>Skabe, skuffer</v>
      </c>
      <c r="C649" t="str">
        <f>IF(BIMTypeCode[[#This Row],[Description_dk]]&lt;&gt;"",BIMTypeCode[[#This Row],[Description_dk]],"")</f>
        <v/>
      </c>
      <c r="D649">
        <f>IF(BIMTypeCode[[#This Row],[Sort]]&lt;&gt;"",BIMTypeCode[[#This Row],[Sort]],"")</f>
        <v>3</v>
      </c>
    </row>
    <row r="650" spans="1:4" x14ac:dyDescent="0.25">
      <c r="A650">
        <f>BIMTypeCode[[#This Row],[Identification]]</f>
        <v>722</v>
      </c>
      <c r="B650" t="str">
        <f>IF(BIMTypeCode[[#This Row],[Name_dk]]&lt;&gt;"",BIMTypeCode[[#This Row],[Name_dk]],"")</f>
        <v>Reoler</v>
      </c>
      <c r="C650" t="str">
        <f>IF(BIMTypeCode[[#This Row],[Description_dk]]&lt;&gt;"",BIMTypeCode[[#This Row],[Description_dk]],"")</f>
        <v/>
      </c>
      <c r="D650">
        <f>IF(BIMTypeCode[[#This Row],[Sort]]&lt;&gt;"",BIMTypeCode[[#This Row],[Sort]],"")</f>
        <v>3</v>
      </c>
    </row>
    <row r="651" spans="1:4" x14ac:dyDescent="0.25">
      <c r="A651">
        <f>BIMTypeCode[[#This Row],[Identification]]</f>
        <v>723</v>
      </c>
      <c r="B651" t="str">
        <f>IF(BIMTypeCode[[#This Row],[Name_dk]]&lt;&gt;"",BIMTypeCode[[#This Row],[Name_dk]],"")</f>
        <v>Siddemøbler, liggemøbler</v>
      </c>
      <c r="C651" t="str">
        <f>IF(BIMTypeCode[[#This Row],[Description_dk]]&lt;&gt;"",BIMTypeCode[[#This Row],[Description_dk]],"")</f>
        <v/>
      </c>
      <c r="D651">
        <f>IF(BIMTypeCode[[#This Row],[Sort]]&lt;&gt;"",BIMTypeCode[[#This Row],[Sort]],"")</f>
        <v>3</v>
      </c>
    </row>
    <row r="652" spans="1:4" x14ac:dyDescent="0.25">
      <c r="A652">
        <f>BIMTypeCode[[#This Row],[Identification]]</f>
        <v>724</v>
      </c>
      <c r="B652" t="str">
        <f>IF(BIMTypeCode[[#This Row],[Name_dk]]&lt;&gt;"",BIMTypeCode[[#This Row],[Name_dk]],"")</f>
        <v>Skærmvægge, forhæng</v>
      </c>
      <c r="C652" t="str">
        <f>IF(BIMTypeCode[[#This Row],[Description_dk]]&lt;&gt;"",BIMTypeCode[[#This Row],[Description_dk]],"")</f>
        <v/>
      </c>
      <c r="D652">
        <f>IF(BIMTypeCode[[#This Row],[Sort]]&lt;&gt;"",BIMTypeCode[[#This Row],[Sort]],"")</f>
        <v>3</v>
      </c>
    </row>
    <row r="653" spans="1:4" x14ac:dyDescent="0.25">
      <c r="A653">
        <f>BIMTypeCode[[#This Row],[Identification]]</f>
        <v>725</v>
      </c>
      <c r="B653" t="str">
        <f>IF(BIMTypeCode[[#This Row],[Name_dk]]&lt;&gt;"",BIMTypeCode[[#This Row],[Name_dk]],"")</f>
        <v>Borde</v>
      </c>
      <c r="C653" t="str">
        <f>IF(BIMTypeCode[[#This Row],[Description_dk]]&lt;&gt;"",BIMTypeCode[[#This Row],[Description_dk]],"")</f>
        <v/>
      </c>
      <c r="D653">
        <f>IF(BIMTypeCode[[#This Row],[Sort]]&lt;&gt;"",BIMTypeCode[[#This Row],[Sort]],"")</f>
        <v>3</v>
      </c>
    </row>
    <row r="654" spans="1:4" x14ac:dyDescent="0.25">
      <c r="A654">
        <f>BIMTypeCode[[#This Row],[Identification]]</f>
        <v>726</v>
      </c>
      <c r="B654" t="str">
        <f>IF(BIMTypeCode[[#This Row],[Name_dk]]&lt;&gt;"",BIMTypeCode[[#This Row],[Name_dk]],"")</f>
        <v>Stativer, hylder</v>
      </c>
      <c r="C654" t="str">
        <f>IF(BIMTypeCode[[#This Row],[Description_dk]]&lt;&gt;"",BIMTypeCode[[#This Row],[Description_dk]],"")</f>
        <v/>
      </c>
      <c r="D654">
        <f>IF(BIMTypeCode[[#This Row],[Sort]]&lt;&gt;"",BIMTypeCode[[#This Row],[Sort]],"")</f>
        <v>3</v>
      </c>
    </row>
    <row r="655" spans="1:4" x14ac:dyDescent="0.25">
      <c r="A655">
        <f>BIMTypeCode[[#This Row],[Identification]]</f>
        <v>727</v>
      </c>
      <c r="B655" t="str">
        <f>IF(BIMTypeCode[[#This Row],[Name_dk]]&lt;&gt;"",BIMTypeCode[[#This Row],[Name_dk]],"")</f>
        <v>Måtter, tæpper, løbere</v>
      </c>
      <c r="C655" t="str">
        <f>IF(BIMTypeCode[[#This Row],[Description_dk]]&lt;&gt;"",BIMTypeCode[[#This Row],[Description_dk]],"")</f>
        <v/>
      </c>
      <c r="D655">
        <f>IF(BIMTypeCode[[#This Row],[Sort]]&lt;&gt;"",BIMTypeCode[[#This Row],[Sort]],"")</f>
        <v>3</v>
      </c>
    </row>
    <row r="656" spans="1:4" x14ac:dyDescent="0.25">
      <c r="A656">
        <f>BIMTypeCode[[#This Row],[Identification]]</f>
        <v>729</v>
      </c>
      <c r="B656" t="str">
        <f>IF(BIMTypeCode[[#This Row],[Name_dk]]&lt;&gt;"",BIMTypeCode[[#This Row],[Name_dk]],"")</f>
        <v>Øvrigt løst inventar</v>
      </c>
      <c r="C656" t="str">
        <f>IF(BIMTypeCode[[#This Row],[Description_dk]]&lt;&gt;"",BIMTypeCode[[#This Row],[Description_dk]],"")</f>
        <v/>
      </c>
      <c r="D656">
        <f>IF(BIMTypeCode[[#This Row],[Sort]]&lt;&gt;"",BIMTypeCode[[#This Row],[Sort]],"")</f>
        <v>3</v>
      </c>
    </row>
    <row r="657" spans="1:4" x14ac:dyDescent="0.25">
      <c r="A657">
        <f>BIMTypeCode[[#This Row],[Identification]]</f>
        <v>73</v>
      </c>
      <c r="B657" t="str">
        <f>IF(BIMTypeCode[[#This Row],[Name_dk]]&lt;&gt;"",BIMTypeCode[[#This Row],[Name_dk]],"")</f>
        <v>Inventar, tekniske-, IT- og av-inventarenheder</v>
      </c>
      <c r="C657" t="str">
        <f>IF(BIMTypeCode[[#This Row],[Description_dk]]&lt;&gt;"",BIMTypeCode[[#This Row],[Description_dk]],"")</f>
        <v/>
      </c>
      <c r="D657">
        <f>IF(BIMTypeCode[[#This Row],[Sort]]&lt;&gt;"",BIMTypeCode[[#This Row],[Sort]],"")</f>
        <v>2</v>
      </c>
    </row>
    <row r="658" spans="1:4" x14ac:dyDescent="0.25">
      <c r="A658">
        <f>BIMTypeCode[[#This Row],[Identification]]</f>
        <v>731</v>
      </c>
      <c r="B658" t="str">
        <f>IF(BIMTypeCode[[#This Row],[Name_dk]]&lt;&gt;"",BIMTypeCode[[#This Row],[Name_dk]],"")</f>
        <v>AV-udstyr</v>
      </c>
      <c r="C658" t="str">
        <f>IF(BIMTypeCode[[#This Row],[Description_dk]]&lt;&gt;"",BIMTypeCode[[#This Row],[Description_dk]],"")</f>
        <v/>
      </c>
      <c r="D658">
        <f>IF(BIMTypeCode[[#This Row],[Sort]]&lt;&gt;"",BIMTypeCode[[#This Row],[Sort]],"")</f>
        <v>3</v>
      </c>
    </row>
    <row r="659" spans="1:4" x14ac:dyDescent="0.25">
      <c r="A659">
        <f>BIMTypeCode[[#This Row],[Identification]]</f>
        <v>732</v>
      </c>
      <c r="B659" t="str">
        <f>IF(BIMTypeCode[[#This Row],[Name_dk]]&lt;&gt;"",BIMTypeCode[[#This Row],[Name_dk]],"")</f>
        <v>IT-udstyr</v>
      </c>
      <c r="C659" t="str">
        <f>IF(BIMTypeCode[[#This Row],[Description_dk]]&lt;&gt;"",BIMTypeCode[[#This Row],[Description_dk]],"")</f>
        <v/>
      </c>
      <c r="D659">
        <f>IF(BIMTypeCode[[#This Row],[Sort]]&lt;&gt;"",BIMTypeCode[[#This Row],[Sort]],"")</f>
        <v>3</v>
      </c>
    </row>
    <row r="660" spans="1:4" x14ac:dyDescent="0.25">
      <c r="A660">
        <f>BIMTypeCode[[#This Row],[Identification]]</f>
        <v>733</v>
      </c>
      <c r="B660" t="str">
        <f>IF(BIMTypeCode[[#This Row],[Name_dk]]&lt;&gt;"",BIMTypeCode[[#This Row],[Name_dk]],"")</f>
        <v>Belysning</v>
      </c>
      <c r="C660" t="str">
        <f>IF(BIMTypeCode[[#This Row],[Description_dk]]&lt;&gt;"",BIMTypeCode[[#This Row],[Description_dk]],"")</f>
        <v/>
      </c>
      <c r="D660">
        <f>IF(BIMTypeCode[[#This Row],[Sort]]&lt;&gt;"",BIMTypeCode[[#This Row],[Sort]],"")</f>
        <v>3</v>
      </c>
    </row>
    <row r="661" spans="1:4" x14ac:dyDescent="0.25">
      <c r="A661">
        <f>BIMTypeCode[[#This Row],[Identification]]</f>
        <v>734</v>
      </c>
      <c r="B661" t="str">
        <f>IF(BIMTypeCode[[#This Row],[Name_dk]]&lt;&gt;"",BIMTypeCode[[#This Row],[Name_dk]],"")</f>
        <v>Automater</v>
      </c>
      <c r="C661" t="str">
        <f>IF(BIMTypeCode[[#This Row],[Description_dk]]&lt;&gt;"",BIMTypeCode[[#This Row],[Description_dk]],"")</f>
        <v>Fx mad, drikke</v>
      </c>
      <c r="D661">
        <f>IF(BIMTypeCode[[#This Row],[Sort]]&lt;&gt;"",BIMTypeCode[[#This Row],[Sort]],"")</f>
        <v>3</v>
      </c>
    </row>
    <row r="662" spans="1:4" x14ac:dyDescent="0.25">
      <c r="A662">
        <f>BIMTypeCode[[#This Row],[Identification]]</f>
        <v>735</v>
      </c>
      <c r="B662" t="str">
        <f>IF(BIMTypeCode[[#This Row],[Name_dk]]&lt;&gt;"",BIMTypeCode[[#This Row],[Name_dk]],"")</f>
        <v>Brandslukningsudstyr</v>
      </c>
      <c r="C662" t="str">
        <f>IF(BIMTypeCode[[#This Row],[Description_dk]]&lt;&gt;"",BIMTypeCode[[#This Row],[Description_dk]],"")</f>
        <v>Fx brandtæppe, pulverslukke</v>
      </c>
      <c r="D662">
        <f>IF(BIMTypeCode[[#This Row],[Sort]]&lt;&gt;"",BIMTypeCode[[#This Row],[Sort]],"")</f>
        <v>3</v>
      </c>
    </row>
    <row r="663" spans="1:4" x14ac:dyDescent="0.25">
      <c r="A663">
        <f>BIMTypeCode[[#This Row],[Identification]]</f>
        <v>736</v>
      </c>
      <c r="B663" t="str">
        <f>IF(BIMTypeCode[[#This Row],[Name_dk]]&lt;&gt;"",BIMTypeCode[[#This Row],[Name_dk]],"")</f>
        <v>Hårde hvidevarer</v>
      </c>
      <c r="C663" t="str">
        <f>IF(BIMTypeCode[[#This Row],[Description_dk]]&lt;&gt;"",BIMTypeCode[[#This Row],[Description_dk]],"")</f>
        <v/>
      </c>
      <c r="D663">
        <f>IF(BIMTypeCode[[#This Row],[Sort]]&lt;&gt;"",BIMTypeCode[[#This Row],[Sort]],"")</f>
        <v>3</v>
      </c>
    </row>
    <row r="664" spans="1:4" x14ac:dyDescent="0.25">
      <c r="A664">
        <f>BIMTypeCode[[#This Row],[Identification]]</f>
        <v>8</v>
      </c>
      <c r="B664" t="str">
        <f>IF(BIMTypeCode[[#This Row],[Name_dk]]&lt;&gt;"",BIMTypeCode[[#This Row],[Name_dk]],"")</f>
        <v>Beplantning og belægning</v>
      </c>
      <c r="C664" t="str">
        <f>IF(BIMTypeCode[[#This Row],[Description_dk]]&lt;&gt;"",BIMTypeCode[[#This Row],[Description_dk]],"")</f>
        <v/>
      </c>
      <c r="D664">
        <f>IF(BIMTypeCode[[#This Row],[Sort]]&lt;&gt;"",BIMTypeCode[[#This Row],[Sort]],"")</f>
        <v>1</v>
      </c>
    </row>
    <row r="665" spans="1:4" x14ac:dyDescent="0.25">
      <c r="A665">
        <f>BIMTypeCode[[#This Row],[Identification]]</f>
        <v>80</v>
      </c>
      <c r="B665" t="str">
        <f>IF(BIMTypeCode[[#This Row],[Name_dk]]&lt;&gt;"",BIMTypeCode[[#This Row],[Name_dk]],"")</f>
        <v>Belægninger og befæstelser</v>
      </c>
      <c r="C665" t="str">
        <f>IF(BIMTypeCode[[#This Row],[Description_dk]]&lt;&gt;"",BIMTypeCode[[#This Row],[Description_dk]],"")</f>
        <v/>
      </c>
      <c r="D665">
        <f>IF(BIMTypeCode[[#This Row],[Sort]]&lt;&gt;"",BIMTypeCode[[#This Row],[Sort]],"")</f>
        <v>2</v>
      </c>
    </row>
    <row r="666" spans="1:4" x14ac:dyDescent="0.25">
      <c r="A666">
        <f>BIMTypeCode[[#This Row],[Identification]]</f>
        <v>801</v>
      </c>
      <c r="B666" t="str">
        <f>IF(BIMTypeCode[[#This Row],[Name_dk]]&lt;&gt;"",BIMTypeCode[[#This Row],[Name_dk]],"")</f>
        <v>Asfalt belægninger</v>
      </c>
      <c r="C666" t="str">
        <f>IF(BIMTypeCode[[#This Row],[Description_dk]]&lt;&gt;"",BIMTypeCode[[#This Row],[Description_dk]],"")</f>
        <v>Fx asfalt, veje</v>
      </c>
      <c r="D666">
        <f>IF(BIMTypeCode[[#This Row],[Sort]]&lt;&gt;"",BIMTypeCode[[#This Row],[Sort]],"")</f>
        <v>3</v>
      </c>
    </row>
    <row r="667" spans="1:4" x14ac:dyDescent="0.25">
      <c r="A667">
        <f>BIMTypeCode[[#This Row],[Identification]]</f>
        <v>802</v>
      </c>
      <c r="B667" t="str">
        <f>IF(BIMTypeCode[[#This Row],[Name_dk]]&lt;&gt;"",BIMTypeCode[[#This Row],[Name_dk]],"")</f>
        <v>Betonstøbte belægninger</v>
      </c>
      <c r="C667" t="str">
        <f>IF(BIMTypeCode[[#This Row],[Description_dk]]&lt;&gt;"",BIMTypeCode[[#This Row],[Description_dk]],"")</f>
        <v>Fx glittet beton</v>
      </c>
      <c r="D667">
        <f>IF(BIMTypeCode[[#This Row],[Sort]]&lt;&gt;"",BIMTypeCode[[#This Row],[Sort]],"")</f>
        <v>3</v>
      </c>
    </row>
    <row r="668" spans="1:4" x14ac:dyDescent="0.25">
      <c r="A668">
        <f>BIMTypeCode[[#This Row],[Identification]]</f>
        <v>803</v>
      </c>
      <c r="B668" t="str">
        <f>IF(BIMTypeCode[[#This Row],[Name_dk]]&lt;&gt;"",BIMTypeCode[[#This Row],[Name_dk]],"")</f>
        <v>Gummibelægninger</v>
      </c>
      <c r="C668" t="str">
        <f>IF(BIMTypeCode[[#This Row],[Description_dk]]&lt;&gt;"",BIMTypeCode[[#This Row],[Description_dk]],"")</f>
        <v>Fx helstøbt gummiundelag, sportsbelægning</v>
      </c>
      <c r="D668">
        <f>IF(BIMTypeCode[[#This Row],[Sort]]&lt;&gt;"",BIMTypeCode[[#This Row],[Sort]],"")</f>
        <v>3</v>
      </c>
    </row>
    <row r="669" spans="1:4" x14ac:dyDescent="0.25">
      <c r="A669">
        <f>BIMTypeCode[[#This Row],[Identification]]</f>
        <v>804</v>
      </c>
      <c r="B669" t="str">
        <f>IF(BIMTypeCode[[#This Row],[Name_dk]]&lt;&gt;"",BIMTypeCode[[#This Row],[Name_dk]],"")</f>
        <v>Flise -og stenbelægninger</v>
      </c>
      <c r="C669" t="str">
        <f>IF(BIMTypeCode[[#This Row],[Description_dk]]&lt;&gt;"",BIMTypeCode[[#This Row],[Description_dk]],"")</f>
        <v>Fx betonfliser, naturstensfliser, teglklinker, brosten, græsarmering</v>
      </c>
      <c r="D669">
        <f>IF(BIMTypeCode[[#This Row],[Sort]]&lt;&gt;"",BIMTypeCode[[#This Row],[Sort]],"")</f>
        <v>3</v>
      </c>
    </row>
    <row r="670" spans="1:4" x14ac:dyDescent="0.25">
      <c r="A670">
        <f>BIMTypeCode[[#This Row],[Identification]]</f>
        <v>805</v>
      </c>
      <c r="B670" t="str">
        <f>IF(BIMTypeCode[[#This Row],[Name_dk]]&lt;&gt;"",BIMTypeCode[[#This Row],[Name_dk]],"")</f>
        <v>Skærver og grus</v>
      </c>
      <c r="C670" t="str">
        <f>IF(BIMTypeCode[[#This Row],[Description_dk]]&lt;&gt;"",BIMTypeCode[[#This Row],[Description_dk]],"")</f>
        <v>Fx skærver, stigrus, perlesten</v>
      </c>
      <c r="D670">
        <f>IF(BIMTypeCode[[#This Row],[Sort]]&lt;&gt;"",BIMTypeCode[[#This Row],[Sort]],"")</f>
        <v>3</v>
      </c>
    </row>
    <row r="671" spans="1:4" x14ac:dyDescent="0.25">
      <c r="A671">
        <f>BIMTypeCode[[#This Row],[Identification]]</f>
        <v>806</v>
      </c>
      <c r="B671" t="str">
        <f>IF(BIMTypeCode[[#This Row],[Name_dk]]&lt;&gt;"",BIMTypeCode[[#This Row],[Name_dk]],"")</f>
        <v>Kantbegrænsninger</v>
      </c>
      <c r="C671" t="str">
        <f>IF(BIMTypeCode[[#This Row],[Description_dk]]&lt;&gt;"",BIMTypeCode[[#This Row],[Description_dk]],"")</f>
        <v>Fx kantsten, stålkant</v>
      </c>
      <c r="D671">
        <f>IF(BIMTypeCode[[#This Row],[Sort]]&lt;&gt;"",BIMTypeCode[[#This Row],[Sort]],"")</f>
        <v>3</v>
      </c>
    </row>
    <row r="672" spans="1:4" x14ac:dyDescent="0.25">
      <c r="A672">
        <f>BIMTypeCode[[#This Row],[Identification]]</f>
        <v>807</v>
      </c>
      <c r="B672" t="str">
        <f>IF(BIMTypeCode[[#This Row],[Name_dk]]&lt;&gt;"",BIMTypeCode[[#This Row],[Name_dk]],"")</f>
        <v>Afstribninger og markeringer</v>
      </c>
      <c r="C672" t="str">
        <f>IF(BIMTypeCode[[#This Row],[Description_dk]]&lt;&gt;"",BIMTypeCode[[#This Row],[Description_dk]],"")</f>
        <v>Fx termoplast, markeringssøm</v>
      </c>
      <c r="D672">
        <f>IF(BIMTypeCode[[#This Row],[Sort]]&lt;&gt;"",BIMTypeCode[[#This Row],[Sort]],"")</f>
        <v>3</v>
      </c>
    </row>
    <row r="673" spans="1:4" x14ac:dyDescent="0.25">
      <c r="A673">
        <f>BIMTypeCode[[#This Row],[Identification]]</f>
        <v>808</v>
      </c>
      <c r="B673" t="str">
        <f>IF(BIMTypeCode[[#This Row],[Name_dk]]&lt;&gt;"",BIMTypeCode[[#This Row],[Name_dk]],"")</f>
        <v>Konstruerede elementer</v>
      </c>
      <c r="C673" t="str">
        <f>IF(BIMTypeCode[[#This Row],[Description_dk]]&lt;&gt;"",BIMTypeCode[[#This Row],[Description_dk]],"")</f>
        <v>Fx terrasser, plantekummer</v>
      </c>
      <c r="D673">
        <f>IF(BIMTypeCode[[#This Row],[Sort]]&lt;&gt;"",BIMTypeCode[[#This Row],[Sort]],"")</f>
        <v>3</v>
      </c>
    </row>
    <row r="674" spans="1:4" x14ac:dyDescent="0.25">
      <c r="A674">
        <f>BIMTypeCode[[#This Row],[Identification]]</f>
        <v>809</v>
      </c>
      <c r="B674" t="str">
        <f>IF(BIMTypeCode[[#This Row],[Name_dk]]&lt;&gt;"",BIMTypeCode[[#This Row],[Name_dk]],"")</f>
        <v>Øvrige belægninger og befæstelser</v>
      </c>
      <c r="C674" t="str">
        <f>IF(BIMTypeCode[[#This Row],[Description_dk]]&lt;&gt;"",BIMTypeCode[[#This Row],[Description_dk]],"")</f>
        <v>Fx skærver, stigrus, flisebelægning, skærver makadam</v>
      </c>
      <c r="D674">
        <f>IF(BIMTypeCode[[#This Row],[Sort]]&lt;&gt;"",BIMTypeCode[[#This Row],[Sort]],"")</f>
        <v>3</v>
      </c>
    </row>
    <row r="675" spans="1:4" x14ac:dyDescent="0.25">
      <c r="A675">
        <f>BIMTypeCode[[#This Row],[Identification]]</f>
        <v>81</v>
      </c>
      <c r="B675" t="str">
        <f>IF(BIMTypeCode[[#This Row],[Name_dk]]&lt;&gt;"",BIMTypeCode[[#This Row],[Name_dk]],"")</f>
        <v>Beplantning</v>
      </c>
      <c r="C675" t="str">
        <f>IF(BIMTypeCode[[#This Row],[Description_dk]]&lt;&gt;"",BIMTypeCode[[#This Row],[Description_dk]],"")</f>
        <v/>
      </c>
      <c r="D675">
        <f>IF(BIMTypeCode[[#This Row],[Sort]]&lt;&gt;"",BIMTypeCode[[#This Row],[Sort]],"")</f>
        <v>2</v>
      </c>
    </row>
    <row r="676" spans="1:4" x14ac:dyDescent="0.25">
      <c r="A676">
        <f>BIMTypeCode[[#This Row],[Identification]]</f>
        <v>811</v>
      </c>
      <c r="B676" t="str">
        <f>IF(BIMTypeCode[[#This Row],[Name_dk]]&lt;&gt;"",BIMTypeCode[[#This Row],[Name_dk]],"")</f>
        <v>Træer</v>
      </c>
      <c r="C676" t="str">
        <f>IF(BIMTypeCode[[#This Row],[Description_dk]]&lt;&gt;"",BIMTypeCode[[#This Row],[Description_dk]],"")</f>
        <v>Fx forstplantning og solitærtræer</v>
      </c>
      <c r="D676">
        <f>IF(BIMTypeCode[[#This Row],[Sort]]&lt;&gt;"",BIMTypeCode[[#This Row],[Sort]],"")</f>
        <v>3</v>
      </c>
    </row>
    <row r="677" spans="1:4" x14ac:dyDescent="0.25">
      <c r="A677">
        <f>BIMTypeCode[[#This Row],[Identification]]</f>
        <v>812</v>
      </c>
      <c r="B677" t="str">
        <f>IF(BIMTypeCode[[#This Row],[Name_dk]]&lt;&gt;"",BIMTypeCode[[#This Row],[Name_dk]],"")</f>
        <v>Buske og hække</v>
      </c>
      <c r="C677" t="str">
        <f>IF(BIMTypeCode[[#This Row],[Description_dk]]&lt;&gt;"",BIMTypeCode[[#This Row],[Description_dk]],"")</f>
        <v>Fx bøg, avnbøg, lind, eg, liguster, taks, buksbum, rhondondendron</v>
      </c>
      <c r="D677">
        <f>IF(BIMTypeCode[[#This Row],[Sort]]&lt;&gt;"",BIMTypeCode[[#This Row],[Sort]],"")</f>
        <v>3</v>
      </c>
    </row>
    <row r="678" spans="1:4" x14ac:dyDescent="0.25">
      <c r="A678">
        <f>BIMTypeCode[[#This Row],[Identification]]</f>
        <v>813</v>
      </c>
      <c r="B678" t="str">
        <f>IF(BIMTypeCode[[#This Row],[Name_dk]]&lt;&gt;"",BIMTypeCode[[#This Row],[Name_dk]],"")</f>
        <v>Muldlag</v>
      </c>
      <c r="C678" t="str">
        <f>IF(BIMTypeCode[[#This Row],[Description_dk]]&lt;&gt;"",BIMTypeCode[[#This Row],[Description_dk]],"")</f>
        <v>Fx muld i terræn, plantebede</v>
      </c>
      <c r="D678">
        <f>IF(BIMTypeCode[[#This Row],[Sort]]&lt;&gt;"",BIMTypeCode[[#This Row],[Sort]],"")</f>
        <v>3</v>
      </c>
    </row>
    <row r="679" spans="1:4" x14ac:dyDescent="0.25">
      <c r="A679">
        <f>BIMTypeCode[[#This Row],[Identification]]</f>
        <v>814</v>
      </c>
      <c r="B679" t="str">
        <f>IF(BIMTypeCode[[#This Row],[Name_dk]]&lt;&gt;"",BIMTypeCode[[#This Row],[Name_dk]],"")</f>
        <v>Bunddække og stauder</v>
      </c>
      <c r="C679" t="str">
        <f>IF(BIMTypeCode[[#This Row],[Description_dk]]&lt;&gt;"",BIMTypeCode[[#This Row],[Description_dk]],"")</f>
        <v>Fx vedbend, vinca, vinterglans, kranstop, prydgræs, geranium, hosta</v>
      </c>
      <c r="D679">
        <f>IF(BIMTypeCode[[#This Row],[Sort]]&lt;&gt;"",BIMTypeCode[[#This Row],[Sort]],"")</f>
        <v>3</v>
      </c>
    </row>
    <row r="680" spans="1:4" x14ac:dyDescent="0.25">
      <c r="A680">
        <f>BIMTypeCode[[#This Row],[Identification]]</f>
        <v>815</v>
      </c>
      <c r="B680" t="str">
        <f>IF(BIMTypeCode[[#This Row],[Name_dk]]&lt;&gt;"",BIMTypeCode[[#This Row],[Name_dk]],"")</f>
        <v>Græsarealer</v>
      </c>
      <c r="C680" t="str">
        <f>IF(BIMTypeCode[[#This Row],[Description_dk]]&lt;&gt;"",BIMTypeCode[[#This Row],[Description_dk]],"")</f>
        <v>Fx sået græs, rullegræs</v>
      </c>
      <c r="D680">
        <f>IF(BIMTypeCode[[#This Row],[Sort]]&lt;&gt;"",BIMTypeCode[[#This Row],[Sort]],"")</f>
        <v>3</v>
      </c>
    </row>
    <row r="681" spans="1:4" x14ac:dyDescent="0.25">
      <c r="A681">
        <f>BIMTypeCode[[#This Row],[Identification]]</f>
        <v>816</v>
      </c>
      <c r="B681" t="str">
        <f>IF(BIMTypeCode[[#This Row],[Name_dk]]&lt;&gt;"",BIMTypeCode[[#This Row],[Name_dk]],"")</f>
        <v>Ekstensive beplantningssystemer</v>
      </c>
      <c r="C681" t="str">
        <f>IF(BIMTypeCode[[#This Row],[Description_dk]]&lt;&gt;"",BIMTypeCode[[#This Row],[Description_dk]],"")</f>
        <v>Fx sedummåtter- og bakker, vægbeplantningssystemer</v>
      </c>
      <c r="D681">
        <f>IF(BIMTypeCode[[#This Row],[Sort]]&lt;&gt;"",BIMTypeCode[[#This Row],[Sort]],"")</f>
        <v>3</v>
      </c>
    </row>
    <row r="682" spans="1:4" x14ac:dyDescent="0.25">
      <c r="A682">
        <f>BIMTypeCode[[#This Row],[Identification]]</f>
        <v>817</v>
      </c>
      <c r="B682" t="str">
        <f>IF(BIMTypeCode[[#This Row],[Name_dk]]&lt;&gt;"",BIMTypeCode[[#This Row],[Name_dk]],"")</f>
        <v>Intensive opbygninger på tage</v>
      </c>
      <c r="C682" t="str">
        <f>IF(BIMTypeCode[[#This Row],[Description_dk]]&lt;&gt;"",BIMTypeCode[[#This Row],[Description_dk]],"")</f>
        <v>Fx muld, jordsubstrat, grønne tagsystemer</v>
      </c>
      <c r="D682">
        <f>IF(BIMTypeCode[[#This Row],[Sort]]&lt;&gt;"",BIMTypeCode[[#This Row],[Sort]],"")</f>
        <v>3</v>
      </c>
    </row>
    <row r="683" spans="1:4" x14ac:dyDescent="0.25">
      <c r="A683">
        <f>BIMTypeCode[[#This Row],[Identification]]</f>
        <v>819</v>
      </c>
      <c r="B683" t="str">
        <f>IF(BIMTypeCode[[#This Row],[Name_dk]]&lt;&gt;"",BIMTypeCode[[#This Row],[Name_dk]],"")</f>
        <v>Øvrig beplantning</v>
      </c>
      <c r="C683" t="str">
        <f>IF(BIMTypeCode[[#This Row],[Description_dk]]&lt;&gt;"",BIMTypeCode[[#This Row],[Description_dk]],"")</f>
        <v/>
      </c>
      <c r="D683">
        <f>IF(BIMTypeCode[[#This Row],[Sort]]&lt;&gt;"",BIMTypeCode[[#This Row],[Sort]],"")</f>
        <v>3</v>
      </c>
    </row>
    <row r="684" spans="1:4" x14ac:dyDescent="0.25">
      <c r="A684">
        <f>BIMTypeCode[[#This Row],[Identification]]</f>
        <v>9</v>
      </c>
      <c r="B684" t="str">
        <f>IF(BIMTypeCode[[#This Row],[Name_dk]]&lt;&gt;"",BIMTypeCode[[#This Row],[Name_dk]],"")</f>
        <v>Projektudstyr</v>
      </c>
      <c r="C684" t="str">
        <f>IF(BIMTypeCode[[#This Row],[Description_dk]]&lt;&gt;"",BIMTypeCode[[#This Row],[Description_dk]],"")</f>
        <v/>
      </c>
      <c r="D684">
        <f>IF(BIMTypeCode[[#This Row],[Sort]]&lt;&gt;"",BIMTypeCode[[#This Row],[Sort]],"")</f>
        <v>1</v>
      </c>
    </row>
    <row r="685" spans="1:4" x14ac:dyDescent="0.25">
      <c r="A685">
        <f>BIMTypeCode[[#This Row],[Identification]]</f>
        <v>91</v>
      </c>
      <c r="B685" t="str">
        <f>IF(BIMTypeCode[[#This Row],[Name_dk]]&lt;&gt;"",BIMTypeCode[[#This Row],[Name_dk]],"")</f>
        <v>Projektudstyr ARK</v>
      </c>
      <c r="C685" t="str">
        <f>IF(BIMTypeCode[[#This Row],[Description_dk]]&lt;&gt;"",BIMTypeCode[[#This Row],[Description_dk]],"")</f>
        <v/>
      </c>
      <c r="D685">
        <f>IF(BIMTypeCode[[#This Row],[Sort]]&lt;&gt;"",BIMTypeCode[[#This Row],[Sort]],"")</f>
        <v>2</v>
      </c>
    </row>
    <row r="686" spans="1:4" x14ac:dyDescent="0.25">
      <c r="A686">
        <f>BIMTypeCode[[#This Row],[Identification]]</f>
        <v>911</v>
      </c>
      <c r="B686" t="str">
        <f>IF(BIMTypeCode[[#This Row],[Name_dk]]&lt;&gt;"",BIMTypeCode[[#This Row],[Name_dk]],"")</f>
        <v>FRI</v>
      </c>
      <c r="C686" t="str">
        <f>IF(BIMTypeCode[[#This Row],[Description_dk]]&lt;&gt;"",BIMTypeCode[[#This Row],[Description_dk]],"")</f>
        <v/>
      </c>
      <c r="D686">
        <f>IF(BIMTypeCode[[#This Row],[Sort]]&lt;&gt;"",BIMTypeCode[[#This Row],[Sort]],"")</f>
        <v>3</v>
      </c>
    </row>
    <row r="687" spans="1:4" x14ac:dyDescent="0.25">
      <c r="A687">
        <f>BIMTypeCode[[#This Row],[Identification]]</f>
        <v>92</v>
      </c>
      <c r="B687" t="str">
        <f>IF(BIMTypeCode[[#This Row],[Name_dk]]&lt;&gt;"",BIMTypeCode[[#This Row],[Name_dk]],"")</f>
        <v>Projektudstyr KON</v>
      </c>
      <c r="C687" t="str">
        <f>IF(BIMTypeCode[[#This Row],[Description_dk]]&lt;&gt;"",BIMTypeCode[[#This Row],[Description_dk]],"")</f>
        <v/>
      </c>
      <c r="D687">
        <f>IF(BIMTypeCode[[#This Row],[Sort]]&lt;&gt;"",BIMTypeCode[[#This Row],[Sort]],"")</f>
        <v>2</v>
      </c>
    </row>
    <row r="688" spans="1:4" x14ac:dyDescent="0.25">
      <c r="A688">
        <f>BIMTypeCode[[#This Row],[Identification]]</f>
        <v>921</v>
      </c>
      <c r="B688" t="str">
        <f>IF(BIMTypeCode[[#This Row],[Name_dk]]&lt;&gt;"",BIMTypeCode[[#This Row],[Name_dk]],"")</f>
        <v>FRI</v>
      </c>
      <c r="C688" t="str">
        <f>IF(BIMTypeCode[[#This Row],[Description_dk]]&lt;&gt;"",BIMTypeCode[[#This Row],[Description_dk]],"")</f>
        <v/>
      </c>
      <c r="D688">
        <f>IF(BIMTypeCode[[#This Row],[Sort]]&lt;&gt;"",BIMTypeCode[[#This Row],[Sort]],"")</f>
        <v>3</v>
      </c>
    </row>
    <row r="689" spans="1:4" x14ac:dyDescent="0.25">
      <c r="A689">
        <f>BIMTypeCode[[#This Row],[Identification]]</f>
        <v>93</v>
      </c>
      <c r="B689" t="str">
        <f>IF(BIMTypeCode[[#This Row],[Name_dk]]&lt;&gt;"",BIMTypeCode[[#This Row],[Name_dk]],"")</f>
        <v>Projektudstyr VENT</v>
      </c>
      <c r="C689" t="str">
        <f>IF(BIMTypeCode[[#This Row],[Description_dk]]&lt;&gt;"",BIMTypeCode[[#This Row],[Description_dk]],"")</f>
        <v/>
      </c>
      <c r="D689">
        <f>IF(BIMTypeCode[[#This Row],[Sort]]&lt;&gt;"",BIMTypeCode[[#This Row],[Sort]],"")</f>
        <v>2</v>
      </c>
    </row>
    <row r="690" spans="1:4" x14ac:dyDescent="0.25">
      <c r="A690">
        <f>BIMTypeCode[[#This Row],[Identification]]</f>
        <v>931</v>
      </c>
      <c r="B690" t="str">
        <f>IF(BIMTypeCode[[#This Row],[Name_dk]]&lt;&gt;"",BIMTypeCode[[#This Row],[Name_dk]],"")</f>
        <v>FRI</v>
      </c>
      <c r="C690" t="str">
        <f>IF(BIMTypeCode[[#This Row],[Description_dk]]&lt;&gt;"",BIMTypeCode[[#This Row],[Description_dk]],"")</f>
        <v/>
      </c>
      <c r="D690">
        <f>IF(BIMTypeCode[[#This Row],[Sort]]&lt;&gt;"",BIMTypeCode[[#This Row],[Sort]],"")</f>
        <v>3</v>
      </c>
    </row>
    <row r="691" spans="1:4" x14ac:dyDescent="0.25">
      <c r="A691">
        <f>BIMTypeCode[[#This Row],[Identification]]</f>
        <v>94</v>
      </c>
      <c r="B691" t="str">
        <f>IF(BIMTypeCode[[#This Row],[Name_dk]]&lt;&gt;"",BIMTypeCode[[#This Row],[Name_dk]],"")</f>
        <v>Projektudstyr VVS</v>
      </c>
      <c r="C691" t="str">
        <f>IF(BIMTypeCode[[#This Row],[Description_dk]]&lt;&gt;"",BIMTypeCode[[#This Row],[Description_dk]],"")</f>
        <v/>
      </c>
      <c r="D691">
        <f>IF(BIMTypeCode[[#This Row],[Sort]]&lt;&gt;"",BIMTypeCode[[#This Row],[Sort]],"")</f>
        <v>2</v>
      </c>
    </row>
    <row r="692" spans="1:4" x14ac:dyDescent="0.25">
      <c r="A692">
        <f>BIMTypeCode[[#This Row],[Identification]]</f>
        <v>941</v>
      </c>
      <c r="B692" t="str">
        <f>IF(BIMTypeCode[[#This Row],[Name_dk]]&lt;&gt;"",BIMTypeCode[[#This Row],[Name_dk]],"")</f>
        <v>FRI</v>
      </c>
      <c r="C692" t="str">
        <f>IF(BIMTypeCode[[#This Row],[Description_dk]]&lt;&gt;"",BIMTypeCode[[#This Row],[Description_dk]],"")</f>
        <v/>
      </c>
      <c r="D692">
        <f>IF(BIMTypeCode[[#This Row],[Sort]]&lt;&gt;"",BIMTypeCode[[#This Row],[Sort]],"")</f>
        <v>3</v>
      </c>
    </row>
    <row r="693" spans="1:4" x14ac:dyDescent="0.25">
      <c r="A693">
        <f>BIMTypeCode[[#This Row],[Identification]]</f>
        <v>95</v>
      </c>
      <c r="B693" t="str">
        <f>IF(BIMTypeCode[[#This Row],[Name_dk]]&lt;&gt;"",BIMTypeCode[[#This Row],[Name_dk]],"")</f>
        <v>Projektudstyr EL</v>
      </c>
      <c r="C693" t="str">
        <f>IF(BIMTypeCode[[#This Row],[Description_dk]]&lt;&gt;"",BIMTypeCode[[#This Row],[Description_dk]],"")</f>
        <v/>
      </c>
      <c r="D693">
        <f>IF(BIMTypeCode[[#This Row],[Sort]]&lt;&gt;"",BIMTypeCode[[#This Row],[Sort]],"")</f>
        <v>2</v>
      </c>
    </row>
    <row r="694" spans="1:4" x14ac:dyDescent="0.25">
      <c r="A694">
        <f>BIMTypeCode[[#This Row],[Identification]]</f>
        <v>951</v>
      </c>
      <c r="B694" t="str">
        <f>IF(BIMTypeCode[[#This Row],[Name_dk]]&lt;&gt;"",BIMTypeCode[[#This Row],[Name_dk]],"")</f>
        <v>FRI</v>
      </c>
      <c r="C694" t="str">
        <f>IF(BIMTypeCode[[#This Row],[Description_dk]]&lt;&gt;"",BIMTypeCode[[#This Row],[Description_dk]],"")</f>
        <v/>
      </c>
      <c r="D694">
        <f>IF(BIMTypeCode[[#This Row],[Sort]]&lt;&gt;"",BIMTypeCode[[#This Row],[Sort]],"")</f>
        <v>3</v>
      </c>
    </row>
    <row r="695" spans="1:4" x14ac:dyDescent="0.25">
      <c r="A695">
        <f>BIMTypeCode[[#This Row],[Identification]]</f>
        <v>96</v>
      </c>
      <c r="B695" t="str">
        <f>IF(BIMTypeCode[[#This Row],[Name_dk]]&lt;&gt;"",BIMTypeCode[[#This Row],[Name_dk]],"")</f>
        <v>Projektudstyr LAND</v>
      </c>
      <c r="C695" t="str">
        <f>IF(BIMTypeCode[[#This Row],[Description_dk]]&lt;&gt;"",BIMTypeCode[[#This Row],[Description_dk]],"")</f>
        <v/>
      </c>
      <c r="D695">
        <f>IF(BIMTypeCode[[#This Row],[Sort]]&lt;&gt;"",BIMTypeCode[[#This Row],[Sort]],"")</f>
        <v>2</v>
      </c>
    </row>
    <row r="696" spans="1:4" x14ac:dyDescent="0.25">
      <c r="A696">
        <f>BIMTypeCode[[#This Row],[Identification]]</f>
        <v>961</v>
      </c>
      <c r="B696" t="str">
        <f>IF(BIMTypeCode[[#This Row],[Name_dk]]&lt;&gt;"",BIMTypeCode[[#This Row],[Name_dk]],"")</f>
        <v>FRI</v>
      </c>
      <c r="C696" t="str">
        <f>IF(BIMTypeCode[[#This Row],[Description_dk]]&lt;&gt;"",BIMTypeCode[[#This Row],[Description_dk]],"")</f>
        <v/>
      </c>
      <c r="D696">
        <f>IF(BIMTypeCode[[#This Row],[Sort]]&lt;&gt;"",BIMTypeCode[[#This Row],[Sort]],"")</f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0911-F7D0-4CF7-BE76-70BC8B792503}">
  <sheetPr>
    <tabColor rgb="FFFFCC00"/>
  </sheetPr>
  <dimension ref="A1:C696"/>
  <sheetViews>
    <sheetView showGridLines="0" workbookViewId="0">
      <selection activeCell="C3" sqref="C3"/>
    </sheetView>
  </sheetViews>
  <sheetFormatPr defaultRowHeight="15" x14ac:dyDescent="0.25"/>
  <cols>
    <col min="2" max="2" width="44.28515625" bestFit="1" customWidth="1"/>
    <col min="3" max="3" width="9.140625" bestFit="1" customWidth="1"/>
  </cols>
  <sheetData>
    <row r="1" spans="1:3" x14ac:dyDescent="0.25">
      <c r="A1" t="s">
        <v>2180</v>
      </c>
      <c r="B1" t="s">
        <v>2181</v>
      </c>
      <c r="C1" t="s">
        <v>2183</v>
      </c>
    </row>
    <row r="2" spans="1:3" x14ac:dyDescent="0.25">
      <c r="A2">
        <f>BIMTypeCode[[#This Row],[Identification]]</f>
        <v>0</v>
      </c>
      <c r="B2" t="str">
        <f>IF(BIMTypeCode[[#This Row],[Name_de]]&lt;&gt;"",BIMTypeCode[[#This Row],[Name_de]],"")</f>
        <v>Generische Objekte</v>
      </c>
      <c r="C2">
        <f>IF(BIMTypeCode[[#This Row],[Sort]]&lt;&gt;"",BIMTypeCode[[#This Row],[Sort]],"")</f>
        <v>1</v>
      </c>
    </row>
    <row r="3" spans="1:3" x14ac:dyDescent="0.25">
      <c r="A3" t="str">
        <f>BIMTypeCode[[#This Row],[Identification]]</f>
        <v>01</v>
      </c>
      <c r="B3" t="str">
        <f>IF(BIMTypeCode[[#This Row],[Name_de]]&lt;&gt;"",BIMTypeCode[[#This Row],[Name_de]],"")</f>
        <v>Generische Objekte, Architekt</v>
      </c>
      <c r="C3">
        <f>IF(BIMTypeCode[[#This Row],[Sort]]&lt;&gt;"",BIMTypeCode[[#This Row],[Sort]],"")</f>
        <v>2</v>
      </c>
    </row>
    <row r="4" spans="1:3" x14ac:dyDescent="0.25">
      <c r="A4" t="str">
        <f>BIMTypeCode[[#This Row],[Identification]]</f>
        <v>011</v>
      </c>
      <c r="B4" t="str">
        <f>IF(BIMTypeCode[[#This Row],[Name_de]]&lt;&gt;"",BIMTypeCode[[#This Row],[Name_de]],"")</f>
        <v>FREI</v>
      </c>
      <c r="C4">
        <f>IF(BIMTypeCode[[#This Row],[Sort]]&lt;&gt;"",BIMTypeCode[[#This Row],[Sort]],"")</f>
        <v>3</v>
      </c>
    </row>
    <row r="5" spans="1:3" x14ac:dyDescent="0.25">
      <c r="A5" t="str">
        <f>BIMTypeCode[[#This Row],[Identification]]</f>
        <v>02</v>
      </c>
      <c r="B5" t="str">
        <f>IF(BIMTypeCode[[#This Row],[Name_de]]&lt;&gt;"",BIMTypeCode[[#This Row],[Name_de]],"")</f>
        <v>Generische Objekte, Statik</v>
      </c>
      <c r="C5">
        <f>IF(BIMTypeCode[[#This Row],[Sort]]&lt;&gt;"",BIMTypeCode[[#This Row],[Sort]],"")</f>
        <v>2</v>
      </c>
    </row>
    <row r="6" spans="1:3" x14ac:dyDescent="0.25">
      <c r="A6" t="str">
        <f>BIMTypeCode[[#This Row],[Identification]]</f>
        <v>021</v>
      </c>
      <c r="B6" t="str">
        <f>IF(BIMTypeCode[[#This Row],[Name_de]]&lt;&gt;"",BIMTypeCode[[#This Row],[Name_de]],"")</f>
        <v>FREI</v>
      </c>
      <c r="C6">
        <f>IF(BIMTypeCode[[#This Row],[Sort]]&lt;&gt;"",BIMTypeCode[[#This Row],[Sort]],"")</f>
        <v>3</v>
      </c>
    </row>
    <row r="7" spans="1:3" x14ac:dyDescent="0.25">
      <c r="A7" t="str">
        <f>BIMTypeCode[[#This Row],[Identification]]</f>
        <v>03</v>
      </c>
      <c r="B7" t="str">
        <f>IF(BIMTypeCode[[#This Row],[Name_de]]&lt;&gt;"",BIMTypeCode[[#This Row],[Name_de]],"")</f>
        <v>Generische Objekte, Lüftung</v>
      </c>
      <c r="C7">
        <f>IF(BIMTypeCode[[#This Row],[Sort]]&lt;&gt;"",BIMTypeCode[[#This Row],[Sort]],"")</f>
        <v>2</v>
      </c>
    </row>
    <row r="8" spans="1:3" x14ac:dyDescent="0.25">
      <c r="A8" t="str">
        <f>BIMTypeCode[[#This Row],[Identification]]</f>
        <v>031</v>
      </c>
      <c r="B8" t="str">
        <f>IF(BIMTypeCode[[#This Row],[Name_de]]&lt;&gt;"",BIMTypeCode[[#This Row],[Name_de]],"")</f>
        <v>FREI</v>
      </c>
      <c r="C8">
        <f>IF(BIMTypeCode[[#This Row],[Sort]]&lt;&gt;"",BIMTypeCode[[#This Row],[Sort]],"")</f>
        <v>3</v>
      </c>
    </row>
    <row r="9" spans="1:3" x14ac:dyDescent="0.25">
      <c r="A9" t="str">
        <f>BIMTypeCode[[#This Row],[Identification]]</f>
        <v>04</v>
      </c>
      <c r="B9" t="str">
        <f>IF(BIMTypeCode[[#This Row],[Name_de]]&lt;&gt;"",BIMTypeCode[[#This Row],[Name_de]],"")</f>
        <v>Generische Objekte, Wasser, Wärme, Sanitär</v>
      </c>
      <c r="C9">
        <f>IF(BIMTypeCode[[#This Row],[Sort]]&lt;&gt;"",BIMTypeCode[[#This Row],[Sort]],"")</f>
        <v>2</v>
      </c>
    </row>
    <row r="10" spans="1:3" x14ac:dyDescent="0.25">
      <c r="A10" t="str">
        <f>BIMTypeCode[[#This Row],[Identification]]</f>
        <v>041</v>
      </c>
      <c r="B10" t="str">
        <f>IF(BIMTypeCode[[#This Row],[Name_de]]&lt;&gt;"",BIMTypeCode[[#This Row],[Name_de]],"")</f>
        <v>FREI</v>
      </c>
      <c r="C10">
        <f>IF(BIMTypeCode[[#This Row],[Sort]]&lt;&gt;"",BIMTypeCode[[#This Row],[Sort]],"")</f>
        <v>3</v>
      </c>
    </row>
    <row r="11" spans="1:3" x14ac:dyDescent="0.25">
      <c r="A11" t="str">
        <f>BIMTypeCode[[#This Row],[Identification]]</f>
        <v>05</v>
      </c>
      <c r="B11" t="str">
        <f>IF(BIMTypeCode[[#This Row],[Name_de]]&lt;&gt;"",BIMTypeCode[[#This Row],[Name_de]],"")</f>
        <v>Generische Objekte, Elektro</v>
      </c>
      <c r="C11">
        <f>IF(BIMTypeCode[[#This Row],[Sort]]&lt;&gt;"",BIMTypeCode[[#This Row],[Sort]],"")</f>
        <v>2</v>
      </c>
    </row>
    <row r="12" spans="1:3" x14ac:dyDescent="0.25">
      <c r="A12" t="str">
        <f>BIMTypeCode[[#This Row],[Identification]]</f>
        <v>051</v>
      </c>
      <c r="B12" t="str">
        <f>IF(BIMTypeCode[[#This Row],[Name_de]]&lt;&gt;"",BIMTypeCode[[#This Row],[Name_de]],"")</f>
        <v>FREI</v>
      </c>
      <c r="C12">
        <f>IF(BIMTypeCode[[#This Row],[Sort]]&lt;&gt;"",BIMTypeCode[[#This Row],[Sort]],"")</f>
        <v>3</v>
      </c>
    </row>
    <row r="13" spans="1:3" x14ac:dyDescent="0.25">
      <c r="A13" t="str">
        <f>BIMTypeCode[[#This Row],[Identification]]</f>
        <v>06</v>
      </c>
      <c r="B13" t="str">
        <f>IF(BIMTypeCode[[#This Row],[Name_de]]&lt;&gt;"",BIMTypeCode[[#This Row],[Name_de]],"")</f>
        <v>Generische Objekte, Landschaft</v>
      </c>
      <c r="C13">
        <f>IF(BIMTypeCode[[#This Row],[Sort]]&lt;&gt;"",BIMTypeCode[[#This Row],[Sort]],"")</f>
        <v>2</v>
      </c>
    </row>
    <row r="14" spans="1:3" x14ac:dyDescent="0.25">
      <c r="A14" t="str">
        <f>BIMTypeCode[[#This Row],[Identification]]</f>
        <v>061</v>
      </c>
      <c r="B14" t="str">
        <f>IF(BIMTypeCode[[#This Row],[Name_de]]&lt;&gt;"",BIMTypeCode[[#This Row],[Name_de]],"")</f>
        <v>FREI</v>
      </c>
      <c r="C14">
        <f>IF(BIMTypeCode[[#This Row],[Sort]]&lt;&gt;"",BIMTypeCode[[#This Row],[Sort]],"")</f>
        <v>3</v>
      </c>
    </row>
    <row r="15" spans="1:3" x14ac:dyDescent="0.25">
      <c r="A15" t="str">
        <f>BIMTypeCode[[#This Row],[Identification]]</f>
        <v>07</v>
      </c>
      <c r="B15" t="str">
        <f>IF(BIMTypeCode[[#This Row],[Name_de]]&lt;&gt;"",BIMTypeCode[[#This Row],[Name_de]],"")</f>
        <v>Generische Objekte, Bauunternehmen/Lieferant</v>
      </c>
      <c r="C15">
        <f>IF(BIMTypeCode[[#This Row],[Sort]]&lt;&gt;"",BIMTypeCode[[#This Row],[Sort]],"")</f>
        <v>2</v>
      </c>
    </row>
    <row r="16" spans="1:3" x14ac:dyDescent="0.25">
      <c r="A16" t="str">
        <f>BIMTypeCode[[#This Row],[Identification]]</f>
        <v>071</v>
      </c>
      <c r="B16" t="str">
        <f>IF(BIMTypeCode[[#This Row],[Name_de]]&lt;&gt;"",BIMTypeCode[[#This Row],[Name_de]],"")</f>
        <v>FREI</v>
      </c>
      <c r="C16">
        <f>IF(BIMTypeCode[[#This Row],[Sort]]&lt;&gt;"",BIMTypeCode[[#This Row],[Sort]],"")</f>
        <v>3</v>
      </c>
    </row>
    <row r="17" spans="1:3" x14ac:dyDescent="0.25">
      <c r="A17">
        <f>BIMTypeCode[[#This Row],[Identification]]</f>
        <v>1</v>
      </c>
      <c r="B17" t="str">
        <f>IF(BIMTypeCode[[#This Row],[Name_de]]&lt;&gt;"",BIMTypeCode[[#This Row],[Name_de]],"")</f>
        <v>Tiefbau</v>
      </c>
      <c r="C17">
        <f>IF(BIMTypeCode[[#This Row],[Sort]]&lt;&gt;"",BIMTypeCode[[#This Row],[Sort]],"")</f>
        <v>2</v>
      </c>
    </row>
    <row r="18" spans="1:3" x14ac:dyDescent="0.25">
      <c r="A18">
        <f>BIMTypeCode[[#This Row],[Identification]]</f>
        <v>10</v>
      </c>
      <c r="B18" t="str">
        <f>IF(BIMTypeCode[[#This Row],[Name_de]]&lt;&gt;"",BIMTypeCode[[#This Row],[Name_de]],"")</f>
        <v>Grund</v>
      </c>
      <c r="C18">
        <f>IF(BIMTypeCode[[#This Row],[Sort]]&lt;&gt;"",BIMTypeCode[[#This Row],[Sort]],"")</f>
        <v>1</v>
      </c>
    </row>
    <row r="19" spans="1:3" x14ac:dyDescent="0.25">
      <c r="A19">
        <f>BIMTypeCode[[#This Row],[Identification]]</f>
        <v>101</v>
      </c>
      <c r="B19" t="str">
        <f>IF(BIMTypeCode[[#This Row],[Name_de]]&lt;&gt;"",BIMTypeCode[[#This Row],[Name_de]],"")</f>
        <v>Vorbereiteter Grund</v>
      </c>
      <c r="C19">
        <f>IF(BIMTypeCode[[#This Row],[Sort]]&lt;&gt;"",BIMTypeCode[[#This Row],[Sort]],"")</f>
        <v>3</v>
      </c>
    </row>
    <row r="20" spans="1:3" x14ac:dyDescent="0.25">
      <c r="A20">
        <f>BIMTypeCode[[#This Row],[Identification]]</f>
        <v>102</v>
      </c>
      <c r="B20" t="str">
        <f>IF(BIMTypeCode[[#This Row],[Name_de]]&lt;&gt;"",BIMTypeCode[[#This Row],[Name_de]],"")</f>
        <v>Baugrube, inkl. Abstützung</v>
      </c>
      <c r="C20">
        <f>IF(BIMTypeCode[[#This Row],[Sort]]&lt;&gt;"",BIMTypeCode[[#This Row],[Sort]],"")</f>
        <v>3</v>
      </c>
    </row>
    <row r="21" spans="1:3" x14ac:dyDescent="0.25">
      <c r="A21">
        <f>BIMTypeCode[[#This Row],[Identification]]</f>
        <v>103</v>
      </c>
      <c r="B21" t="str">
        <f>IF(BIMTypeCode[[#This Row],[Name_de]]&lt;&gt;"",BIMTypeCode[[#This Row],[Name_de]],"")</f>
        <v>Spundwände</v>
      </c>
      <c r="C21">
        <f>IF(BIMTypeCode[[#This Row],[Sort]]&lt;&gt;"",BIMTypeCode[[#This Row],[Sort]],"")</f>
        <v>3</v>
      </c>
    </row>
    <row r="22" spans="1:3" x14ac:dyDescent="0.25">
      <c r="A22">
        <f>BIMTypeCode[[#This Row],[Identification]]</f>
        <v>104</v>
      </c>
      <c r="B22" t="str">
        <f>IF(BIMTypeCode[[#This Row],[Name_de]]&lt;&gt;"",BIMTypeCode[[#This Row],[Name_de]],"")</f>
        <v>Baustelle</v>
      </c>
      <c r="C22">
        <f>IF(BIMTypeCode[[#This Row],[Sort]]&lt;&gt;"",BIMTypeCode[[#This Row],[Sort]],"")</f>
        <v>3</v>
      </c>
    </row>
    <row r="23" spans="1:3" x14ac:dyDescent="0.25">
      <c r="A23">
        <f>BIMTypeCode[[#This Row],[Identification]]</f>
        <v>12</v>
      </c>
      <c r="B23" t="str">
        <f>IF(BIMTypeCode[[#This Row],[Name_de]]&lt;&gt;"",BIMTypeCode[[#This Row],[Name_de]],"")</f>
        <v>Fundamente</v>
      </c>
      <c r="C23">
        <f>IF(BIMTypeCode[[#This Row],[Sort]]&lt;&gt;"",BIMTypeCode[[#This Row],[Sort]],"")</f>
        <v>2</v>
      </c>
    </row>
    <row r="24" spans="1:3" x14ac:dyDescent="0.25">
      <c r="A24">
        <f>BIMTypeCode[[#This Row],[Identification]]</f>
        <v>121</v>
      </c>
      <c r="B24" t="str">
        <f>IF(BIMTypeCode[[#This Row],[Name_de]]&lt;&gt;"",BIMTypeCode[[#This Row],[Name_de]],"")</f>
        <v>Streifenfundamente</v>
      </c>
      <c r="C24">
        <f>IF(BIMTypeCode[[#This Row],[Sort]]&lt;&gt;"",BIMTypeCode[[#This Row],[Sort]],"")</f>
        <v>3</v>
      </c>
    </row>
    <row r="25" spans="1:3" x14ac:dyDescent="0.25">
      <c r="A25">
        <f>BIMTypeCode[[#This Row],[Identification]]</f>
        <v>122</v>
      </c>
      <c r="B25" t="str">
        <f>IF(BIMTypeCode[[#This Row],[Name_de]]&lt;&gt;"",BIMTypeCode[[#This Row],[Name_de]],"")</f>
        <v>Punktfundamente</v>
      </c>
      <c r="C25">
        <f>IF(BIMTypeCode[[#This Row],[Sort]]&lt;&gt;"",BIMTypeCode[[#This Row],[Sort]],"")</f>
        <v>3</v>
      </c>
    </row>
    <row r="26" spans="1:3" x14ac:dyDescent="0.25">
      <c r="A26">
        <f>BIMTypeCode[[#This Row],[Identification]]</f>
        <v>123</v>
      </c>
      <c r="B26" t="str">
        <f>IF(BIMTypeCode[[#This Row],[Name_de]]&lt;&gt;"",BIMTypeCode[[#This Row],[Name_de]],"")</f>
        <v>Plattenfundamente</v>
      </c>
      <c r="C26">
        <f>IF(BIMTypeCode[[#This Row],[Sort]]&lt;&gt;"",BIMTypeCode[[#This Row],[Sort]],"")</f>
        <v>3</v>
      </c>
    </row>
    <row r="27" spans="1:3" x14ac:dyDescent="0.25">
      <c r="A27">
        <f>BIMTypeCode[[#This Row],[Identification]]</f>
        <v>124</v>
      </c>
      <c r="B27" t="str">
        <f>IF(BIMTypeCode[[#This Row],[Name_de]]&lt;&gt;"",BIMTypeCode[[#This Row],[Name_de]],"")</f>
        <v>Gemauerte Fundamente</v>
      </c>
      <c r="C27">
        <f>IF(BIMTypeCode[[#This Row],[Sort]]&lt;&gt;"",BIMTypeCode[[#This Row],[Sort]],"")</f>
        <v>3</v>
      </c>
    </row>
    <row r="28" spans="1:3" x14ac:dyDescent="0.25">
      <c r="A28">
        <f>BIMTypeCode[[#This Row],[Identification]]</f>
        <v>125</v>
      </c>
      <c r="B28" t="str">
        <f>IF(BIMTypeCode[[#This Row],[Name_de]]&lt;&gt;"",BIMTypeCode[[#This Row],[Name_de]],"")</f>
        <v>Maschinenfundamente</v>
      </c>
      <c r="C28">
        <f>IF(BIMTypeCode[[#This Row],[Sort]]&lt;&gt;"",BIMTypeCode[[#This Row],[Sort]],"")</f>
        <v>3</v>
      </c>
    </row>
    <row r="29" spans="1:3" x14ac:dyDescent="0.25">
      <c r="A29">
        <f>BIMTypeCode[[#This Row],[Identification]]</f>
        <v>126</v>
      </c>
      <c r="B29" t="str">
        <f>IF(BIMTypeCode[[#This Row],[Name_de]]&lt;&gt;"",BIMTypeCode[[#This Row],[Name_de]],"")</f>
        <v>Pfahlgründung und Runde Einzelgründungen</v>
      </c>
      <c r="C29">
        <f>IF(BIMTypeCode[[#This Row],[Sort]]&lt;&gt;"",BIMTypeCode[[#This Row],[Sort]],"")</f>
        <v>3</v>
      </c>
    </row>
    <row r="30" spans="1:3" x14ac:dyDescent="0.25">
      <c r="A30">
        <f>BIMTypeCode[[#This Row],[Identification]]</f>
        <v>127</v>
      </c>
      <c r="B30" t="str">
        <f>IF(BIMTypeCode[[#This Row],[Name_de]]&lt;&gt;"",BIMTypeCode[[#This Row],[Name_de]],"")</f>
        <v>Einzelfundamente</v>
      </c>
      <c r="C30">
        <f>IF(BIMTypeCode[[#This Row],[Sort]]&lt;&gt;"",BIMTypeCode[[#This Row],[Sort]],"")</f>
        <v>3</v>
      </c>
    </row>
    <row r="31" spans="1:3" x14ac:dyDescent="0.25">
      <c r="A31">
        <f>BIMTypeCode[[#This Row],[Identification]]</f>
        <v>13</v>
      </c>
      <c r="B31" t="str">
        <f>IF(BIMTypeCode[[#This Row],[Name_de]]&lt;&gt;"",BIMTypeCode[[#This Row],[Name_de]],"")</f>
        <v>Bodenplatten</v>
      </c>
      <c r="C31">
        <f>IF(BIMTypeCode[[#This Row],[Sort]]&lt;&gt;"",BIMTypeCode[[#This Row],[Sort]],"")</f>
        <v>2</v>
      </c>
    </row>
    <row r="32" spans="1:3" x14ac:dyDescent="0.25">
      <c r="A32">
        <f>BIMTypeCode[[#This Row],[Identification]]</f>
        <v>131</v>
      </c>
      <c r="B32" t="str">
        <f>IF(BIMTypeCode[[#This Row],[Name_de]]&lt;&gt;"",BIMTypeCode[[#This Row],[Name_de]],"")</f>
        <v>Bodenplatten</v>
      </c>
      <c r="C32">
        <f>IF(BIMTypeCode[[#This Row],[Sort]]&lt;&gt;"",BIMTypeCode[[#This Row],[Sort]],"")</f>
        <v>3</v>
      </c>
    </row>
    <row r="33" spans="1:3" x14ac:dyDescent="0.25">
      <c r="A33">
        <f>BIMTypeCode[[#This Row],[Identification]]</f>
        <v>18</v>
      </c>
      <c r="B33" t="str">
        <f>IF(BIMTypeCode[[#This Row],[Name_de]]&lt;&gt;"",BIMTypeCode[[#This Row],[Name_de]],"")</f>
        <v>Tiefbau, sonstige</v>
      </c>
      <c r="C33">
        <f>IF(BIMTypeCode[[#This Row],[Sort]]&lt;&gt;"",BIMTypeCode[[#This Row],[Sort]],"")</f>
        <v>2</v>
      </c>
    </row>
    <row r="34" spans="1:3" x14ac:dyDescent="0.25">
      <c r="A34">
        <f>BIMTypeCode[[#This Row],[Identification]]</f>
        <v>181</v>
      </c>
      <c r="B34" t="str">
        <f>IF(BIMTypeCode[[#This Row],[Name_de]]&lt;&gt;"",BIMTypeCode[[#This Row],[Name_de]],"")</f>
        <v>Kanäle unter Bodenplatte</v>
      </c>
      <c r="C34">
        <f>IF(BIMTypeCode[[#This Row],[Sort]]&lt;&gt;"",BIMTypeCode[[#This Row],[Sort]],"")</f>
        <v>3</v>
      </c>
    </row>
    <row r="35" spans="1:3" x14ac:dyDescent="0.25">
      <c r="A35">
        <f>BIMTypeCode[[#This Row],[Identification]]</f>
        <v>182</v>
      </c>
      <c r="B35" t="str">
        <f>IF(BIMTypeCode[[#This Row],[Name_de]]&lt;&gt;"",BIMTypeCode[[#This Row],[Name_de]],"")</f>
        <v>Gruben und Sümpfe</v>
      </c>
      <c r="C35">
        <f>IF(BIMTypeCode[[#This Row],[Sort]]&lt;&gt;"",BIMTypeCode[[#This Row],[Sort]],"")</f>
        <v>3</v>
      </c>
    </row>
    <row r="36" spans="1:3" x14ac:dyDescent="0.25">
      <c r="A36">
        <f>BIMTypeCode[[#This Row],[Identification]]</f>
        <v>2</v>
      </c>
      <c r="B36" t="str">
        <f>IF(BIMTypeCode[[#This Row],[Name_de]]&lt;&gt;"",BIMTypeCode[[#This Row],[Name_de]],"")</f>
        <v>Primäre Gebäudeteile</v>
      </c>
      <c r="C36">
        <f>IF(BIMTypeCode[[#This Row],[Sort]]&lt;&gt;"",BIMTypeCode[[#This Row],[Sort]],"")</f>
        <v>1</v>
      </c>
    </row>
    <row r="37" spans="1:3" x14ac:dyDescent="0.25">
      <c r="A37">
        <f>BIMTypeCode[[#This Row],[Identification]]</f>
        <v>20</v>
      </c>
      <c r="B37" t="str">
        <f>IF(BIMTypeCode[[#This Row],[Name_de]]&lt;&gt;"",BIMTypeCode[[#This Row],[Name_de]],"")</f>
        <v>Gelände</v>
      </c>
      <c r="C37">
        <f>IF(BIMTypeCode[[#This Row],[Sort]]&lt;&gt;"",BIMTypeCode[[#This Row],[Sort]],"")</f>
        <v>2</v>
      </c>
    </row>
    <row r="38" spans="1:3" x14ac:dyDescent="0.25">
      <c r="A38">
        <f>BIMTypeCode[[#This Row],[Identification]]</f>
        <v>201</v>
      </c>
      <c r="B38" t="str">
        <f>IF(BIMTypeCode[[#This Row],[Name_de]]&lt;&gt;"",BIMTypeCode[[#This Row],[Name_de]],"")</f>
        <v>Begrenzungsmauern</v>
      </c>
      <c r="C38">
        <f>IF(BIMTypeCode[[#This Row],[Sort]]&lt;&gt;"",BIMTypeCode[[#This Row],[Sort]],"")</f>
        <v>3</v>
      </c>
    </row>
    <row r="39" spans="1:3" x14ac:dyDescent="0.25">
      <c r="A39">
        <f>BIMTypeCode[[#This Row],[Identification]]</f>
        <v>202</v>
      </c>
      <c r="B39" t="str">
        <f>IF(BIMTypeCode[[#This Row],[Name_de]]&lt;&gt;"",BIMTypeCode[[#This Row],[Name_de]],"")</f>
        <v>Stützmauern</v>
      </c>
      <c r="C39">
        <f>IF(BIMTypeCode[[#This Row],[Sort]]&lt;&gt;"",BIMTypeCode[[#This Row],[Sort]],"")</f>
        <v>3</v>
      </c>
    </row>
    <row r="40" spans="1:3" x14ac:dyDescent="0.25">
      <c r="A40">
        <f>BIMTypeCode[[#This Row],[Identification]]</f>
        <v>203</v>
      </c>
      <c r="B40" t="str">
        <f>IF(BIMTypeCode[[#This Row],[Name_de]]&lt;&gt;"",BIMTypeCode[[#This Row],[Name_de]],"")</f>
        <v>Unterirdische Versorgungsgänge inkl. Rohrbrücken und Tunnels</v>
      </c>
      <c r="C40">
        <f>IF(BIMTypeCode[[#This Row],[Sort]]&lt;&gt;"",BIMTypeCode[[#This Row],[Sort]],"")</f>
        <v>3</v>
      </c>
    </row>
    <row r="41" spans="1:3" x14ac:dyDescent="0.25">
      <c r="A41">
        <f>BIMTypeCode[[#This Row],[Identification]]</f>
        <v>204</v>
      </c>
      <c r="B41" t="str">
        <f>IF(BIMTypeCode[[#This Row],[Name_de]]&lt;&gt;"",BIMTypeCode[[#This Row],[Name_de]],"")</f>
        <v>Fußgängerbrücken, Viadukte u.Ä.</v>
      </c>
      <c r="C41">
        <f>IF(BIMTypeCode[[#This Row],[Sort]]&lt;&gt;"",BIMTypeCode[[#This Row],[Sort]],"")</f>
        <v>3</v>
      </c>
    </row>
    <row r="42" spans="1:3" x14ac:dyDescent="0.25">
      <c r="A42">
        <f>BIMTypeCode[[#This Row],[Identification]]</f>
        <v>205</v>
      </c>
      <c r="B42" t="str">
        <f>IF(BIMTypeCode[[#This Row],[Name_de]]&lt;&gt;"",BIMTypeCode[[#This Row],[Name_de]],"")</f>
        <v>Treppen und Rampen im Außenbereich</v>
      </c>
      <c r="C42">
        <f>IF(BIMTypeCode[[#This Row],[Sort]]&lt;&gt;"",BIMTypeCode[[#This Row],[Sort]],"")</f>
        <v>3</v>
      </c>
    </row>
    <row r="43" spans="1:3" x14ac:dyDescent="0.25">
      <c r="A43">
        <f>BIMTypeCode[[#This Row],[Identification]]</f>
        <v>21</v>
      </c>
      <c r="B43" t="str">
        <f>IF(BIMTypeCode[[#This Row],[Name_de]]&lt;&gt;"",BIMTypeCode[[#This Row],[Name_de]],"")</f>
        <v>Außenwände</v>
      </c>
      <c r="C43">
        <f>IF(BIMTypeCode[[#This Row],[Sort]]&lt;&gt;"",BIMTypeCode[[#This Row],[Sort]],"")</f>
        <v>2</v>
      </c>
    </row>
    <row r="44" spans="1:3" x14ac:dyDescent="0.25">
      <c r="A44">
        <f>BIMTypeCode[[#This Row],[Identification]]</f>
        <v>211</v>
      </c>
      <c r="B44" t="str">
        <f>IF(BIMTypeCode[[#This Row],[Name_de]]&lt;&gt;"",BIMTypeCode[[#This Row],[Name_de]],"")</f>
        <v>Außenwände, Betonelement</v>
      </c>
      <c r="C44">
        <f>IF(BIMTypeCode[[#This Row],[Sort]]&lt;&gt;"",BIMTypeCode[[#This Row],[Sort]],"")</f>
        <v>3</v>
      </c>
    </row>
    <row r="45" spans="1:3" x14ac:dyDescent="0.25">
      <c r="A45">
        <f>BIMTypeCode[[#This Row],[Identification]]</f>
        <v>212</v>
      </c>
      <c r="B45" t="str">
        <f>IF(BIMTypeCode[[#This Row],[Name_de]]&lt;&gt;"",BIMTypeCode[[#This Row],[Name_de]],"")</f>
        <v>Außenwände, Ortbeton</v>
      </c>
      <c r="C45">
        <f>IF(BIMTypeCode[[#This Row],[Sort]]&lt;&gt;"",BIMTypeCode[[#This Row],[Sort]],"")</f>
        <v>3</v>
      </c>
    </row>
    <row r="46" spans="1:3" x14ac:dyDescent="0.25">
      <c r="A46">
        <f>BIMTypeCode[[#This Row],[Identification]]</f>
        <v>213</v>
      </c>
      <c r="B46" t="str">
        <f>IF(BIMTypeCode[[#This Row],[Name_de]]&lt;&gt;"",BIMTypeCode[[#This Row],[Name_de]],"")</f>
        <v>Außenwände, gemauert</v>
      </c>
      <c r="C46">
        <f>IF(BIMTypeCode[[#This Row],[Sort]]&lt;&gt;"",BIMTypeCode[[#This Row],[Sort]],"")</f>
        <v>3</v>
      </c>
    </row>
    <row r="47" spans="1:3" x14ac:dyDescent="0.25">
      <c r="A47">
        <f>BIMTypeCode[[#This Row],[Identification]]</f>
        <v>214</v>
      </c>
      <c r="B47" t="str">
        <f>IF(BIMTypeCode[[#This Row],[Name_de]]&lt;&gt;"",BIMTypeCode[[#This Row],[Name_de]],"")</f>
        <v>Außenwände, Rahmentragwerk</v>
      </c>
      <c r="C47">
        <f>IF(BIMTypeCode[[#This Row],[Sort]]&lt;&gt;"",BIMTypeCode[[#This Row],[Sort]],"")</f>
        <v>3</v>
      </c>
    </row>
    <row r="48" spans="1:3" x14ac:dyDescent="0.25">
      <c r="A48">
        <f>BIMTypeCode[[#This Row],[Identification]]</f>
        <v>215</v>
      </c>
      <c r="B48" t="str">
        <f>IF(BIMTypeCode[[#This Row],[Name_de]]&lt;&gt;"",BIMTypeCode[[#This Row],[Name_de]],"")</f>
        <v>Schürzen, Rahmentragwerk</v>
      </c>
      <c r="C48">
        <f>IF(BIMTypeCode[[#This Row],[Sort]]&lt;&gt;"",BIMTypeCode[[#This Row],[Sort]],"")</f>
        <v>3</v>
      </c>
    </row>
    <row r="49" spans="1:3" x14ac:dyDescent="0.25">
      <c r="A49">
        <f>BIMTypeCode[[#This Row],[Identification]]</f>
        <v>216</v>
      </c>
      <c r="B49" t="str">
        <f>IF(BIMTypeCode[[#This Row],[Name_de]]&lt;&gt;"",BIMTypeCode[[#This Row],[Name_de]],"")</f>
        <v>Fassadensysteme</v>
      </c>
      <c r="C49">
        <f>IF(BIMTypeCode[[#This Row],[Sort]]&lt;&gt;"",BIMTypeCode[[#This Row],[Sort]],"")</f>
        <v>3</v>
      </c>
    </row>
    <row r="50" spans="1:3" x14ac:dyDescent="0.25">
      <c r="A50">
        <f>BIMTypeCode[[#This Row],[Identification]]</f>
        <v>217</v>
      </c>
      <c r="B50" t="str">
        <f>IF(BIMTypeCode[[#This Row],[Name_de]]&lt;&gt;"",BIMTypeCode[[#This Row],[Name_de]],"")</f>
        <v>Wandsolierungssystem</v>
      </c>
      <c r="C50">
        <f>IF(BIMTypeCode[[#This Row],[Sort]]&lt;&gt;"",BIMTypeCode[[#This Row],[Sort]],"")</f>
        <v>3</v>
      </c>
    </row>
    <row r="51" spans="1:3" x14ac:dyDescent="0.25">
      <c r="A51">
        <f>BIMTypeCode[[#This Row],[Identification]]</f>
        <v>218</v>
      </c>
      <c r="B51" t="str">
        <f>IF(BIMTypeCode[[#This Row],[Name_de]]&lt;&gt;"",BIMTypeCode[[#This Row],[Name_de]],"")</f>
        <v>Lichtschächte</v>
      </c>
      <c r="C51">
        <f>IF(BIMTypeCode[[#This Row],[Sort]]&lt;&gt;"",BIMTypeCode[[#This Row],[Sort]],"")</f>
        <v>3</v>
      </c>
    </row>
    <row r="52" spans="1:3" x14ac:dyDescent="0.25">
      <c r="A52">
        <f>BIMTypeCode[[#This Row],[Identification]]</f>
        <v>22</v>
      </c>
      <c r="B52" t="str">
        <f>IF(BIMTypeCode[[#This Row],[Name_de]]&lt;&gt;"",BIMTypeCode[[#This Row],[Name_de]],"")</f>
        <v>Innenwände</v>
      </c>
      <c r="C52">
        <f>IF(BIMTypeCode[[#This Row],[Sort]]&lt;&gt;"",BIMTypeCode[[#This Row],[Sort]],"")</f>
        <v>2</v>
      </c>
    </row>
    <row r="53" spans="1:3" x14ac:dyDescent="0.25">
      <c r="A53">
        <f>BIMTypeCode[[#This Row],[Identification]]</f>
        <v>221</v>
      </c>
      <c r="B53" t="str">
        <f>IF(BIMTypeCode[[#This Row],[Name_de]]&lt;&gt;"",BIMTypeCode[[#This Row],[Name_de]],"")</f>
        <v>Innenwände, Betonelement</v>
      </c>
      <c r="C53">
        <f>IF(BIMTypeCode[[#This Row],[Sort]]&lt;&gt;"",BIMTypeCode[[#This Row],[Sort]],"")</f>
        <v>3</v>
      </c>
    </row>
    <row r="54" spans="1:3" x14ac:dyDescent="0.25">
      <c r="A54">
        <f>BIMTypeCode[[#This Row],[Identification]]</f>
        <v>222</v>
      </c>
      <c r="B54" t="str">
        <f>IF(BIMTypeCode[[#This Row],[Name_de]]&lt;&gt;"",BIMTypeCode[[#This Row],[Name_de]],"")</f>
        <v>Innenwände, Ortbeton</v>
      </c>
      <c r="C54">
        <f>IF(BIMTypeCode[[#This Row],[Sort]]&lt;&gt;"",BIMTypeCode[[#This Row],[Sort]],"")</f>
        <v>3</v>
      </c>
    </row>
    <row r="55" spans="1:3" x14ac:dyDescent="0.25">
      <c r="A55">
        <f>BIMTypeCode[[#This Row],[Identification]]</f>
        <v>223</v>
      </c>
      <c r="B55" t="str">
        <f>IF(BIMTypeCode[[#This Row],[Name_de]]&lt;&gt;"",BIMTypeCode[[#This Row],[Name_de]],"")</f>
        <v>Innenwände, gemauert</v>
      </c>
      <c r="C55">
        <f>IF(BIMTypeCode[[#This Row],[Sort]]&lt;&gt;"",BIMTypeCode[[#This Row],[Sort]],"")</f>
        <v>3</v>
      </c>
    </row>
    <row r="56" spans="1:3" x14ac:dyDescent="0.25">
      <c r="A56">
        <f>BIMTypeCode[[#This Row],[Identification]]</f>
        <v>224</v>
      </c>
      <c r="B56" t="str">
        <f>IF(BIMTypeCode[[#This Row],[Name_de]]&lt;&gt;"",BIMTypeCode[[#This Row],[Name_de]],"")</f>
        <v>Innenwände, Rahmentragwerk</v>
      </c>
      <c r="C56">
        <f>IF(BIMTypeCode[[#This Row],[Sort]]&lt;&gt;"",BIMTypeCode[[#This Row],[Sort]],"")</f>
        <v>3</v>
      </c>
    </row>
    <row r="57" spans="1:3" x14ac:dyDescent="0.25">
      <c r="A57">
        <f>BIMTypeCode[[#This Row],[Identification]]</f>
        <v>225</v>
      </c>
      <c r="B57" t="str">
        <f>IF(BIMTypeCode[[#This Row],[Name_de]]&lt;&gt;"",BIMTypeCode[[#This Row],[Name_de]],"")</f>
        <v>Schürzen, Rahmentragwerk</v>
      </c>
      <c r="C57">
        <f>IF(BIMTypeCode[[#This Row],[Sort]]&lt;&gt;"",BIMTypeCode[[#This Row],[Sort]],"")</f>
        <v>3</v>
      </c>
    </row>
    <row r="58" spans="1:3" x14ac:dyDescent="0.25">
      <c r="A58">
        <f>BIMTypeCode[[#This Row],[Identification]]</f>
        <v>226</v>
      </c>
      <c r="B58" t="str">
        <f>IF(BIMTypeCode[[#This Row],[Name_de]]&lt;&gt;"",BIMTypeCode[[#This Row],[Name_de]],"")</f>
        <v>Glastrennwände</v>
      </c>
      <c r="C58">
        <f>IF(BIMTypeCode[[#This Row],[Sort]]&lt;&gt;"",BIMTypeCode[[#This Row],[Sort]],"")</f>
        <v>3</v>
      </c>
    </row>
    <row r="59" spans="1:3" x14ac:dyDescent="0.25">
      <c r="A59">
        <f>BIMTypeCode[[#This Row],[Identification]]</f>
        <v>23</v>
      </c>
      <c r="B59" t="str">
        <f>IF(BIMTypeCode[[#This Row],[Name_de]]&lt;&gt;"",BIMTypeCode[[#This Row],[Name_de]],"")</f>
        <v>Geschossdecken</v>
      </c>
      <c r="C59">
        <f>IF(BIMTypeCode[[#This Row],[Sort]]&lt;&gt;"",BIMTypeCode[[#This Row],[Sort]],"")</f>
        <v>2</v>
      </c>
    </row>
    <row r="60" spans="1:3" x14ac:dyDescent="0.25">
      <c r="A60">
        <f>BIMTypeCode[[#This Row],[Identification]]</f>
        <v>231</v>
      </c>
      <c r="B60" t="str">
        <f>IF(BIMTypeCode[[#This Row],[Name_de]]&lt;&gt;"",BIMTypeCode[[#This Row],[Name_de]],"")</f>
        <v>Geschossdecken, Betonelement</v>
      </c>
      <c r="C60">
        <f>IF(BIMTypeCode[[#This Row],[Sort]]&lt;&gt;"",BIMTypeCode[[#This Row],[Sort]],"")</f>
        <v>3</v>
      </c>
    </row>
    <row r="61" spans="1:3" x14ac:dyDescent="0.25">
      <c r="A61">
        <f>BIMTypeCode[[#This Row],[Identification]]</f>
        <v>232</v>
      </c>
      <c r="B61" t="str">
        <f>IF(BIMTypeCode[[#This Row],[Name_de]]&lt;&gt;"",BIMTypeCode[[#This Row],[Name_de]],"")</f>
        <v>Geschossdecken, Ortbeton</v>
      </c>
      <c r="C61">
        <f>IF(BIMTypeCode[[#This Row],[Sort]]&lt;&gt;"",BIMTypeCode[[#This Row],[Sort]],"")</f>
        <v>3</v>
      </c>
    </row>
    <row r="62" spans="1:3" x14ac:dyDescent="0.25">
      <c r="A62">
        <f>BIMTypeCode[[#This Row],[Identification]]</f>
        <v>233</v>
      </c>
      <c r="B62" t="str">
        <f>IF(BIMTypeCode[[#This Row],[Name_de]]&lt;&gt;"",BIMTypeCode[[#This Row],[Name_de]],"")</f>
        <v>Geschossdecken, Rahmentragwerk</v>
      </c>
      <c r="C62">
        <f>IF(BIMTypeCode[[#This Row],[Sort]]&lt;&gt;"",BIMTypeCode[[#This Row],[Sort]],"")</f>
        <v>3</v>
      </c>
    </row>
    <row r="63" spans="1:3" x14ac:dyDescent="0.25">
      <c r="A63">
        <f>BIMTypeCode[[#This Row],[Identification]]</f>
        <v>234</v>
      </c>
      <c r="B63" t="str">
        <f>IF(BIMTypeCode[[#This Row],[Name_de]]&lt;&gt;"",BIMTypeCode[[#This Row],[Name_de]],"")</f>
        <v>Estrich</v>
      </c>
      <c r="C63">
        <f>IF(BIMTypeCode[[#This Row],[Sort]]&lt;&gt;"",BIMTypeCode[[#This Row],[Sort]],"")</f>
        <v>3</v>
      </c>
    </row>
    <row r="64" spans="1:3" x14ac:dyDescent="0.25">
      <c r="A64">
        <f>BIMTypeCode[[#This Row],[Identification]]</f>
        <v>239</v>
      </c>
      <c r="B64" t="str">
        <f>IF(BIMTypeCode[[#This Row],[Name_de]]&lt;&gt;"",BIMTypeCode[[#This Row],[Name_de]],"")</f>
        <v>Sonstige Geschossdecken</v>
      </c>
      <c r="C64">
        <f>IF(BIMTypeCode[[#This Row],[Sort]]&lt;&gt;"",BIMTypeCode[[#This Row],[Sort]],"")</f>
        <v>3</v>
      </c>
    </row>
    <row r="65" spans="1:3" x14ac:dyDescent="0.25">
      <c r="A65">
        <f>BIMTypeCode[[#This Row],[Identification]]</f>
        <v>24</v>
      </c>
      <c r="B65" t="str">
        <f>IF(BIMTypeCode[[#This Row],[Name_de]]&lt;&gt;"",BIMTypeCode[[#This Row],[Name_de]],"")</f>
        <v>Treppen und Rampen</v>
      </c>
      <c r="C65">
        <f>IF(BIMTypeCode[[#This Row],[Sort]]&lt;&gt;"",BIMTypeCode[[#This Row],[Sort]],"")</f>
        <v>2</v>
      </c>
    </row>
    <row r="66" spans="1:3" x14ac:dyDescent="0.25">
      <c r="A66">
        <f>BIMTypeCode[[#This Row],[Identification]]</f>
        <v>241</v>
      </c>
      <c r="B66" t="str">
        <f>IF(BIMTypeCode[[#This Row],[Name_de]]&lt;&gt;"",BIMTypeCode[[#This Row],[Name_de]],"")</f>
        <v>Treppen, Betonelement</v>
      </c>
      <c r="C66">
        <f>IF(BIMTypeCode[[#This Row],[Sort]]&lt;&gt;"",BIMTypeCode[[#This Row],[Sort]],"")</f>
        <v>3</v>
      </c>
    </row>
    <row r="67" spans="1:3" x14ac:dyDescent="0.25">
      <c r="A67">
        <f>BIMTypeCode[[#This Row],[Identification]]</f>
        <v>242</v>
      </c>
      <c r="B67" t="str">
        <f>IF(BIMTypeCode[[#This Row],[Name_de]]&lt;&gt;"",BIMTypeCode[[#This Row],[Name_de]],"")</f>
        <v>Treppen, Ortbeton</v>
      </c>
      <c r="C67">
        <f>IF(BIMTypeCode[[#This Row],[Sort]]&lt;&gt;"",BIMTypeCode[[#This Row],[Sort]],"")</f>
        <v>3</v>
      </c>
    </row>
    <row r="68" spans="1:3" x14ac:dyDescent="0.25">
      <c r="A68">
        <f>BIMTypeCode[[#This Row],[Identification]]</f>
        <v>243</v>
      </c>
      <c r="B68" t="str">
        <f>IF(BIMTypeCode[[#This Row],[Name_de]]&lt;&gt;"",BIMTypeCode[[#This Row],[Name_de]],"")</f>
        <v>Treppen, Modulbauweise</v>
      </c>
      <c r="C68">
        <f>IF(BIMTypeCode[[#This Row],[Sort]]&lt;&gt;"",BIMTypeCode[[#This Row],[Sort]],"")</f>
        <v>3</v>
      </c>
    </row>
    <row r="69" spans="1:3" x14ac:dyDescent="0.25">
      <c r="A69">
        <f>BIMTypeCode[[#This Row],[Identification]]</f>
        <v>244</v>
      </c>
      <c r="B69" t="str">
        <f>IF(BIMTypeCode[[#This Row],[Name_de]]&lt;&gt;"",BIMTypeCode[[#This Row],[Name_de]],"")</f>
        <v>Rampen, Betonelement</v>
      </c>
      <c r="C69">
        <f>IF(BIMTypeCode[[#This Row],[Sort]]&lt;&gt;"",BIMTypeCode[[#This Row],[Sort]],"")</f>
        <v>3</v>
      </c>
    </row>
    <row r="70" spans="1:3" x14ac:dyDescent="0.25">
      <c r="A70">
        <f>BIMTypeCode[[#This Row],[Identification]]</f>
        <v>245</v>
      </c>
      <c r="B70" t="str">
        <f>IF(BIMTypeCode[[#This Row],[Name_de]]&lt;&gt;"",BIMTypeCode[[#This Row],[Name_de]],"")</f>
        <v>Rampen, Ortbeton</v>
      </c>
      <c r="C70">
        <f>IF(BIMTypeCode[[#This Row],[Sort]]&lt;&gt;"",BIMTypeCode[[#This Row],[Sort]],"")</f>
        <v>3</v>
      </c>
    </row>
    <row r="71" spans="1:3" x14ac:dyDescent="0.25">
      <c r="A71">
        <f>BIMTypeCode[[#This Row],[Identification]]</f>
        <v>246</v>
      </c>
      <c r="B71" t="str">
        <f>IF(BIMTypeCode[[#This Row],[Name_de]]&lt;&gt;"",BIMTypeCode[[#This Row],[Name_de]],"")</f>
        <v>Rampen, Modulbauweise</v>
      </c>
      <c r="C71">
        <f>IF(BIMTypeCode[[#This Row],[Sort]]&lt;&gt;"",BIMTypeCode[[#This Row],[Sort]],"")</f>
        <v>3</v>
      </c>
    </row>
    <row r="72" spans="1:3" x14ac:dyDescent="0.25">
      <c r="A72">
        <f>BIMTypeCode[[#This Row],[Identification]]</f>
        <v>247</v>
      </c>
      <c r="B72" t="str">
        <f>IF(BIMTypeCode[[#This Row],[Name_de]]&lt;&gt;"",BIMTypeCode[[#This Row],[Name_de]],"")</f>
        <v>Feste Leitern und Tritte</v>
      </c>
      <c r="C72">
        <f>IF(BIMTypeCode[[#This Row],[Sort]]&lt;&gt;"",BIMTypeCode[[#This Row],[Sort]],"")</f>
        <v>3</v>
      </c>
    </row>
    <row r="73" spans="1:3" x14ac:dyDescent="0.25">
      <c r="A73">
        <f>BIMTypeCode[[#This Row],[Identification]]</f>
        <v>25</v>
      </c>
      <c r="B73" t="str">
        <f>IF(BIMTypeCode[[#This Row],[Name_de]]&lt;&gt;"",BIMTypeCode[[#This Row],[Name_de]],"")</f>
        <v>Tragende Balken und Säulen</v>
      </c>
      <c r="C73">
        <f>IF(BIMTypeCode[[#This Row],[Sort]]&lt;&gt;"",BIMTypeCode[[#This Row],[Sort]],"")</f>
        <v>2</v>
      </c>
    </row>
    <row r="74" spans="1:3" x14ac:dyDescent="0.25">
      <c r="A74">
        <f>BIMTypeCode[[#This Row],[Identification]]</f>
        <v>251</v>
      </c>
      <c r="B74" t="str">
        <f>IF(BIMTypeCode[[#This Row],[Name_de]]&lt;&gt;"",BIMTypeCode[[#This Row],[Name_de]],"")</f>
        <v>Betonträger, Betonelement</v>
      </c>
      <c r="C74">
        <f>IF(BIMTypeCode[[#This Row],[Sort]]&lt;&gt;"",BIMTypeCode[[#This Row],[Sort]],"")</f>
        <v>3</v>
      </c>
    </row>
    <row r="75" spans="1:3" x14ac:dyDescent="0.25">
      <c r="A75">
        <f>BIMTypeCode[[#This Row],[Identification]]</f>
        <v>252</v>
      </c>
      <c r="B75" t="str">
        <f>IF(BIMTypeCode[[#This Row],[Name_de]]&lt;&gt;"",BIMTypeCode[[#This Row],[Name_de]],"")</f>
        <v>Betonträger, Ortbeton</v>
      </c>
      <c r="C75">
        <f>IF(BIMTypeCode[[#This Row],[Sort]]&lt;&gt;"",BIMTypeCode[[#This Row],[Sort]],"")</f>
        <v>3</v>
      </c>
    </row>
    <row r="76" spans="1:3" x14ac:dyDescent="0.25">
      <c r="A76">
        <f>BIMTypeCode[[#This Row],[Identification]]</f>
        <v>253</v>
      </c>
      <c r="B76" t="str">
        <f>IF(BIMTypeCode[[#This Row],[Name_de]]&lt;&gt;"",BIMTypeCode[[#This Row],[Name_de]],"")</f>
        <v>Stahlträger</v>
      </c>
      <c r="C76">
        <f>IF(BIMTypeCode[[#This Row],[Sort]]&lt;&gt;"",BIMTypeCode[[#This Row],[Sort]],"")</f>
        <v>3</v>
      </c>
    </row>
    <row r="77" spans="1:3" x14ac:dyDescent="0.25">
      <c r="A77">
        <f>BIMTypeCode[[#This Row],[Identification]]</f>
        <v>254</v>
      </c>
      <c r="B77" t="str">
        <f>IF(BIMTypeCode[[#This Row],[Name_de]]&lt;&gt;"",BIMTypeCode[[#This Row],[Name_de]],"")</f>
        <v>Sonstige Träger</v>
      </c>
      <c r="C77">
        <f>IF(BIMTypeCode[[#This Row],[Sort]]&lt;&gt;"",BIMTypeCode[[#This Row],[Sort]],"")</f>
        <v>3</v>
      </c>
    </row>
    <row r="78" spans="1:3" x14ac:dyDescent="0.25">
      <c r="A78">
        <f>BIMTypeCode[[#This Row],[Identification]]</f>
        <v>255</v>
      </c>
      <c r="B78" t="str">
        <f>IF(BIMTypeCode[[#This Row],[Name_de]]&lt;&gt;"",BIMTypeCode[[#This Row],[Name_de]],"")</f>
        <v>Betonsäule, Betonelement</v>
      </c>
      <c r="C78">
        <f>IF(BIMTypeCode[[#This Row],[Sort]]&lt;&gt;"",BIMTypeCode[[#This Row],[Sort]],"")</f>
        <v>3</v>
      </c>
    </row>
    <row r="79" spans="1:3" x14ac:dyDescent="0.25">
      <c r="A79">
        <f>BIMTypeCode[[#This Row],[Identification]]</f>
        <v>256</v>
      </c>
      <c r="B79" t="str">
        <f>IF(BIMTypeCode[[#This Row],[Name_de]]&lt;&gt;"",BIMTypeCode[[#This Row],[Name_de]],"")</f>
        <v>Betonsäule, Ortbeton</v>
      </c>
      <c r="C79">
        <f>IF(BIMTypeCode[[#This Row],[Sort]]&lt;&gt;"",BIMTypeCode[[#This Row],[Sort]],"")</f>
        <v>3</v>
      </c>
    </row>
    <row r="80" spans="1:3" x14ac:dyDescent="0.25">
      <c r="A80">
        <f>BIMTypeCode[[#This Row],[Identification]]</f>
        <v>257</v>
      </c>
      <c r="B80" t="str">
        <f>IF(BIMTypeCode[[#This Row],[Name_de]]&lt;&gt;"",BIMTypeCode[[#This Row],[Name_de]],"")</f>
        <v>Stahlsäule</v>
      </c>
      <c r="C80">
        <f>IF(BIMTypeCode[[#This Row],[Sort]]&lt;&gt;"",BIMTypeCode[[#This Row],[Sort]],"")</f>
        <v>3</v>
      </c>
    </row>
    <row r="81" spans="1:3" x14ac:dyDescent="0.25">
      <c r="A81">
        <f>BIMTypeCode[[#This Row],[Identification]]</f>
        <v>259</v>
      </c>
      <c r="B81" t="str">
        <f>IF(BIMTypeCode[[#This Row],[Name_de]]&lt;&gt;"",BIMTypeCode[[#This Row],[Name_de]],"")</f>
        <v>Sonstige Säulen</v>
      </c>
      <c r="C81">
        <f>IF(BIMTypeCode[[#This Row],[Sort]]&lt;&gt;"",BIMTypeCode[[#This Row],[Sort]],"")</f>
        <v>3</v>
      </c>
    </row>
    <row r="82" spans="1:3" x14ac:dyDescent="0.25">
      <c r="A82">
        <f>BIMTypeCode[[#This Row],[Identification]]</f>
        <v>26</v>
      </c>
      <c r="B82" t="str">
        <f>IF(BIMTypeCode[[#This Row],[Name_de]]&lt;&gt;"",BIMTypeCode[[#This Row],[Name_de]],"")</f>
        <v>Balkone und Laubengänge</v>
      </c>
      <c r="C82">
        <f>IF(BIMTypeCode[[#This Row],[Sort]]&lt;&gt;"",BIMTypeCode[[#This Row],[Sort]],"")</f>
        <v>2</v>
      </c>
    </row>
    <row r="83" spans="1:3" x14ac:dyDescent="0.25">
      <c r="A83">
        <f>BIMTypeCode[[#This Row],[Identification]]</f>
        <v>261</v>
      </c>
      <c r="B83" t="str">
        <f>IF(BIMTypeCode[[#This Row],[Name_de]]&lt;&gt;"",BIMTypeCode[[#This Row],[Name_de]],"")</f>
        <v>Balkone und Laubengänge, Betonelement</v>
      </c>
      <c r="C83">
        <f>IF(BIMTypeCode[[#This Row],[Sort]]&lt;&gt;"",BIMTypeCode[[#This Row],[Sort]],"")</f>
        <v>3</v>
      </c>
    </row>
    <row r="84" spans="1:3" x14ac:dyDescent="0.25">
      <c r="A84">
        <f>BIMTypeCode[[#This Row],[Identification]]</f>
        <v>262</v>
      </c>
      <c r="B84" t="str">
        <f>IF(BIMTypeCode[[#This Row],[Name_de]]&lt;&gt;"",BIMTypeCode[[#This Row],[Name_de]],"")</f>
        <v>Balkone und Laubengänge, Ortbeton</v>
      </c>
      <c r="C84">
        <f>IF(BIMTypeCode[[#This Row],[Sort]]&lt;&gt;"",BIMTypeCode[[#This Row],[Sort]],"")</f>
        <v>3</v>
      </c>
    </row>
    <row r="85" spans="1:3" x14ac:dyDescent="0.25">
      <c r="A85">
        <f>BIMTypeCode[[#This Row],[Identification]]</f>
        <v>263</v>
      </c>
      <c r="B85" t="str">
        <f>IF(BIMTypeCode[[#This Row],[Name_de]]&lt;&gt;"",BIMTypeCode[[#This Row],[Name_de]],"")</f>
        <v>Balkone und Laubengänge, Modulbauweise</v>
      </c>
      <c r="C85">
        <f>IF(BIMTypeCode[[#This Row],[Sort]]&lt;&gt;"",BIMTypeCode[[#This Row],[Sort]],"")</f>
        <v>3</v>
      </c>
    </row>
    <row r="86" spans="1:3" x14ac:dyDescent="0.25">
      <c r="A86">
        <f>BIMTypeCode[[#This Row],[Identification]]</f>
        <v>27</v>
      </c>
      <c r="B86" t="str">
        <f>IF(BIMTypeCode[[#This Row],[Name_de]]&lt;&gt;"",BIMTypeCode[[#This Row],[Name_de]],"")</f>
        <v>Dächer</v>
      </c>
      <c r="C86">
        <f>IF(BIMTypeCode[[#This Row],[Sort]]&lt;&gt;"",BIMTypeCode[[#This Row],[Sort]],"")</f>
        <v>2</v>
      </c>
    </row>
    <row r="87" spans="1:3" x14ac:dyDescent="0.25">
      <c r="A87">
        <f>BIMTypeCode[[#This Row],[Identification]]</f>
        <v>271</v>
      </c>
      <c r="B87" t="str">
        <f>IF(BIMTypeCode[[#This Row],[Name_de]]&lt;&gt;"",BIMTypeCode[[#This Row],[Name_de]],"")</f>
        <v>Sparrendächer</v>
      </c>
      <c r="C87">
        <f>IF(BIMTypeCode[[#This Row],[Sort]]&lt;&gt;"",BIMTypeCode[[#This Row],[Sort]],"")</f>
        <v>3</v>
      </c>
    </row>
    <row r="88" spans="1:3" x14ac:dyDescent="0.25">
      <c r="A88">
        <f>BIMTypeCode[[#This Row],[Identification]]</f>
        <v>272</v>
      </c>
      <c r="B88" t="str">
        <f>IF(BIMTypeCode[[#This Row],[Name_de]]&lt;&gt;"",BIMTypeCode[[#This Row],[Name_de]],"")</f>
        <v>Kassettendächer</v>
      </c>
      <c r="C88">
        <f>IF(BIMTypeCode[[#This Row],[Sort]]&lt;&gt;"",BIMTypeCode[[#This Row],[Sort]],"")</f>
        <v>3</v>
      </c>
    </row>
    <row r="89" spans="1:3" x14ac:dyDescent="0.25">
      <c r="A89">
        <f>BIMTypeCode[[#This Row],[Identification]]</f>
        <v>273</v>
      </c>
      <c r="B89" t="str">
        <f>IF(BIMTypeCode[[#This Row],[Name_de]]&lt;&gt;"",BIMTypeCode[[#This Row],[Name_de]],"")</f>
        <v>Warmdächer</v>
      </c>
      <c r="C89">
        <f>IF(BIMTypeCode[[#This Row],[Sort]]&lt;&gt;"",BIMTypeCode[[#This Row],[Sort]],"")</f>
        <v>3</v>
      </c>
    </row>
    <row r="90" spans="1:3" x14ac:dyDescent="0.25">
      <c r="A90">
        <f>BIMTypeCode[[#This Row],[Identification]]</f>
        <v>274</v>
      </c>
      <c r="B90" t="str">
        <f>IF(BIMTypeCode[[#This Row],[Name_de]]&lt;&gt;"",BIMTypeCode[[#This Row],[Name_de]],"")</f>
        <v>Glasdachsysteme</v>
      </c>
      <c r="C90">
        <f>IF(BIMTypeCode[[#This Row],[Sort]]&lt;&gt;"",BIMTypeCode[[#This Row],[Sort]],"")</f>
        <v>3</v>
      </c>
    </row>
    <row r="91" spans="1:3" x14ac:dyDescent="0.25">
      <c r="A91">
        <f>BIMTypeCode[[#This Row],[Identification]]</f>
        <v>275</v>
      </c>
      <c r="B91" t="str">
        <f>IF(BIMTypeCode[[#This Row],[Name_de]]&lt;&gt;"",BIMTypeCode[[#This Row],[Name_de]],"")</f>
        <v>Bewegliche Dächer</v>
      </c>
      <c r="C91">
        <f>IF(BIMTypeCode[[#This Row],[Sort]]&lt;&gt;"",BIMTypeCode[[#This Row],[Sort]],"")</f>
        <v>3</v>
      </c>
    </row>
    <row r="92" spans="1:3" x14ac:dyDescent="0.25">
      <c r="A92">
        <f>BIMTypeCode[[#This Row],[Identification]]</f>
        <v>276</v>
      </c>
      <c r="B92" t="str">
        <f>IF(BIMTypeCode[[#This Row],[Name_de]]&lt;&gt;"",BIMTypeCode[[#This Row],[Name_de]],"")</f>
        <v>Baldachine und Überdachungen</v>
      </c>
      <c r="C92">
        <f>IF(BIMTypeCode[[#This Row],[Sort]]&lt;&gt;"",BIMTypeCode[[#This Row],[Sort]],"")</f>
        <v>3</v>
      </c>
    </row>
    <row r="93" spans="1:3" x14ac:dyDescent="0.25">
      <c r="A93">
        <f>BIMTypeCode[[#This Row],[Identification]]</f>
        <v>279</v>
      </c>
      <c r="B93" t="str">
        <f>IF(BIMTypeCode[[#This Row],[Name_de]]&lt;&gt;"",BIMTypeCode[[#This Row],[Name_de]],"")</f>
        <v>Sonstige Dächer</v>
      </c>
      <c r="C93">
        <f>IF(BIMTypeCode[[#This Row],[Sort]]&lt;&gt;"",BIMTypeCode[[#This Row],[Sort]],"")</f>
        <v>3</v>
      </c>
    </row>
    <row r="94" spans="1:3" x14ac:dyDescent="0.25">
      <c r="A94">
        <f>BIMTypeCode[[#This Row],[Identification]]</f>
        <v>28</v>
      </c>
      <c r="B94" t="str">
        <f>IF(BIMTypeCode[[#This Row],[Name_de]]&lt;&gt;"",BIMTypeCode[[#This Row],[Name_de]],"")</f>
        <v>Primäre Gebäudeteile, sonstige</v>
      </c>
      <c r="C94">
        <f>IF(BIMTypeCode[[#This Row],[Sort]]&lt;&gt;"",BIMTypeCode[[#This Row],[Sort]],"")</f>
        <v>2</v>
      </c>
    </row>
    <row r="95" spans="1:3" x14ac:dyDescent="0.25">
      <c r="A95">
        <f>BIMTypeCode[[#This Row],[Identification]]</f>
        <v>3</v>
      </c>
      <c r="B95" t="str">
        <f>IF(BIMTypeCode[[#This Row],[Name_de]]&lt;&gt;"",BIMTypeCode[[#This Row],[Name_de]],"")</f>
        <v>Komplettierende Gebäudeteile</v>
      </c>
      <c r="C95">
        <f>IF(BIMTypeCode[[#This Row],[Sort]]&lt;&gt;"",BIMTypeCode[[#This Row],[Sort]],"")</f>
        <v>1</v>
      </c>
    </row>
    <row r="96" spans="1:3" x14ac:dyDescent="0.25">
      <c r="A96">
        <f>BIMTypeCode[[#This Row],[Identification]]</f>
        <v>30</v>
      </c>
      <c r="B96" t="str">
        <f>IF(BIMTypeCode[[#This Row],[Name_de]]&lt;&gt;"",BIMTypeCode[[#This Row],[Name_de]],"")</f>
        <v>Gelände</v>
      </c>
      <c r="C96">
        <f>IF(BIMTypeCode[[#This Row],[Sort]]&lt;&gt;"",BIMTypeCode[[#This Row],[Sort]],"")</f>
        <v>2</v>
      </c>
    </row>
    <row r="97" spans="1:3" x14ac:dyDescent="0.25">
      <c r="A97">
        <f>BIMTypeCode[[#This Row],[Identification]]</f>
        <v>301</v>
      </c>
      <c r="B97" t="str">
        <f>IF(BIMTypeCode[[#This Row],[Name_de]]&lt;&gt;"",BIMTypeCode[[#This Row],[Name_de]],"")</f>
        <v>Zäune, Abschirmungen</v>
      </c>
      <c r="C97">
        <f>IF(BIMTypeCode[[#This Row],[Sort]]&lt;&gt;"",BIMTypeCode[[#This Row],[Sort]],"")</f>
        <v>3</v>
      </c>
    </row>
    <row r="98" spans="1:3" x14ac:dyDescent="0.25">
      <c r="A98">
        <f>BIMTypeCode[[#This Row],[Identification]]</f>
        <v>302</v>
      </c>
      <c r="B98" t="str">
        <f>IF(BIMTypeCode[[#This Row],[Name_de]]&lt;&gt;"",BIMTypeCode[[#This Row],[Name_de]],"")</f>
        <v>Treppen und Rampen</v>
      </c>
      <c r="C98">
        <f>IF(BIMTypeCode[[#This Row],[Sort]]&lt;&gt;"",BIMTypeCode[[#This Row],[Sort]],"")</f>
        <v>3</v>
      </c>
    </row>
    <row r="99" spans="1:3" x14ac:dyDescent="0.25">
      <c r="A99">
        <f>BIMTypeCode[[#This Row],[Identification]]</f>
        <v>303</v>
      </c>
      <c r="B99" t="str">
        <f>IF(BIMTypeCode[[#This Row],[Name_de]]&lt;&gt;"",BIMTypeCode[[#This Row],[Name_de]],"")</f>
        <v>Übergänge</v>
      </c>
      <c r="C99">
        <f>IF(BIMTypeCode[[#This Row],[Sort]]&lt;&gt;"",BIMTypeCode[[#This Row],[Sort]],"")</f>
        <v>3</v>
      </c>
    </row>
    <row r="100" spans="1:3" x14ac:dyDescent="0.25">
      <c r="A100">
        <f>BIMTypeCode[[#This Row],[Identification]]</f>
        <v>31</v>
      </c>
      <c r="B100" t="str">
        <f>IF(BIMTypeCode[[#This Row],[Name_de]]&lt;&gt;"",BIMTypeCode[[#This Row],[Name_de]],"")</f>
        <v>Außwände</v>
      </c>
      <c r="C100">
        <f>IF(BIMTypeCode[[#This Row],[Sort]]&lt;&gt;"",BIMTypeCode[[#This Row],[Sort]],"")</f>
        <v>2</v>
      </c>
    </row>
    <row r="101" spans="1:3" x14ac:dyDescent="0.25">
      <c r="A101">
        <f>BIMTypeCode[[#This Row],[Identification]]</f>
        <v>311</v>
      </c>
      <c r="B101" t="str">
        <f>IF(BIMTypeCode[[#This Row],[Name_de]]&lt;&gt;"",BIMTypeCode[[#This Row],[Name_de]],"")</f>
        <v>Außentüren</v>
      </c>
      <c r="C101">
        <f>IF(BIMTypeCode[[#This Row],[Sort]]&lt;&gt;"",BIMTypeCode[[#This Row],[Sort]],"")</f>
        <v>3</v>
      </c>
    </row>
    <row r="102" spans="1:3" x14ac:dyDescent="0.25">
      <c r="A102">
        <f>BIMTypeCode[[#This Row],[Identification]]</f>
        <v>312</v>
      </c>
      <c r="B102" t="str">
        <f>IF(BIMTypeCode[[#This Row],[Name_de]]&lt;&gt;"",BIMTypeCode[[#This Row],[Name_de]],"")</f>
        <v>Fenster</v>
      </c>
      <c r="C102">
        <f>IF(BIMTypeCode[[#This Row],[Sort]]&lt;&gt;"",BIMTypeCode[[#This Row],[Sort]],"")</f>
        <v>3</v>
      </c>
    </row>
    <row r="103" spans="1:3" x14ac:dyDescent="0.25">
      <c r="A103">
        <f>BIMTypeCode[[#This Row],[Identification]]</f>
        <v>313</v>
      </c>
      <c r="B103" t="str">
        <f>IF(BIMTypeCode[[#This Row],[Name_de]]&lt;&gt;"",BIMTypeCode[[#This Row],[Name_de]],"")</f>
        <v>Außentüren, für Fassadensysteme</v>
      </c>
      <c r="C103">
        <f>IF(BIMTypeCode[[#This Row],[Sort]]&lt;&gt;"",BIMTypeCode[[#This Row],[Sort]],"")</f>
        <v>3</v>
      </c>
    </row>
    <row r="104" spans="1:3" x14ac:dyDescent="0.25">
      <c r="A104">
        <f>BIMTypeCode[[#This Row],[Identification]]</f>
        <v>314</v>
      </c>
      <c r="B104" t="str">
        <f>IF(BIMTypeCode[[#This Row],[Name_de]]&lt;&gt;"",BIMTypeCode[[#This Row],[Name_de]],"")</f>
        <v>Fensteröffnungen , für Fassadensysteme</v>
      </c>
      <c r="C104">
        <f>IF(BIMTypeCode[[#This Row],[Sort]]&lt;&gt;"",BIMTypeCode[[#This Row],[Sort]],"")</f>
        <v>3</v>
      </c>
    </row>
    <row r="105" spans="1:3" x14ac:dyDescent="0.25">
      <c r="A105">
        <f>BIMTypeCode[[#This Row],[Identification]]</f>
        <v>315</v>
      </c>
      <c r="B105" t="str">
        <f>IF(BIMTypeCode[[#This Row],[Name_de]]&lt;&gt;"",BIMTypeCode[[#This Row],[Name_de]],"")</f>
        <v>Scheiben, Blindfelder und Rahmenprofile, für Fassadensysteme</v>
      </c>
      <c r="C105">
        <f>IF(BIMTypeCode[[#This Row],[Sort]]&lt;&gt;"",BIMTypeCode[[#This Row],[Sort]],"")</f>
        <v>3</v>
      </c>
    </row>
    <row r="106" spans="1:3" x14ac:dyDescent="0.25">
      <c r="A106">
        <f>BIMTypeCode[[#This Row],[Identification]]</f>
        <v>316</v>
      </c>
      <c r="B106" t="str">
        <f>IF(BIMTypeCode[[#This Row],[Name_de]]&lt;&gt;"",BIMTypeCode[[#This Row],[Name_de]],"")</f>
        <v>Tore und Drehtüren</v>
      </c>
      <c r="C106">
        <f>IF(BIMTypeCode[[#This Row],[Sort]]&lt;&gt;"",BIMTypeCode[[#This Row],[Sort]],"")</f>
        <v>3</v>
      </c>
    </row>
    <row r="107" spans="1:3" x14ac:dyDescent="0.25">
      <c r="A107">
        <f>BIMTypeCode[[#This Row],[Identification]]</f>
        <v>317</v>
      </c>
      <c r="B107" t="str">
        <f>IF(BIMTypeCode[[#This Row],[Name_de]]&lt;&gt;"",BIMTypeCode[[#This Row],[Name_de]],"")</f>
        <v>Abschirmungen, Außenwände</v>
      </c>
      <c r="C107">
        <f>IF(BIMTypeCode[[#This Row],[Sort]]&lt;&gt;"",BIMTypeCode[[#This Row],[Sort]],"")</f>
        <v>3</v>
      </c>
    </row>
    <row r="108" spans="1:3" x14ac:dyDescent="0.25">
      <c r="A108">
        <f>BIMTypeCode[[#This Row],[Identification]]</f>
        <v>319</v>
      </c>
      <c r="B108" t="str">
        <f>IF(BIMTypeCode[[#This Row],[Name_de]]&lt;&gt;"",BIMTypeCode[[#This Row],[Name_de]],"")</f>
        <v>Sonstige Bestandteile Aussenwände</v>
      </c>
      <c r="C108">
        <f>IF(BIMTypeCode[[#This Row],[Sort]]&lt;&gt;"",BIMTypeCode[[#This Row],[Sort]],"")</f>
        <v>3</v>
      </c>
    </row>
    <row r="109" spans="1:3" x14ac:dyDescent="0.25">
      <c r="A109">
        <f>BIMTypeCode[[#This Row],[Identification]]</f>
        <v>32</v>
      </c>
      <c r="B109" t="str">
        <f>IF(BIMTypeCode[[#This Row],[Name_de]]&lt;&gt;"",BIMTypeCode[[#This Row],[Name_de]],"")</f>
        <v>Innenwände</v>
      </c>
      <c r="C109">
        <f>IF(BIMTypeCode[[#This Row],[Sort]]&lt;&gt;"",BIMTypeCode[[#This Row],[Sort]],"")</f>
        <v>2</v>
      </c>
    </row>
    <row r="110" spans="1:3" x14ac:dyDescent="0.25">
      <c r="A110">
        <f>BIMTypeCode[[#This Row],[Identification]]</f>
        <v>321</v>
      </c>
      <c r="B110" t="str">
        <f>IF(BIMTypeCode[[#This Row],[Name_de]]&lt;&gt;"",BIMTypeCode[[#This Row],[Name_de]],"")</f>
        <v>Innentüren</v>
      </c>
      <c r="C110">
        <f>IF(BIMTypeCode[[#This Row],[Sort]]&lt;&gt;"",BIMTypeCode[[#This Row],[Sort]],"")</f>
        <v>3</v>
      </c>
    </row>
    <row r="111" spans="1:3" x14ac:dyDescent="0.25">
      <c r="A111">
        <f>BIMTypeCode[[#This Row],[Identification]]</f>
        <v>322</v>
      </c>
      <c r="B111" t="str">
        <f>IF(BIMTypeCode[[#This Row],[Name_de]]&lt;&gt;"",BIMTypeCode[[#This Row],[Name_de]],"")</f>
        <v>Fenster, innen, Luken und Bodenluken</v>
      </c>
      <c r="C111">
        <f>IF(BIMTypeCode[[#This Row],[Sort]]&lt;&gt;"",BIMTypeCode[[#This Row],[Sort]],"")</f>
        <v>3</v>
      </c>
    </row>
    <row r="112" spans="1:3" x14ac:dyDescent="0.25">
      <c r="A112">
        <f>BIMTypeCode[[#This Row],[Identification]]</f>
        <v>323</v>
      </c>
      <c r="B112" t="str">
        <f>IF(BIMTypeCode[[#This Row],[Name_de]]&lt;&gt;"",BIMTypeCode[[#This Row],[Name_de]],"")</f>
        <v>Innentüren, für Glastrennwände</v>
      </c>
      <c r="C112">
        <f>IF(BIMTypeCode[[#This Row],[Sort]]&lt;&gt;"",BIMTypeCode[[#This Row],[Sort]],"")</f>
        <v>3</v>
      </c>
    </row>
    <row r="113" spans="1:3" x14ac:dyDescent="0.25">
      <c r="A113">
        <f>BIMTypeCode[[#This Row],[Identification]]</f>
        <v>324</v>
      </c>
      <c r="B113" t="str">
        <f>IF(BIMTypeCode[[#This Row],[Name_de]]&lt;&gt;"",BIMTypeCode[[#This Row],[Name_de]],"")</f>
        <v>Fensteröffnungen für Glastrennwände</v>
      </c>
      <c r="C113">
        <f>IF(BIMTypeCode[[#This Row],[Sort]]&lt;&gt;"",BIMTypeCode[[#This Row],[Sort]],"")</f>
        <v>3</v>
      </c>
    </row>
    <row r="114" spans="1:3" x14ac:dyDescent="0.25">
      <c r="A114">
        <f>BIMTypeCode[[#This Row],[Identification]]</f>
        <v>325</v>
      </c>
      <c r="B114" t="str">
        <f>IF(BIMTypeCode[[#This Row],[Name_de]]&lt;&gt;"",BIMTypeCode[[#This Row],[Name_de]],"")</f>
        <v>Scheiben, Blindfelder und Rahmenprofile, für Glastrennwände</v>
      </c>
      <c r="C114">
        <f>IF(BIMTypeCode[[#This Row],[Sort]]&lt;&gt;"",BIMTypeCode[[#This Row],[Sort]],"")</f>
        <v>3</v>
      </c>
    </row>
    <row r="115" spans="1:3" x14ac:dyDescent="0.25">
      <c r="A115">
        <f>BIMTypeCode[[#This Row],[Identification]]</f>
        <v>326</v>
      </c>
      <c r="B115" t="str">
        <f>IF(BIMTypeCode[[#This Row],[Name_de]]&lt;&gt;"",BIMTypeCode[[#This Row],[Name_de]],"")</f>
        <v>Tore und Drehtüren, innen</v>
      </c>
      <c r="C115">
        <f>IF(BIMTypeCode[[#This Row],[Sort]]&lt;&gt;"",BIMTypeCode[[#This Row],[Sort]],"")</f>
        <v>3</v>
      </c>
    </row>
    <row r="116" spans="1:3" x14ac:dyDescent="0.25">
      <c r="A116">
        <f>BIMTypeCode[[#This Row],[Identification]]</f>
        <v>327</v>
      </c>
      <c r="B116" t="str">
        <f>IF(BIMTypeCode[[#This Row],[Name_de]]&lt;&gt;"",BIMTypeCode[[#This Row],[Name_de]],"")</f>
        <v>Trennwände, beweglich</v>
      </c>
      <c r="C116">
        <f>IF(BIMTypeCode[[#This Row],[Sort]]&lt;&gt;"",BIMTypeCode[[#This Row],[Sort]],"")</f>
        <v>3</v>
      </c>
    </row>
    <row r="117" spans="1:3" x14ac:dyDescent="0.25">
      <c r="A117">
        <f>BIMTypeCode[[#This Row],[Identification]]</f>
        <v>328</v>
      </c>
      <c r="B117" t="str">
        <f>IF(BIMTypeCode[[#This Row],[Name_de]]&lt;&gt;"",BIMTypeCode[[#This Row],[Name_de]],"")</f>
        <v>Abschirmungen, Innenwände</v>
      </c>
      <c r="C117">
        <f>IF(BIMTypeCode[[#This Row],[Sort]]&lt;&gt;"",BIMTypeCode[[#This Row],[Sort]],"")</f>
        <v>3</v>
      </c>
    </row>
    <row r="118" spans="1:3" x14ac:dyDescent="0.25">
      <c r="A118">
        <f>BIMTypeCode[[#This Row],[Identification]]</f>
        <v>329</v>
      </c>
      <c r="B118" t="str">
        <f>IF(BIMTypeCode[[#This Row],[Name_de]]&lt;&gt;"",BIMTypeCode[[#This Row],[Name_de]],"")</f>
        <v>Sonstige Bestandteile Innenwände</v>
      </c>
      <c r="C118">
        <f>IF(BIMTypeCode[[#This Row],[Sort]]&lt;&gt;"",BIMTypeCode[[#This Row],[Sort]],"")</f>
        <v>3</v>
      </c>
    </row>
    <row r="119" spans="1:3" x14ac:dyDescent="0.25">
      <c r="A119">
        <f>BIMTypeCode[[#This Row],[Identification]]</f>
        <v>33</v>
      </c>
      <c r="B119" t="str">
        <f>IF(BIMTypeCode[[#This Row],[Name_de]]&lt;&gt;"",BIMTypeCode[[#This Row],[Name_de]],"")</f>
        <v>Fussböden</v>
      </c>
      <c r="C119">
        <f>IF(BIMTypeCode[[#This Row],[Sort]]&lt;&gt;"",BIMTypeCode[[#This Row],[Sort]],"")</f>
        <v>2</v>
      </c>
    </row>
    <row r="120" spans="1:3" x14ac:dyDescent="0.25">
      <c r="A120">
        <f>BIMTypeCode[[#This Row],[Identification]]</f>
        <v>331</v>
      </c>
      <c r="B120" t="str">
        <f>IF(BIMTypeCode[[#This Row],[Name_de]]&lt;&gt;"",BIMTypeCode[[#This Row],[Name_de]],"")</f>
        <v>Hohlraumböden</v>
      </c>
      <c r="C120">
        <f>IF(BIMTypeCode[[#This Row],[Sort]]&lt;&gt;"",BIMTypeCode[[#This Row],[Sort]],"")</f>
        <v>3</v>
      </c>
    </row>
    <row r="121" spans="1:3" x14ac:dyDescent="0.25">
      <c r="A121">
        <f>BIMTypeCode[[#This Row],[Identification]]</f>
        <v>332</v>
      </c>
      <c r="B121" t="str">
        <f>IF(BIMTypeCode[[#This Row],[Name_de]]&lt;&gt;"",BIMTypeCode[[#This Row],[Name_de]],"")</f>
        <v>Fussböden, schwimmend verlegt</v>
      </c>
      <c r="C121">
        <f>IF(BIMTypeCode[[#This Row],[Sort]]&lt;&gt;"",BIMTypeCode[[#This Row],[Sort]],"")</f>
        <v>3</v>
      </c>
    </row>
    <row r="122" spans="1:3" x14ac:dyDescent="0.25">
      <c r="A122">
        <f>BIMTypeCode[[#This Row],[Identification]]</f>
        <v>333</v>
      </c>
      <c r="B122" t="str">
        <f>IF(BIMTypeCode[[#This Row],[Name_de]]&lt;&gt;"",BIMTypeCode[[#This Row],[Name_de]],"")</f>
        <v>Luken, Gitter, Mattenrahmen</v>
      </c>
      <c r="C122">
        <f>IF(BIMTypeCode[[#This Row],[Sort]]&lt;&gt;"",BIMTypeCode[[#This Row],[Sort]],"")</f>
        <v>3</v>
      </c>
    </row>
    <row r="123" spans="1:3" x14ac:dyDescent="0.25">
      <c r="A123">
        <f>BIMTypeCode[[#This Row],[Identification]]</f>
        <v>334</v>
      </c>
      <c r="B123" t="str">
        <f>IF(BIMTypeCode[[#This Row],[Name_de]]&lt;&gt;"",BIMTypeCode[[#This Row],[Name_de]],"")</f>
        <v>Fussböden, gegossen</v>
      </c>
      <c r="C123">
        <f>IF(BIMTypeCode[[#This Row],[Sort]]&lt;&gt;"",BIMTypeCode[[#This Row],[Sort]],"")</f>
        <v>3</v>
      </c>
    </row>
    <row r="124" spans="1:3" x14ac:dyDescent="0.25">
      <c r="A124">
        <f>BIMTypeCode[[#This Row],[Identification]]</f>
        <v>335</v>
      </c>
      <c r="B124" t="str">
        <f>IF(BIMTypeCode[[#This Row],[Name_de]]&lt;&gt;"",BIMTypeCode[[#This Row],[Name_de]],"")</f>
        <v>Fussbodenbelag, aufgebaut</v>
      </c>
      <c r="C124">
        <f>IF(BIMTypeCode[[#This Row],[Sort]]&lt;&gt;"",BIMTypeCode[[#This Row],[Sort]],"")</f>
        <v>3</v>
      </c>
    </row>
    <row r="125" spans="1:3" x14ac:dyDescent="0.25">
      <c r="A125">
        <f>BIMTypeCode[[#This Row],[Identification]]</f>
        <v>336</v>
      </c>
      <c r="B125" t="str">
        <f>IF(BIMTypeCode[[#This Row],[Name_de]]&lt;&gt;"",BIMTypeCode[[#This Row],[Name_de]],"")</f>
        <v>Trittschallschutz</v>
      </c>
      <c r="C125">
        <f>IF(BIMTypeCode[[#This Row],[Sort]]&lt;&gt;"",BIMTypeCode[[#This Row],[Sort]],"")</f>
        <v>3</v>
      </c>
    </row>
    <row r="126" spans="1:3" x14ac:dyDescent="0.25">
      <c r="A126">
        <f>BIMTypeCode[[#This Row],[Identification]]</f>
        <v>339</v>
      </c>
      <c r="B126" t="str">
        <f>IF(BIMTypeCode[[#This Row],[Name_de]]&lt;&gt;"",BIMTypeCode[[#This Row],[Name_de]],"")</f>
        <v>Sonstige Bestandteile Fussböden</v>
      </c>
      <c r="C126">
        <f>IF(BIMTypeCode[[#This Row],[Sort]]&lt;&gt;"",BIMTypeCode[[#This Row],[Sort]],"")</f>
        <v>3</v>
      </c>
    </row>
    <row r="127" spans="1:3" x14ac:dyDescent="0.25">
      <c r="A127">
        <f>BIMTypeCode[[#This Row],[Identification]]</f>
        <v>34</v>
      </c>
      <c r="B127" t="str">
        <f>IF(BIMTypeCode[[#This Row],[Name_de]]&lt;&gt;"",BIMTypeCode[[#This Row],[Name_de]],"")</f>
        <v>Treppen und Rampen</v>
      </c>
      <c r="C127">
        <f>IF(BIMTypeCode[[#This Row],[Sort]]&lt;&gt;"",BIMTypeCode[[#This Row],[Sort]],"")</f>
        <v>2</v>
      </c>
    </row>
    <row r="128" spans="1:3" x14ac:dyDescent="0.25">
      <c r="A128">
        <f>BIMTypeCode[[#This Row],[Identification]]</f>
        <v>341</v>
      </c>
      <c r="B128" t="str">
        <f>IF(BIMTypeCode[[#This Row],[Name_de]]&lt;&gt;"",BIMTypeCode[[#This Row],[Name_de]],"")</f>
        <v>Geländer, Brüstungen und Handläufe, außen</v>
      </c>
      <c r="C128">
        <f>IF(BIMTypeCode[[#This Row],[Sort]]&lt;&gt;"",BIMTypeCode[[#This Row],[Sort]],"")</f>
        <v>3</v>
      </c>
    </row>
    <row r="129" spans="1:3" x14ac:dyDescent="0.25">
      <c r="A129">
        <f>BIMTypeCode[[#This Row],[Identification]]</f>
        <v>342</v>
      </c>
      <c r="B129" t="str">
        <f>IF(BIMTypeCode[[#This Row],[Name_de]]&lt;&gt;"",BIMTypeCode[[#This Row],[Name_de]],"")</f>
        <v>Geländer, Brüstungen und Handläufe, innen</v>
      </c>
      <c r="C129">
        <f>IF(BIMTypeCode[[#This Row],[Sort]]&lt;&gt;"",BIMTypeCode[[#This Row],[Sort]],"")</f>
        <v>3</v>
      </c>
    </row>
    <row r="130" spans="1:3" x14ac:dyDescent="0.25">
      <c r="A130">
        <f>BIMTypeCode[[#This Row],[Identification]]</f>
        <v>343</v>
      </c>
      <c r="B130" t="str">
        <f>IF(BIMTypeCode[[#This Row],[Name_de]]&lt;&gt;"",BIMTypeCode[[#This Row],[Name_de]],"")</f>
        <v>Gitter, Mattenrahmen</v>
      </c>
      <c r="C130">
        <f>IF(BIMTypeCode[[#This Row],[Sort]]&lt;&gt;"",BIMTypeCode[[#This Row],[Sort]],"")</f>
        <v>3</v>
      </c>
    </row>
    <row r="131" spans="1:3" x14ac:dyDescent="0.25">
      <c r="A131">
        <f>BIMTypeCode[[#This Row],[Identification]]</f>
        <v>349</v>
      </c>
      <c r="B131" t="str">
        <f>IF(BIMTypeCode[[#This Row],[Name_de]]&lt;&gt;"",BIMTypeCode[[#This Row],[Name_de]],"")</f>
        <v>Sonstige Bestandteile, Treppen und Rampen</v>
      </c>
      <c r="C131">
        <f>IF(BIMTypeCode[[#This Row],[Sort]]&lt;&gt;"",BIMTypeCode[[#This Row],[Sort]],"")</f>
        <v>3</v>
      </c>
    </row>
    <row r="132" spans="1:3" x14ac:dyDescent="0.25">
      <c r="A132">
        <f>BIMTypeCode[[#This Row],[Identification]]</f>
        <v>35</v>
      </c>
      <c r="B132" t="str">
        <f>IF(BIMTypeCode[[#This Row],[Name_de]]&lt;&gt;"",BIMTypeCode[[#This Row],[Name_de]],"")</f>
        <v>Decken</v>
      </c>
      <c r="C132">
        <f>IF(BIMTypeCode[[#This Row],[Sort]]&lt;&gt;"",BIMTypeCode[[#This Row],[Sort]],"")</f>
        <v>2</v>
      </c>
    </row>
    <row r="133" spans="1:3" x14ac:dyDescent="0.25">
      <c r="A133">
        <f>BIMTypeCode[[#This Row],[Identification]]</f>
        <v>351</v>
      </c>
      <c r="B133" t="str">
        <f>IF(BIMTypeCode[[#This Row],[Name_de]]&lt;&gt;"",BIMTypeCode[[#This Row],[Name_de]],"")</f>
        <v>Abgehängte Decken, innen</v>
      </c>
      <c r="C133">
        <f>IF(BIMTypeCode[[#This Row],[Sort]]&lt;&gt;"",BIMTypeCode[[#This Row],[Sort]],"")</f>
        <v>3</v>
      </c>
    </row>
    <row r="134" spans="1:3" x14ac:dyDescent="0.25">
      <c r="A134">
        <f>BIMTypeCode[[#This Row],[Identification]]</f>
        <v>352</v>
      </c>
      <c r="B134" t="str">
        <f>IF(BIMTypeCode[[#This Row],[Name_de]]&lt;&gt;"",BIMTypeCode[[#This Row],[Name_de]],"")</f>
        <v>Abgehängte Decken, außen</v>
      </c>
      <c r="C134">
        <f>IF(BIMTypeCode[[#This Row],[Sort]]&lt;&gt;"",BIMTypeCode[[#This Row],[Sort]],"")</f>
        <v>3</v>
      </c>
    </row>
    <row r="135" spans="1:3" x14ac:dyDescent="0.25">
      <c r="A135">
        <f>BIMTypeCode[[#This Row],[Identification]]</f>
        <v>353</v>
      </c>
      <c r="B135" t="str">
        <f>IF(BIMTypeCode[[#This Row],[Name_de]]&lt;&gt;"",BIMTypeCode[[#This Row],[Name_de]],"")</f>
        <v>Deckenverkleidung, innen</v>
      </c>
      <c r="C135">
        <f>IF(BIMTypeCode[[#This Row],[Sort]]&lt;&gt;"",BIMTypeCode[[#This Row],[Sort]],"")</f>
        <v>3</v>
      </c>
    </row>
    <row r="136" spans="1:3" x14ac:dyDescent="0.25">
      <c r="A136">
        <f>BIMTypeCode[[#This Row],[Identification]]</f>
        <v>354</v>
      </c>
      <c r="B136" t="str">
        <f>IF(BIMTypeCode[[#This Row],[Name_de]]&lt;&gt;"",BIMTypeCode[[#This Row],[Name_de]],"")</f>
        <v>Deckenverkleidung, außen</v>
      </c>
      <c r="C136">
        <f>IF(BIMTypeCode[[#This Row],[Sort]]&lt;&gt;"",BIMTypeCode[[#This Row],[Sort]],"")</f>
        <v>3</v>
      </c>
    </row>
    <row r="137" spans="1:3" x14ac:dyDescent="0.25">
      <c r="A137">
        <f>BIMTypeCode[[#This Row],[Identification]]</f>
        <v>355</v>
      </c>
      <c r="B137" t="str">
        <f>IF(BIMTypeCode[[#This Row],[Name_de]]&lt;&gt;"",BIMTypeCode[[#This Row],[Name_de]],"")</f>
        <v>Deckenschürzen, innen</v>
      </c>
      <c r="C137">
        <f>IF(BIMTypeCode[[#This Row],[Sort]]&lt;&gt;"",BIMTypeCode[[#This Row],[Sort]],"")</f>
        <v>3</v>
      </c>
    </row>
    <row r="138" spans="1:3" x14ac:dyDescent="0.25">
      <c r="A138">
        <f>BIMTypeCode[[#This Row],[Identification]]</f>
        <v>356</v>
      </c>
      <c r="B138" t="str">
        <f>IF(BIMTypeCode[[#This Row],[Name_de]]&lt;&gt;"",BIMTypeCode[[#This Row],[Name_de]],"")</f>
        <v>Deckenschürzen, außen</v>
      </c>
      <c r="C138">
        <f>IF(BIMTypeCode[[#This Row],[Sort]]&lt;&gt;"",BIMTypeCode[[#This Row],[Sort]],"")</f>
        <v>3</v>
      </c>
    </row>
    <row r="139" spans="1:3" x14ac:dyDescent="0.25">
      <c r="A139">
        <f>BIMTypeCode[[#This Row],[Identification]]</f>
        <v>357</v>
      </c>
      <c r="B139" t="str">
        <f>IF(BIMTypeCode[[#This Row],[Name_de]]&lt;&gt;"",BIMTypeCode[[#This Row],[Name_de]],"")</f>
        <v>Schallschutz</v>
      </c>
      <c r="C139">
        <f>IF(BIMTypeCode[[#This Row],[Sort]]&lt;&gt;"",BIMTypeCode[[#This Row],[Sort]],"")</f>
        <v>3</v>
      </c>
    </row>
    <row r="140" spans="1:3" x14ac:dyDescent="0.25">
      <c r="A140">
        <f>BIMTypeCode[[#This Row],[Identification]]</f>
        <v>36</v>
      </c>
      <c r="B140" t="str">
        <f>IF(BIMTypeCode[[#This Row],[Name_de]]&lt;&gt;"",BIMTypeCode[[#This Row],[Name_de]],"")</f>
        <v>Balkone</v>
      </c>
      <c r="C140">
        <f>IF(BIMTypeCode[[#This Row],[Sort]]&lt;&gt;"",BIMTypeCode[[#This Row],[Sort]],"")</f>
        <v>2</v>
      </c>
    </row>
    <row r="141" spans="1:3" x14ac:dyDescent="0.25">
      <c r="A141">
        <f>BIMTypeCode[[#This Row],[Identification]]</f>
        <v>361</v>
      </c>
      <c r="B141" t="str">
        <f>IF(BIMTypeCode[[#This Row],[Name_de]]&lt;&gt;"",BIMTypeCode[[#This Row],[Name_de]],"")</f>
        <v>Geländer, Brüstungen</v>
      </c>
      <c r="C141">
        <f>IF(BIMTypeCode[[#This Row],[Sort]]&lt;&gt;"",BIMTypeCode[[#This Row],[Sort]],"")</f>
        <v>3</v>
      </c>
    </row>
    <row r="142" spans="1:3" x14ac:dyDescent="0.25">
      <c r="A142">
        <f>BIMTypeCode[[#This Row],[Identification]]</f>
        <v>37</v>
      </c>
      <c r="B142" t="str">
        <f>IF(BIMTypeCode[[#This Row],[Name_de]]&lt;&gt;"",BIMTypeCode[[#This Row],[Name_de]],"")</f>
        <v>Dächer</v>
      </c>
      <c r="C142">
        <f>IF(BIMTypeCode[[#This Row],[Sort]]&lt;&gt;"",BIMTypeCode[[#This Row],[Sort]],"")</f>
        <v>2</v>
      </c>
    </row>
    <row r="143" spans="1:3" x14ac:dyDescent="0.25">
      <c r="A143">
        <f>BIMTypeCode[[#This Row],[Identification]]</f>
        <v>371</v>
      </c>
      <c r="B143" t="str">
        <f>IF(BIMTypeCode[[#This Row],[Name_de]]&lt;&gt;"",BIMTypeCode[[#This Row],[Name_de]],"")</f>
        <v>Gauben</v>
      </c>
      <c r="C143">
        <f>IF(BIMTypeCode[[#This Row],[Sort]]&lt;&gt;"",BIMTypeCode[[#This Row],[Sort]],"")</f>
        <v>3</v>
      </c>
    </row>
    <row r="144" spans="1:3" x14ac:dyDescent="0.25">
      <c r="A144">
        <f>BIMTypeCode[[#This Row],[Identification]]</f>
        <v>372</v>
      </c>
      <c r="B144" t="str">
        <f>IF(BIMTypeCode[[#This Row],[Name_de]]&lt;&gt;"",BIMTypeCode[[#This Row],[Name_de]],"")</f>
        <v>Oberlichter, Rauchabzüge und Dachluken</v>
      </c>
      <c r="C144">
        <f>IF(BIMTypeCode[[#This Row],[Sort]]&lt;&gt;"",BIMTypeCode[[#This Row],[Sort]],"")</f>
        <v>3</v>
      </c>
    </row>
    <row r="145" spans="1:3" x14ac:dyDescent="0.25">
      <c r="A145">
        <f>BIMTypeCode[[#This Row],[Identification]]</f>
        <v>373</v>
      </c>
      <c r="B145" t="str">
        <f>IF(BIMTypeCode[[#This Row],[Name_de]]&lt;&gt;"",BIMTypeCode[[#This Row],[Name_de]],"")</f>
        <v>Sonnenschutz für Oberlichter</v>
      </c>
      <c r="C145">
        <f>IF(BIMTypeCode[[#This Row],[Sort]]&lt;&gt;"",BIMTypeCode[[#This Row],[Sort]],"")</f>
        <v>3</v>
      </c>
    </row>
    <row r="146" spans="1:3" x14ac:dyDescent="0.25">
      <c r="A146">
        <f>BIMTypeCode[[#This Row],[Identification]]</f>
        <v>374</v>
      </c>
      <c r="B146" t="str">
        <f>IF(BIMTypeCode[[#This Row],[Name_de]]&lt;&gt;"",BIMTypeCode[[#This Row],[Name_de]],"")</f>
        <v>Sicherungseinrichtungen</v>
      </c>
      <c r="C146">
        <f>IF(BIMTypeCode[[#This Row],[Sort]]&lt;&gt;"",BIMTypeCode[[#This Row],[Sort]],"")</f>
        <v>3</v>
      </c>
    </row>
    <row r="147" spans="1:3" x14ac:dyDescent="0.25">
      <c r="A147">
        <f>BIMTypeCode[[#This Row],[Identification]]</f>
        <v>375</v>
      </c>
      <c r="B147" t="str">
        <f>IF(BIMTypeCode[[#This Row],[Name_de]]&lt;&gt;"",BIMTypeCode[[#This Row],[Name_de]],"")</f>
        <v>Brandmauern</v>
      </c>
      <c r="C147">
        <f>IF(BIMTypeCode[[#This Row],[Sort]]&lt;&gt;"",BIMTypeCode[[#This Row],[Sort]],"")</f>
        <v>3</v>
      </c>
    </row>
    <row r="148" spans="1:3" x14ac:dyDescent="0.25">
      <c r="A148">
        <f>BIMTypeCode[[#This Row],[Identification]]</f>
        <v>376</v>
      </c>
      <c r="B148" t="str">
        <f>IF(BIMTypeCode[[#This Row],[Name_de]]&lt;&gt;"",BIMTypeCode[[#This Row],[Name_de]],"")</f>
        <v>Abdeckungen</v>
      </c>
      <c r="C148">
        <f>IF(BIMTypeCode[[#This Row],[Sort]]&lt;&gt;"",BIMTypeCode[[#This Row],[Sort]],"")</f>
        <v>3</v>
      </c>
    </row>
    <row r="149" spans="1:3" x14ac:dyDescent="0.25">
      <c r="A149">
        <f>BIMTypeCode[[#This Row],[Identification]]</f>
        <v>377</v>
      </c>
      <c r="B149" t="str">
        <f>IF(BIMTypeCode[[#This Row],[Name_de]]&lt;&gt;"",BIMTypeCode[[#This Row],[Name_de]],"")</f>
        <v>Belag auf fertiger Dachfläche</v>
      </c>
      <c r="C149">
        <f>IF(BIMTypeCode[[#This Row],[Sort]]&lt;&gt;"",BIMTypeCode[[#This Row],[Sort]],"")</f>
        <v>3</v>
      </c>
    </row>
    <row r="150" spans="1:3" x14ac:dyDescent="0.25">
      <c r="A150">
        <f>BIMTypeCode[[#This Row],[Identification]]</f>
        <v>38</v>
      </c>
      <c r="B150" t="str">
        <f>IF(BIMTypeCode[[#This Row],[Name_de]]&lt;&gt;"",BIMTypeCode[[#This Row],[Name_de]],"")</f>
        <v>Sonstige Bestandteile, komplettierende Gebäudeteile</v>
      </c>
      <c r="C150">
        <f>IF(BIMTypeCode[[#This Row],[Sort]]&lt;&gt;"",BIMTypeCode[[#This Row],[Sort]],"")</f>
        <v>2</v>
      </c>
    </row>
    <row r="151" spans="1:3" x14ac:dyDescent="0.25">
      <c r="A151">
        <f>BIMTypeCode[[#This Row],[Identification]]</f>
        <v>4</v>
      </c>
      <c r="B151" t="str">
        <f>IF(BIMTypeCode[[#This Row],[Name_de]]&lt;&gt;"",BIMTypeCode[[#This Row],[Name_de]],"")</f>
        <v>Oberflächenbehandlung und -verkleidung</v>
      </c>
      <c r="C151">
        <f>IF(BIMTypeCode[[#This Row],[Sort]]&lt;&gt;"",BIMTypeCode[[#This Row],[Sort]],"")</f>
        <v>1</v>
      </c>
    </row>
    <row r="152" spans="1:3" x14ac:dyDescent="0.25">
      <c r="A152">
        <f>BIMTypeCode[[#This Row],[Identification]]</f>
        <v>41</v>
      </c>
      <c r="B152" t="str">
        <f>IF(BIMTypeCode[[#This Row],[Name_de]]&lt;&gt;"",BIMTypeCode[[#This Row],[Name_de]],"")</f>
        <v>Außenwände</v>
      </c>
      <c r="C152">
        <f>IF(BIMTypeCode[[#This Row],[Sort]]&lt;&gt;"",BIMTypeCode[[#This Row],[Sort]],"")</f>
        <v>2</v>
      </c>
    </row>
    <row r="153" spans="1:3" x14ac:dyDescent="0.25">
      <c r="A153">
        <f>BIMTypeCode[[#This Row],[Identification]]</f>
        <v>411</v>
      </c>
      <c r="B153" t="str">
        <f>IF(BIMTypeCode[[#This Row],[Name_de]]&lt;&gt;"",BIMTypeCode[[#This Row],[Name_de]],"")</f>
        <v>Anstriche, Beschichtung u.Ä.</v>
      </c>
      <c r="C153">
        <f>IF(BIMTypeCode[[#This Row],[Sort]]&lt;&gt;"",BIMTypeCode[[#This Row],[Sort]],"")</f>
        <v>3</v>
      </c>
    </row>
    <row r="154" spans="1:3" x14ac:dyDescent="0.25">
      <c r="A154">
        <f>BIMTypeCode[[#This Row],[Identification]]</f>
        <v>412</v>
      </c>
      <c r="B154" t="str">
        <f>IF(BIMTypeCode[[#This Row],[Name_de]]&lt;&gt;"",BIMTypeCode[[#This Row],[Name_de]],"")</f>
        <v>Verkleidung, geklebt oder gemauert</v>
      </c>
      <c r="C154">
        <f>IF(BIMTypeCode[[#This Row],[Sort]]&lt;&gt;"",BIMTypeCode[[#This Row],[Sort]],"")</f>
        <v>3</v>
      </c>
    </row>
    <row r="155" spans="1:3" x14ac:dyDescent="0.25">
      <c r="A155">
        <f>BIMTypeCode[[#This Row],[Identification]]</f>
        <v>413</v>
      </c>
      <c r="B155" t="str">
        <f>IF(BIMTypeCode[[#This Row],[Name_de]]&lt;&gt;"",BIMTypeCode[[#This Row],[Name_de]],"")</f>
        <v>Verkleidung, montiert</v>
      </c>
      <c r="C155">
        <f>IF(BIMTypeCode[[#This Row],[Sort]]&lt;&gt;"",BIMTypeCode[[#This Row],[Sort]],"")</f>
        <v>3</v>
      </c>
    </row>
    <row r="156" spans="1:3" x14ac:dyDescent="0.25">
      <c r="A156">
        <f>BIMTypeCode[[#This Row],[Identification]]</f>
        <v>42</v>
      </c>
      <c r="B156" t="str">
        <f>IF(BIMTypeCode[[#This Row],[Name_de]]&lt;&gt;"",BIMTypeCode[[#This Row],[Name_de]],"")</f>
        <v>Innenwände</v>
      </c>
      <c r="C156">
        <f>IF(BIMTypeCode[[#This Row],[Sort]]&lt;&gt;"",BIMTypeCode[[#This Row],[Sort]],"")</f>
        <v>2</v>
      </c>
    </row>
    <row r="157" spans="1:3" x14ac:dyDescent="0.25">
      <c r="A157">
        <f>BIMTypeCode[[#This Row],[Identification]]</f>
        <v>421</v>
      </c>
      <c r="B157" t="str">
        <f>IF(BIMTypeCode[[#This Row],[Name_de]]&lt;&gt;"",BIMTypeCode[[#This Row],[Name_de]],"")</f>
        <v>Anstriche, Beschichtung u.Ä.</v>
      </c>
      <c r="C157">
        <f>IF(BIMTypeCode[[#This Row],[Sort]]&lt;&gt;"",BIMTypeCode[[#This Row],[Sort]],"")</f>
        <v>3</v>
      </c>
    </row>
    <row r="158" spans="1:3" x14ac:dyDescent="0.25">
      <c r="A158">
        <f>BIMTypeCode[[#This Row],[Identification]]</f>
        <v>422</v>
      </c>
      <c r="B158" t="str">
        <f>IF(BIMTypeCode[[#This Row],[Name_de]]&lt;&gt;"",BIMTypeCode[[#This Row],[Name_de]],"")</f>
        <v>Verkleidung, geklebt oder gemauert</v>
      </c>
      <c r="C158">
        <f>IF(BIMTypeCode[[#This Row],[Sort]]&lt;&gt;"",BIMTypeCode[[#This Row],[Sort]],"")</f>
        <v>3</v>
      </c>
    </row>
    <row r="159" spans="1:3" x14ac:dyDescent="0.25">
      <c r="A159">
        <f>BIMTypeCode[[#This Row],[Identification]]</f>
        <v>423</v>
      </c>
      <c r="B159" t="str">
        <f>IF(BIMTypeCode[[#This Row],[Name_de]]&lt;&gt;"",BIMTypeCode[[#This Row],[Name_de]],"")</f>
        <v>Verkleidung, montiert</v>
      </c>
      <c r="C159">
        <f>IF(BIMTypeCode[[#This Row],[Sort]]&lt;&gt;"",BIMTypeCode[[#This Row],[Sort]],"")</f>
        <v>3</v>
      </c>
    </row>
    <row r="160" spans="1:3" x14ac:dyDescent="0.25">
      <c r="A160">
        <f>BIMTypeCode[[#This Row],[Identification]]</f>
        <v>43</v>
      </c>
      <c r="B160" t="str">
        <f>IF(BIMTypeCode[[#This Row],[Name_de]]&lt;&gt;"",BIMTypeCode[[#This Row],[Name_de]],"")</f>
        <v>Fußböden</v>
      </c>
      <c r="C160">
        <f>IF(BIMTypeCode[[#This Row],[Sort]]&lt;&gt;"",BIMTypeCode[[#This Row],[Sort]],"")</f>
        <v>2</v>
      </c>
    </row>
    <row r="161" spans="1:3" x14ac:dyDescent="0.25">
      <c r="A161">
        <f>BIMTypeCode[[#This Row],[Identification]]</f>
        <v>431</v>
      </c>
      <c r="B161" t="str">
        <f>IF(BIMTypeCode[[#This Row],[Name_de]]&lt;&gt;"",BIMTypeCode[[#This Row],[Name_de]],"")</f>
        <v>Anstriche, Beschichtung u.Ä.</v>
      </c>
      <c r="C161">
        <f>IF(BIMTypeCode[[#This Row],[Sort]]&lt;&gt;"",BIMTypeCode[[#This Row],[Sort]],"")</f>
        <v>3</v>
      </c>
    </row>
    <row r="162" spans="1:3" x14ac:dyDescent="0.25">
      <c r="A162">
        <f>BIMTypeCode[[#This Row],[Identification]]</f>
        <v>432</v>
      </c>
      <c r="B162" t="str">
        <f>IF(BIMTypeCode[[#This Row],[Name_de]]&lt;&gt;"",BIMTypeCode[[#This Row],[Name_de]],"")</f>
        <v>Verkleidung, geklebt oder gemauert</v>
      </c>
      <c r="C162">
        <f>IF(BIMTypeCode[[#This Row],[Sort]]&lt;&gt;"",BIMTypeCode[[#This Row],[Sort]],"")</f>
        <v>3</v>
      </c>
    </row>
    <row r="163" spans="1:3" x14ac:dyDescent="0.25">
      <c r="A163">
        <f>BIMTypeCode[[#This Row],[Identification]]</f>
        <v>433</v>
      </c>
      <c r="B163" t="str">
        <f>IF(BIMTypeCode[[#This Row],[Name_de]]&lt;&gt;"",BIMTypeCode[[#This Row],[Name_de]],"")</f>
        <v>Verkleidung, montiert</v>
      </c>
      <c r="C163">
        <f>IF(BIMTypeCode[[#This Row],[Sort]]&lt;&gt;"",BIMTypeCode[[#This Row],[Sort]],"")</f>
        <v>3</v>
      </c>
    </row>
    <row r="164" spans="1:3" x14ac:dyDescent="0.25">
      <c r="A164">
        <f>BIMTypeCode[[#This Row],[Identification]]</f>
        <v>44</v>
      </c>
      <c r="B164" t="str">
        <f>IF(BIMTypeCode[[#This Row],[Name_de]]&lt;&gt;"",BIMTypeCode[[#This Row],[Name_de]],"")</f>
        <v>Treppen und Rampen</v>
      </c>
      <c r="C164">
        <f>IF(BIMTypeCode[[#This Row],[Sort]]&lt;&gt;"",BIMTypeCode[[#This Row],[Sort]],"")</f>
        <v>2</v>
      </c>
    </row>
    <row r="165" spans="1:3" x14ac:dyDescent="0.25">
      <c r="A165">
        <f>BIMTypeCode[[#This Row],[Identification]]</f>
        <v>441</v>
      </c>
      <c r="B165" t="str">
        <f>IF(BIMTypeCode[[#This Row],[Name_de]]&lt;&gt;"",BIMTypeCode[[#This Row],[Name_de]],"")</f>
        <v>Anstriche, Beschichtung u.Ä.</v>
      </c>
      <c r="C165">
        <f>IF(BIMTypeCode[[#This Row],[Sort]]&lt;&gt;"",BIMTypeCode[[#This Row],[Sort]],"")</f>
        <v>3</v>
      </c>
    </row>
    <row r="166" spans="1:3" x14ac:dyDescent="0.25">
      <c r="A166">
        <f>BIMTypeCode[[#This Row],[Identification]]</f>
        <v>442</v>
      </c>
      <c r="B166" t="str">
        <f>IF(BIMTypeCode[[#This Row],[Name_de]]&lt;&gt;"",BIMTypeCode[[#This Row],[Name_de]],"")</f>
        <v>Verkleidung, geklebt oder gemauert</v>
      </c>
      <c r="C166">
        <f>IF(BIMTypeCode[[#This Row],[Sort]]&lt;&gt;"",BIMTypeCode[[#This Row],[Sort]],"")</f>
        <v>3</v>
      </c>
    </row>
    <row r="167" spans="1:3" x14ac:dyDescent="0.25">
      <c r="A167">
        <f>BIMTypeCode[[#This Row],[Identification]]</f>
        <v>443</v>
      </c>
      <c r="B167" t="str">
        <f>IF(BIMTypeCode[[#This Row],[Name_de]]&lt;&gt;"",BIMTypeCode[[#This Row],[Name_de]],"")</f>
        <v>Verkleidung, montiert</v>
      </c>
      <c r="C167">
        <f>IF(BIMTypeCode[[#This Row],[Sort]]&lt;&gt;"",BIMTypeCode[[#This Row],[Sort]],"")</f>
        <v>3</v>
      </c>
    </row>
    <row r="168" spans="1:3" x14ac:dyDescent="0.25">
      <c r="A168">
        <f>BIMTypeCode[[#This Row],[Identification]]</f>
        <v>45</v>
      </c>
      <c r="B168" t="str">
        <f>IF(BIMTypeCode[[#This Row],[Name_de]]&lt;&gt;"",BIMTypeCode[[#This Row],[Name_de]],"")</f>
        <v>Decken</v>
      </c>
      <c r="C168">
        <f>IF(BIMTypeCode[[#This Row],[Sort]]&lt;&gt;"",BIMTypeCode[[#This Row],[Sort]],"")</f>
        <v>2</v>
      </c>
    </row>
    <row r="169" spans="1:3" x14ac:dyDescent="0.25">
      <c r="A169">
        <f>BIMTypeCode[[#This Row],[Identification]]</f>
        <v>451</v>
      </c>
      <c r="B169" t="str">
        <f>IF(BIMTypeCode[[#This Row],[Name_de]]&lt;&gt;"",BIMTypeCode[[#This Row],[Name_de]],"")</f>
        <v>Anstriche, Beschichtung u.Ä.</v>
      </c>
      <c r="C169">
        <f>IF(BIMTypeCode[[#This Row],[Sort]]&lt;&gt;"",BIMTypeCode[[#This Row],[Sort]],"")</f>
        <v>3</v>
      </c>
    </row>
    <row r="170" spans="1:3" x14ac:dyDescent="0.25">
      <c r="A170">
        <f>BIMTypeCode[[#This Row],[Identification]]</f>
        <v>452</v>
      </c>
      <c r="B170" t="str">
        <f>IF(BIMTypeCode[[#This Row],[Name_de]]&lt;&gt;"",BIMTypeCode[[#This Row],[Name_de]],"")</f>
        <v>Verkleidung, geklebt oder gemauert</v>
      </c>
      <c r="C170">
        <f>IF(BIMTypeCode[[#This Row],[Sort]]&lt;&gt;"",BIMTypeCode[[#This Row],[Sort]],"")</f>
        <v>3</v>
      </c>
    </row>
    <row r="171" spans="1:3" x14ac:dyDescent="0.25">
      <c r="A171">
        <f>BIMTypeCode[[#This Row],[Identification]]</f>
        <v>453</v>
      </c>
      <c r="B171" t="str">
        <f>IF(BIMTypeCode[[#This Row],[Name_de]]&lt;&gt;"",BIMTypeCode[[#This Row],[Name_de]],"")</f>
        <v>Verkleidung, montiert</v>
      </c>
      <c r="C171">
        <f>IF(BIMTypeCode[[#This Row],[Sort]]&lt;&gt;"",BIMTypeCode[[#This Row],[Sort]],"")</f>
        <v>3</v>
      </c>
    </row>
    <row r="172" spans="1:3" x14ac:dyDescent="0.25">
      <c r="A172">
        <f>BIMTypeCode[[#This Row],[Identification]]</f>
        <v>46</v>
      </c>
      <c r="B172" t="str">
        <f>IF(BIMTypeCode[[#This Row],[Name_de]]&lt;&gt;"",BIMTypeCode[[#This Row],[Name_de]],"")</f>
        <v>Balkone</v>
      </c>
      <c r="C172">
        <f>IF(BIMTypeCode[[#This Row],[Sort]]&lt;&gt;"",BIMTypeCode[[#This Row],[Sort]],"")</f>
        <v>2</v>
      </c>
    </row>
    <row r="173" spans="1:3" x14ac:dyDescent="0.25">
      <c r="A173">
        <f>BIMTypeCode[[#This Row],[Identification]]</f>
        <v>461</v>
      </c>
      <c r="B173" t="str">
        <f>IF(BIMTypeCode[[#This Row],[Name_de]]&lt;&gt;"",BIMTypeCode[[#This Row],[Name_de]],"")</f>
        <v>Anstriche, Beschichtung u.Ä.</v>
      </c>
      <c r="C173">
        <f>IF(BIMTypeCode[[#This Row],[Sort]]&lt;&gt;"",BIMTypeCode[[#This Row],[Sort]],"")</f>
        <v>3</v>
      </c>
    </row>
    <row r="174" spans="1:3" x14ac:dyDescent="0.25">
      <c r="A174">
        <f>BIMTypeCode[[#This Row],[Identification]]</f>
        <v>462</v>
      </c>
      <c r="B174" t="str">
        <f>IF(BIMTypeCode[[#This Row],[Name_de]]&lt;&gt;"",BIMTypeCode[[#This Row],[Name_de]],"")</f>
        <v>Verkleidung, geklebt oder gemauert</v>
      </c>
      <c r="C174">
        <f>IF(BIMTypeCode[[#This Row],[Sort]]&lt;&gt;"",BIMTypeCode[[#This Row],[Sort]],"")</f>
        <v>3</v>
      </c>
    </row>
    <row r="175" spans="1:3" x14ac:dyDescent="0.25">
      <c r="A175">
        <f>BIMTypeCode[[#This Row],[Identification]]</f>
        <v>463</v>
      </c>
      <c r="B175" t="str">
        <f>IF(BIMTypeCode[[#This Row],[Name_de]]&lt;&gt;"",BIMTypeCode[[#This Row],[Name_de]],"")</f>
        <v>Verkleidung, montiert</v>
      </c>
      <c r="C175">
        <f>IF(BIMTypeCode[[#This Row],[Sort]]&lt;&gt;"",BIMTypeCode[[#This Row],[Sort]],"")</f>
        <v>3</v>
      </c>
    </row>
    <row r="176" spans="1:3" x14ac:dyDescent="0.25">
      <c r="A176">
        <f>BIMTypeCode[[#This Row],[Identification]]</f>
        <v>47</v>
      </c>
      <c r="B176" t="str">
        <f>IF(BIMTypeCode[[#This Row],[Name_de]]&lt;&gt;"",BIMTypeCode[[#This Row],[Name_de]],"")</f>
        <v>Dächer</v>
      </c>
      <c r="C176">
        <f>IF(BIMTypeCode[[#This Row],[Sort]]&lt;&gt;"",BIMTypeCode[[#This Row],[Sort]],"")</f>
        <v>2</v>
      </c>
    </row>
    <row r="177" spans="1:3" x14ac:dyDescent="0.25">
      <c r="A177">
        <f>BIMTypeCode[[#This Row],[Identification]]</f>
        <v>471</v>
      </c>
      <c r="B177" t="str">
        <f>IF(BIMTypeCode[[#This Row],[Name_de]]&lt;&gt;"",BIMTypeCode[[#This Row],[Name_de]],"")</f>
        <v>Anstriche, Beschichtung u.Ä.</v>
      </c>
      <c r="C177">
        <f>IF(BIMTypeCode[[#This Row],[Sort]]&lt;&gt;"",BIMTypeCode[[#This Row],[Sort]],"")</f>
        <v>3</v>
      </c>
    </row>
    <row r="178" spans="1:3" x14ac:dyDescent="0.25">
      <c r="A178">
        <f>BIMTypeCode[[#This Row],[Identification]]</f>
        <v>472</v>
      </c>
      <c r="B178" t="str">
        <f>IF(BIMTypeCode[[#This Row],[Name_de]]&lt;&gt;"",BIMTypeCode[[#This Row],[Name_de]],"")</f>
        <v>Dacheindeckung</v>
      </c>
      <c r="C178">
        <f>IF(BIMTypeCode[[#This Row],[Sort]]&lt;&gt;"",BIMTypeCode[[#This Row],[Sort]],"")</f>
        <v>3</v>
      </c>
    </row>
    <row r="179" spans="1:3" x14ac:dyDescent="0.25">
      <c r="A179">
        <f>BIMTypeCode[[#This Row],[Identification]]</f>
        <v>48</v>
      </c>
      <c r="B179" t="str">
        <f>IF(BIMTypeCode[[#This Row],[Name_de]]&lt;&gt;"",BIMTypeCode[[#This Row],[Name_de]],"")</f>
        <v>Sonsige Oberflächen</v>
      </c>
      <c r="C179">
        <f>IF(BIMTypeCode[[#This Row],[Sort]]&lt;&gt;"",BIMTypeCode[[#This Row],[Sort]],"")</f>
        <v>2</v>
      </c>
    </row>
    <row r="180" spans="1:3" x14ac:dyDescent="0.25">
      <c r="A180">
        <f>BIMTypeCode[[#This Row],[Identification]]</f>
        <v>5</v>
      </c>
      <c r="B180" t="str">
        <f>IF(BIMTypeCode[[#This Row],[Name_de]]&lt;&gt;"",BIMTypeCode[[#This Row],[Name_de]],"")</f>
        <v>Wasser-, Wärme-, Kälte-, Sanitär- und Lüftungsanlagen</v>
      </c>
      <c r="C180">
        <f>IF(BIMTypeCode[[#This Row],[Sort]]&lt;&gt;"",BIMTypeCode[[#This Row],[Sort]],"")</f>
        <v>1</v>
      </c>
    </row>
    <row r="181" spans="1:3" x14ac:dyDescent="0.25">
      <c r="A181">
        <f>BIMTypeCode[[#This Row],[Identification]]</f>
        <v>50</v>
      </c>
      <c r="B181" t="str">
        <f>IF(BIMTypeCode[[#This Row],[Name_de]]&lt;&gt;"",BIMTypeCode[[#This Row],[Name_de]],"")</f>
        <v>Im Gelände</v>
      </c>
      <c r="C181">
        <f>IF(BIMTypeCode[[#This Row],[Sort]]&lt;&gt;"",BIMTypeCode[[#This Row],[Sort]],"")</f>
        <v>2</v>
      </c>
    </row>
    <row r="182" spans="1:3" x14ac:dyDescent="0.25">
      <c r="A182">
        <f>BIMTypeCode[[#This Row],[Identification]]</f>
        <v>501</v>
      </c>
      <c r="B182" t="str">
        <f>IF(BIMTypeCode[[#This Row],[Name_de]]&lt;&gt;"",BIMTypeCode[[#This Row],[Name_de]],"")</f>
        <v>Metalrohre, im Boden verlegt</v>
      </c>
      <c r="C182">
        <f>IF(BIMTypeCode[[#This Row],[Sort]]&lt;&gt;"",BIMTypeCode[[#This Row],[Sort]],"")</f>
        <v>3</v>
      </c>
    </row>
    <row r="183" spans="1:3" x14ac:dyDescent="0.25">
      <c r="A183">
        <f>BIMTypeCode[[#This Row],[Identification]]</f>
        <v>502</v>
      </c>
      <c r="B183" t="str">
        <f>IF(BIMTypeCode[[#This Row],[Name_de]]&lt;&gt;"",BIMTypeCode[[#This Row],[Name_de]],"")</f>
        <v>Kunststoffrohre, flexibel, im Boden verlegt</v>
      </c>
      <c r="C183">
        <f>IF(BIMTypeCode[[#This Row],[Sort]]&lt;&gt;"",BIMTypeCode[[#This Row],[Sort]],"")</f>
        <v>3</v>
      </c>
    </row>
    <row r="184" spans="1:3" x14ac:dyDescent="0.25">
      <c r="A184">
        <f>BIMTypeCode[[#This Row],[Identification]]</f>
        <v>503</v>
      </c>
      <c r="B184" t="str">
        <f>IF(BIMTypeCode[[#This Row],[Name_de]]&lt;&gt;"",BIMTypeCode[[#This Row],[Name_de]],"")</f>
        <v>Kunststoffrohre, starr, im Boden verlegt</v>
      </c>
      <c r="C184">
        <f>IF(BIMTypeCode[[#This Row],[Sort]]&lt;&gt;"",BIMTypeCode[[#This Row],[Sort]],"")</f>
        <v>3</v>
      </c>
    </row>
    <row r="185" spans="1:3" x14ac:dyDescent="0.25">
      <c r="A185">
        <f>BIMTypeCode[[#This Row],[Identification]]</f>
        <v>504</v>
      </c>
      <c r="B185" t="str">
        <f>IF(BIMTypeCode[[#This Row],[Name_de]]&lt;&gt;"",BIMTypeCode[[#This Row],[Name_de]],"")</f>
        <v>Schächte</v>
      </c>
      <c r="C185">
        <f>IF(BIMTypeCode[[#This Row],[Sort]]&lt;&gt;"",BIMTypeCode[[#This Row],[Sort]],"")</f>
        <v>3</v>
      </c>
    </row>
    <row r="186" spans="1:3" x14ac:dyDescent="0.25">
      <c r="A186">
        <f>BIMTypeCode[[#This Row],[Identification]]</f>
        <v>5041</v>
      </c>
      <c r="B186" t="str">
        <f>IF(BIMTypeCode[[#This Row],[Name_de]]&lt;&gt;"",BIMTypeCode[[#This Row],[Name_de]],"")</f>
        <v>Schächte</v>
      </c>
      <c r="C186">
        <f>IF(BIMTypeCode[[#This Row],[Sort]]&lt;&gt;"",BIMTypeCode[[#This Row],[Sort]],"")</f>
        <v>4</v>
      </c>
    </row>
    <row r="187" spans="1:3" x14ac:dyDescent="0.25">
      <c r="A187">
        <f>BIMTypeCode[[#This Row],[Identification]]</f>
        <v>5042</v>
      </c>
      <c r="B187" t="str">
        <f>IF(BIMTypeCode[[#This Row],[Name_de]]&lt;&gt;"",BIMTypeCode[[#This Row],[Name_de]],"")</f>
        <v>Drainageschächte</v>
      </c>
      <c r="C187">
        <f>IF(BIMTypeCode[[#This Row],[Sort]]&lt;&gt;"",BIMTypeCode[[#This Row],[Sort]],"")</f>
        <v>4</v>
      </c>
    </row>
    <row r="188" spans="1:3" x14ac:dyDescent="0.25">
      <c r="A188">
        <f>BIMTypeCode[[#This Row],[Identification]]</f>
        <v>5043</v>
      </c>
      <c r="B188" t="str">
        <f>IF(BIMTypeCode[[#This Row],[Name_de]]&lt;&gt;"",BIMTypeCode[[#This Row],[Name_de]],"")</f>
        <v>Regensinkkästen</v>
      </c>
      <c r="C188">
        <f>IF(BIMTypeCode[[#This Row],[Sort]]&lt;&gt;"",BIMTypeCode[[#This Row],[Sort]],"")</f>
        <v>4</v>
      </c>
    </row>
    <row r="189" spans="1:3" x14ac:dyDescent="0.25">
      <c r="A189">
        <f>BIMTypeCode[[#This Row],[Identification]]</f>
        <v>5044</v>
      </c>
      <c r="B189" t="str">
        <f>IF(BIMTypeCode[[#This Row],[Name_de]]&lt;&gt;"",BIMTypeCode[[#This Row],[Name_de]],"")</f>
        <v>Pumpenschächte</v>
      </c>
      <c r="C189">
        <f>IF(BIMTypeCode[[#This Row],[Sort]]&lt;&gt;"",BIMTypeCode[[#This Row],[Sort]],"")</f>
        <v>4</v>
      </c>
    </row>
    <row r="190" spans="1:3" x14ac:dyDescent="0.25">
      <c r="A190">
        <f>BIMTypeCode[[#This Row],[Identification]]</f>
        <v>5045</v>
      </c>
      <c r="B190" t="str">
        <f>IF(BIMTypeCode[[#This Row],[Name_de]]&lt;&gt;"",BIMTypeCode[[#This Row],[Name_de]],"")</f>
        <v>Spülschächte</v>
      </c>
      <c r="C190">
        <f>IF(BIMTypeCode[[#This Row],[Sort]]&lt;&gt;"",BIMTypeCode[[#This Row],[Sort]],"")</f>
        <v>4</v>
      </c>
    </row>
    <row r="191" spans="1:3" x14ac:dyDescent="0.25">
      <c r="A191">
        <f>BIMTypeCode[[#This Row],[Identification]]</f>
        <v>5046</v>
      </c>
      <c r="B191" t="str">
        <f>IF(BIMTypeCode[[#This Row],[Name_de]]&lt;&gt;"",BIMTypeCode[[#This Row],[Name_de]],"")</f>
        <v>Einlaufschächte</v>
      </c>
      <c r="C191">
        <f>IF(BIMTypeCode[[#This Row],[Sort]]&lt;&gt;"",BIMTypeCode[[#This Row],[Sort]],"")</f>
        <v>4</v>
      </c>
    </row>
    <row r="192" spans="1:3" x14ac:dyDescent="0.25">
      <c r="A192">
        <f>BIMTypeCode[[#This Row],[Identification]]</f>
        <v>5047</v>
      </c>
      <c r="B192" t="str">
        <f>IF(BIMTypeCode[[#This Row],[Name_de]]&lt;&gt;"",BIMTypeCode[[#This Row],[Name_de]],"")</f>
        <v>Sandfangschächte</v>
      </c>
      <c r="C192">
        <f>IF(BIMTypeCode[[#This Row],[Sort]]&lt;&gt;"",BIMTypeCode[[#This Row],[Sort]],"")</f>
        <v>4</v>
      </c>
    </row>
    <row r="193" spans="1:3" x14ac:dyDescent="0.25">
      <c r="A193">
        <f>BIMTypeCode[[#This Row],[Identification]]</f>
        <v>5048</v>
      </c>
      <c r="B193" t="str">
        <f>IF(BIMTypeCode[[#This Row],[Name_de]]&lt;&gt;"",BIMTypeCode[[#This Row],[Name_de]],"")</f>
        <v>Gullyschächte</v>
      </c>
      <c r="C193">
        <f>IF(BIMTypeCode[[#This Row],[Sort]]&lt;&gt;"",BIMTypeCode[[#This Row],[Sort]],"")</f>
        <v>4</v>
      </c>
    </row>
    <row r="194" spans="1:3" x14ac:dyDescent="0.25">
      <c r="A194">
        <f>BIMTypeCode[[#This Row],[Identification]]</f>
        <v>505</v>
      </c>
      <c r="B194" t="str">
        <f>IF(BIMTypeCode[[#This Row],[Name_de]]&lt;&gt;"",BIMTypeCode[[#This Row],[Name_de]],"")</f>
        <v>Hofabläufe, Linienabläufe</v>
      </c>
      <c r="C194">
        <f>IF(BIMTypeCode[[#This Row],[Sort]]&lt;&gt;"",BIMTypeCode[[#This Row],[Sort]],"")</f>
        <v>3</v>
      </c>
    </row>
    <row r="195" spans="1:3" x14ac:dyDescent="0.25">
      <c r="A195">
        <f>BIMTypeCode[[#This Row],[Identification]]</f>
        <v>5051</v>
      </c>
      <c r="B195" t="str">
        <f>IF(BIMTypeCode[[#This Row],[Name_de]]&lt;&gt;"",BIMTypeCode[[#This Row],[Name_de]],"")</f>
        <v>Entwässerungsrinnen</v>
      </c>
      <c r="C195">
        <f>IF(BIMTypeCode[[#This Row],[Sort]]&lt;&gt;"",BIMTypeCode[[#This Row],[Sort]],"")</f>
        <v>4</v>
      </c>
    </row>
    <row r="196" spans="1:3" x14ac:dyDescent="0.25">
      <c r="A196">
        <f>BIMTypeCode[[#This Row],[Identification]]</f>
        <v>5052</v>
      </c>
      <c r="B196" t="str">
        <f>IF(BIMTypeCode[[#This Row],[Name_de]]&lt;&gt;"",BIMTypeCode[[#This Row],[Name_de]],"")</f>
        <v>Hofeinläufe</v>
      </c>
      <c r="C196">
        <f>IF(BIMTypeCode[[#This Row],[Sort]]&lt;&gt;"",BIMTypeCode[[#This Row],[Sort]],"")</f>
        <v>4</v>
      </c>
    </row>
    <row r="197" spans="1:3" x14ac:dyDescent="0.25">
      <c r="A197">
        <f>BIMTypeCode[[#This Row],[Identification]]</f>
        <v>506</v>
      </c>
      <c r="B197" t="str">
        <f>IF(BIMTypeCode[[#This Row],[Name_de]]&lt;&gt;"",BIMTypeCode[[#This Row],[Name_de]],"")</f>
        <v>Abscheider (Öl, Fett, Benzin o.Ä.)</v>
      </c>
      <c r="C197">
        <f>IF(BIMTypeCode[[#This Row],[Sort]]&lt;&gt;"",BIMTypeCode[[#This Row],[Sort]],"")</f>
        <v>3</v>
      </c>
    </row>
    <row r="198" spans="1:3" x14ac:dyDescent="0.25">
      <c r="A198">
        <f>BIMTypeCode[[#This Row],[Identification]]</f>
        <v>5061</v>
      </c>
      <c r="B198" t="str">
        <f>IF(BIMTypeCode[[#This Row],[Name_de]]&lt;&gt;"",BIMTypeCode[[#This Row],[Name_de]],"")</f>
        <v>Ölabscheider</v>
      </c>
      <c r="C198">
        <f>IF(BIMTypeCode[[#This Row],[Sort]]&lt;&gt;"",BIMTypeCode[[#This Row],[Sort]],"")</f>
        <v>4</v>
      </c>
    </row>
    <row r="199" spans="1:3" x14ac:dyDescent="0.25">
      <c r="A199">
        <f>BIMTypeCode[[#This Row],[Identification]]</f>
        <v>5062</v>
      </c>
      <c r="B199" t="str">
        <f>IF(BIMTypeCode[[#This Row],[Name_de]]&lt;&gt;"",BIMTypeCode[[#This Row],[Name_de]],"")</f>
        <v>Fettabscheider</v>
      </c>
      <c r="C199">
        <f>IF(BIMTypeCode[[#This Row],[Sort]]&lt;&gt;"",BIMTypeCode[[#This Row],[Sort]],"")</f>
        <v>4</v>
      </c>
    </row>
    <row r="200" spans="1:3" x14ac:dyDescent="0.25">
      <c r="A200">
        <f>BIMTypeCode[[#This Row],[Identification]]</f>
        <v>5063</v>
      </c>
      <c r="B200" t="str">
        <f>IF(BIMTypeCode[[#This Row],[Name_de]]&lt;&gt;"",BIMTypeCode[[#This Row],[Name_de]],"")</f>
        <v>Schlammfänger</v>
      </c>
      <c r="C200">
        <f>IF(BIMTypeCode[[#This Row],[Sort]]&lt;&gt;"",BIMTypeCode[[#This Row],[Sort]],"")</f>
        <v>4</v>
      </c>
    </row>
    <row r="201" spans="1:3" x14ac:dyDescent="0.25">
      <c r="A201">
        <f>BIMTypeCode[[#This Row],[Identification]]</f>
        <v>507</v>
      </c>
      <c r="B201" t="str">
        <f>IF(BIMTypeCode[[#This Row],[Name_de]]&lt;&gt;"",BIMTypeCode[[#This Row],[Name_de]],"")</f>
        <v>Sanitärobjekte</v>
      </c>
      <c r="C201">
        <f>IF(BIMTypeCode[[#This Row],[Sort]]&lt;&gt;"",BIMTypeCode[[#This Row],[Sort]],"")</f>
        <v>3</v>
      </c>
    </row>
    <row r="202" spans="1:3" x14ac:dyDescent="0.25">
      <c r="A202">
        <f>BIMTypeCode[[#This Row],[Identification]]</f>
        <v>5071</v>
      </c>
      <c r="B202" t="str">
        <f>IF(BIMTypeCode[[#This Row],[Name_de]]&lt;&gt;"",BIMTypeCode[[#This Row],[Name_de]],"")</f>
        <v>Fußbodeneinläufe</v>
      </c>
      <c r="C202">
        <f>IF(BIMTypeCode[[#This Row],[Sort]]&lt;&gt;"",BIMTypeCode[[#This Row],[Sort]],"")</f>
        <v>4</v>
      </c>
    </row>
    <row r="203" spans="1:3" x14ac:dyDescent="0.25">
      <c r="A203">
        <f>BIMTypeCode[[#This Row],[Identification]]</f>
        <v>5072</v>
      </c>
      <c r="B203" t="str">
        <f>IF(BIMTypeCode[[#This Row],[Name_de]]&lt;&gt;"",BIMTypeCode[[#This Row],[Name_de]],"")</f>
        <v>Sanitärobjekte</v>
      </c>
      <c r="C203">
        <f>IF(BIMTypeCode[[#This Row],[Sort]]&lt;&gt;"",BIMTypeCode[[#This Row],[Sort]],"")</f>
        <v>4</v>
      </c>
    </row>
    <row r="204" spans="1:3" x14ac:dyDescent="0.25">
      <c r="A204">
        <f>BIMTypeCode[[#This Row],[Identification]]</f>
        <v>5073</v>
      </c>
      <c r="B204" t="str">
        <f>IF(BIMTypeCode[[#This Row],[Name_de]]&lt;&gt;"",BIMTypeCode[[#This Row],[Name_de]],"")</f>
        <v>Toilette</v>
      </c>
      <c r="C204">
        <f>IF(BIMTypeCode[[#This Row],[Sort]]&lt;&gt;"",BIMTypeCode[[#This Row],[Sort]],"")</f>
        <v>4</v>
      </c>
    </row>
    <row r="205" spans="1:3" x14ac:dyDescent="0.25">
      <c r="A205">
        <f>BIMTypeCode[[#This Row],[Identification]]</f>
        <v>5074</v>
      </c>
      <c r="B205" t="str">
        <f>IF(BIMTypeCode[[#This Row],[Name_de]]&lt;&gt;"",BIMTypeCode[[#This Row],[Name_de]],"")</f>
        <v>Waschbecken</v>
      </c>
      <c r="C205">
        <f>IF(BIMTypeCode[[#This Row],[Sort]]&lt;&gt;"",BIMTypeCode[[#This Row],[Sort]],"")</f>
        <v>4</v>
      </c>
    </row>
    <row r="206" spans="1:3" x14ac:dyDescent="0.25">
      <c r="A206">
        <f>BIMTypeCode[[#This Row],[Identification]]</f>
        <v>5075</v>
      </c>
      <c r="B206" t="str">
        <f>IF(BIMTypeCode[[#This Row],[Name_de]]&lt;&gt;"",BIMTypeCode[[#This Row],[Name_de]],"")</f>
        <v>Fallrohre</v>
      </c>
      <c r="C206">
        <f>IF(BIMTypeCode[[#This Row],[Sort]]&lt;&gt;"",BIMTypeCode[[#This Row],[Sort]],"")</f>
        <v>4</v>
      </c>
    </row>
    <row r="207" spans="1:3" x14ac:dyDescent="0.25">
      <c r="A207">
        <f>BIMTypeCode[[#This Row],[Identification]]</f>
        <v>5076</v>
      </c>
      <c r="B207" t="str">
        <f>IF(BIMTypeCode[[#This Row],[Name_de]]&lt;&gt;"",BIMTypeCode[[#This Row],[Name_de]],"")</f>
        <v>Geräte</v>
      </c>
      <c r="C207">
        <f>IF(BIMTypeCode[[#This Row],[Sort]]&lt;&gt;"",BIMTypeCode[[#This Row],[Sort]],"")</f>
        <v>4</v>
      </c>
    </row>
    <row r="208" spans="1:3" x14ac:dyDescent="0.25">
      <c r="A208">
        <f>BIMTypeCode[[#This Row],[Identification]]</f>
        <v>508</v>
      </c>
      <c r="B208" t="str">
        <f>IF(BIMTypeCode[[#This Row],[Name_de]]&lt;&gt;"",BIMTypeCode[[#This Row],[Name_de]],"")</f>
        <v>Zubehör</v>
      </c>
      <c r="C208">
        <f>IF(BIMTypeCode[[#This Row],[Sort]]&lt;&gt;"",BIMTypeCode[[#This Row],[Sort]],"")</f>
        <v>3</v>
      </c>
    </row>
    <row r="209" spans="1:3" x14ac:dyDescent="0.25">
      <c r="A209">
        <f>BIMTypeCode[[#This Row],[Identification]]</f>
        <v>5081</v>
      </c>
      <c r="B209" t="str">
        <f>IF(BIMTypeCode[[#This Row],[Name_de]]&lt;&gt;"",BIMTypeCode[[#This Row],[Name_de]],"")</f>
        <v>Regenwasserversickerungsanlagen</v>
      </c>
      <c r="C209">
        <f>IF(BIMTypeCode[[#This Row],[Sort]]&lt;&gt;"",BIMTypeCode[[#This Row],[Sort]],"")</f>
        <v>4</v>
      </c>
    </row>
    <row r="210" spans="1:3" x14ac:dyDescent="0.25">
      <c r="A210">
        <f>BIMTypeCode[[#This Row],[Identification]]</f>
        <v>5082</v>
      </c>
      <c r="B210" t="str">
        <f>IF(BIMTypeCode[[#This Row],[Name_de]]&lt;&gt;"",BIMTypeCode[[#This Row],[Name_de]],"")</f>
        <v>Rückschlagarmaturen</v>
      </c>
      <c r="C210">
        <f>IF(BIMTypeCode[[#This Row],[Sort]]&lt;&gt;"",BIMTypeCode[[#This Row],[Sort]],"")</f>
        <v>4</v>
      </c>
    </row>
    <row r="211" spans="1:3" x14ac:dyDescent="0.25">
      <c r="A211">
        <f>BIMTypeCode[[#This Row],[Identification]]</f>
        <v>5083</v>
      </c>
      <c r="B211" t="str">
        <f>IF(BIMTypeCode[[#This Row],[Name_de]]&lt;&gt;"",BIMTypeCode[[#This Row],[Name_de]],"")</f>
        <v>Hydranten</v>
      </c>
      <c r="C211">
        <f>IF(BIMTypeCode[[#This Row],[Sort]]&lt;&gt;"",BIMTypeCode[[#This Row],[Sort]],"")</f>
        <v>4</v>
      </c>
    </row>
    <row r="212" spans="1:3" x14ac:dyDescent="0.25">
      <c r="A212">
        <f>BIMTypeCode[[#This Row],[Identification]]</f>
        <v>5084</v>
      </c>
      <c r="B212" t="str">
        <f>IF(BIMTypeCode[[#This Row],[Name_de]]&lt;&gt;"",BIMTypeCode[[#This Row],[Name_de]],"")</f>
        <v>Tanks</v>
      </c>
      <c r="C212">
        <f>IF(BIMTypeCode[[#This Row],[Sort]]&lt;&gt;"",BIMTypeCode[[#This Row],[Sort]],"")</f>
        <v>4</v>
      </c>
    </row>
    <row r="213" spans="1:3" x14ac:dyDescent="0.25">
      <c r="A213">
        <f>BIMTypeCode[[#This Row],[Identification]]</f>
        <v>51</v>
      </c>
      <c r="B213" t="str">
        <f>IF(BIMTypeCode[[#This Row],[Name_de]]&lt;&gt;"",BIMTypeCode[[#This Row],[Name_de]],"")</f>
        <v>Logistik</v>
      </c>
      <c r="C213">
        <f>IF(BIMTypeCode[[#This Row],[Sort]]&lt;&gt;"",BIMTypeCode[[#This Row],[Sort]],"")</f>
        <v>2</v>
      </c>
    </row>
    <row r="214" spans="1:3" x14ac:dyDescent="0.25">
      <c r="A214">
        <f>BIMTypeCode[[#This Row],[Identification]]</f>
        <v>511</v>
      </c>
      <c r="B214" t="str">
        <f>IF(BIMTypeCode[[#This Row],[Name_de]]&lt;&gt;"",BIMTypeCode[[#This Row],[Name_de]],"")</f>
        <v>Abfall- und Logistiksysteme</v>
      </c>
      <c r="C214">
        <f>IF(BIMTypeCode[[#This Row],[Sort]]&lt;&gt;"",BIMTypeCode[[#This Row],[Sort]],"")</f>
        <v>3</v>
      </c>
    </row>
    <row r="215" spans="1:3" x14ac:dyDescent="0.25">
      <c r="A215">
        <f>BIMTypeCode[[#This Row],[Identification]]</f>
        <v>5111</v>
      </c>
      <c r="B215" t="str">
        <f>IF(BIMTypeCode[[#This Row],[Name_de]]&lt;&gt;"",BIMTypeCode[[#This Row],[Name_de]],"")</f>
        <v>Abfall</v>
      </c>
      <c r="C215">
        <f>IF(BIMTypeCode[[#This Row],[Sort]]&lt;&gt;"",BIMTypeCode[[#This Row],[Sort]],"")</f>
        <v>4</v>
      </c>
    </row>
    <row r="216" spans="1:3" x14ac:dyDescent="0.25">
      <c r="A216">
        <f>BIMTypeCode[[#This Row],[Identification]]</f>
        <v>5112</v>
      </c>
      <c r="B216" t="str">
        <f>IF(BIMTypeCode[[#This Row],[Name_de]]&lt;&gt;"",BIMTypeCode[[#This Row],[Name_de]],"")</f>
        <v>Logistik</v>
      </c>
      <c r="C216">
        <f>IF(BIMTypeCode[[#This Row],[Sort]]&lt;&gt;"",BIMTypeCode[[#This Row],[Sort]],"")</f>
        <v>4</v>
      </c>
    </row>
    <row r="217" spans="1:3" x14ac:dyDescent="0.25">
      <c r="A217">
        <f>BIMTypeCode[[#This Row],[Identification]]</f>
        <v>52</v>
      </c>
      <c r="B217" t="str">
        <f>IF(BIMTypeCode[[#This Row],[Name_de]]&lt;&gt;"",BIMTypeCode[[#This Row],[Name_de]],"")</f>
        <v>Abfluss und Sanitär</v>
      </c>
      <c r="C217">
        <f>IF(BIMTypeCode[[#This Row],[Sort]]&lt;&gt;"",BIMTypeCode[[#This Row],[Sort]],"")</f>
        <v>2</v>
      </c>
    </row>
    <row r="218" spans="1:3" x14ac:dyDescent="0.25">
      <c r="A218">
        <f>BIMTypeCode[[#This Row],[Identification]]</f>
        <v>521</v>
      </c>
      <c r="B218" t="str">
        <f>IF(BIMTypeCode[[#This Row],[Name_de]]&lt;&gt;"",BIMTypeCode[[#This Row],[Name_de]],"")</f>
        <v>Abflüsse u.Ä.</v>
      </c>
      <c r="C218">
        <f>IF(BIMTypeCode[[#This Row],[Sort]]&lt;&gt;"",BIMTypeCode[[#This Row],[Sort]],"")</f>
        <v>3</v>
      </c>
    </row>
    <row r="219" spans="1:3" x14ac:dyDescent="0.25">
      <c r="A219">
        <f>BIMTypeCode[[#This Row],[Identification]]</f>
        <v>5211</v>
      </c>
      <c r="B219" t="str">
        <f>IF(BIMTypeCode[[#This Row],[Name_de]]&lt;&gt;"",BIMTypeCode[[#This Row],[Name_de]],"")</f>
        <v>Fußbodeneinläufe</v>
      </c>
      <c r="C219">
        <f>IF(BIMTypeCode[[#This Row],[Sort]]&lt;&gt;"",BIMTypeCode[[#This Row],[Sort]],"")</f>
        <v>4</v>
      </c>
    </row>
    <row r="220" spans="1:3" x14ac:dyDescent="0.25">
      <c r="A220">
        <f>BIMTypeCode[[#This Row],[Identification]]</f>
        <v>5212</v>
      </c>
      <c r="B220" t="str">
        <f>IF(BIMTypeCode[[#This Row],[Name_de]]&lt;&gt;"",BIMTypeCode[[#This Row],[Name_de]],"")</f>
        <v>Sondereinläufe</v>
      </c>
      <c r="C220">
        <f>IF(BIMTypeCode[[#This Row],[Sort]]&lt;&gt;"",BIMTypeCode[[#This Row],[Sort]],"")</f>
        <v>4</v>
      </c>
    </row>
    <row r="221" spans="1:3" x14ac:dyDescent="0.25">
      <c r="A221">
        <f>BIMTypeCode[[#This Row],[Identification]]</f>
        <v>5213</v>
      </c>
      <c r="B221" t="str">
        <f>IF(BIMTypeCode[[#This Row],[Name_de]]&lt;&gt;"",BIMTypeCode[[#This Row],[Name_de]],"")</f>
        <v>Ablauftrichter</v>
      </c>
      <c r="C221">
        <f>IF(BIMTypeCode[[#This Row],[Sort]]&lt;&gt;"",BIMTypeCode[[#This Row],[Sort]],"")</f>
        <v>4</v>
      </c>
    </row>
    <row r="222" spans="1:3" x14ac:dyDescent="0.25">
      <c r="A222">
        <f>BIMTypeCode[[#This Row],[Identification]]</f>
        <v>5214</v>
      </c>
      <c r="B222" t="str">
        <f>IF(BIMTypeCode[[#This Row],[Name_de]]&lt;&gt;"",BIMTypeCode[[#This Row],[Name_de]],"")</f>
        <v>Vacuumventile</v>
      </c>
      <c r="C222">
        <f>IF(BIMTypeCode[[#This Row],[Sort]]&lt;&gt;"",BIMTypeCode[[#This Row],[Sort]],"")</f>
        <v>4</v>
      </c>
    </row>
    <row r="223" spans="1:3" x14ac:dyDescent="0.25">
      <c r="A223">
        <f>BIMTypeCode[[#This Row],[Identification]]</f>
        <v>5215</v>
      </c>
      <c r="B223" t="str">
        <f>IF(BIMTypeCode[[#This Row],[Name_de]]&lt;&gt;"",BIMTypeCode[[#This Row],[Name_de]],"")</f>
        <v>Dacheinläufe</v>
      </c>
      <c r="C223">
        <f>IF(BIMTypeCode[[#This Row],[Sort]]&lt;&gt;"",BIMTypeCode[[#This Row],[Sort]],"")</f>
        <v>4</v>
      </c>
    </row>
    <row r="224" spans="1:3" x14ac:dyDescent="0.25">
      <c r="A224">
        <f>BIMTypeCode[[#This Row],[Identification]]</f>
        <v>5216</v>
      </c>
      <c r="B224" t="str">
        <f>IF(BIMTypeCode[[#This Row],[Name_de]]&lt;&gt;"",BIMTypeCode[[#This Row],[Name_de]],"")</f>
        <v>Strangentlüftungen</v>
      </c>
      <c r="C224">
        <f>IF(BIMTypeCode[[#This Row],[Sort]]&lt;&gt;"",BIMTypeCode[[#This Row],[Sort]],"")</f>
        <v>4</v>
      </c>
    </row>
    <row r="225" spans="1:3" x14ac:dyDescent="0.25">
      <c r="A225">
        <f>BIMTypeCode[[#This Row],[Identification]]</f>
        <v>522</v>
      </c>
      <c r="B225" t="str">
        <f>IF(BIMTypeCode[[#This Row],[Name_de]]&lt;&gt;"",BIMTypeCode[[#This Row],[Name_de]],"")</f>
        <v>Toiletten u.Ä.</v>
      </c>
      <c r="C225">
        <f>IF(BIMTypeCode[[#This Row],[Sort]]&lt;&gt;"",BIMTypeCode[[#This Row],[Sort]],"")</f>
        <v>3</v>
      </c>
    </row>
    <row r="226" spans="1:3" x14ac:dyDescent="0.25">
      <c r="A226">
        <f>BIMTypeCode[[#This Row],[Identification]]</f>
        <v>5221</v>
      </c>
      <c r="B226" t="str">
        <f>IF(BIMTypeCode[[#This Row],[Name_de]]&lt;&gt;"",BIMTypeCode[[#This Row],[Name_de]],"")</f>
        <v>Toiletten</v>
      </c>
      <c r="C226">
        <f>IF(BIMTypeCode[[#This Row],[Sort]]&lt;&gt;"",BIMTypeCode[[#This Row],[Sort]],"")</f>
        <v>4</v>
      </c>
    </row>
    <row r="227" spans="1:3" x14ac:dyDescent="0.25">
      <c r="A227">
        <f>BIMTypeCode[[#This Row],[Identification]]</f>
        <v>5222</v>
      </c>
      <c r="B227" t="str">
        <f>IF(BIMTypeCode[[#This Row],[Name_de]]&lt;&gt;"",BIMTypeCode[[#This Row],[Name_de]],"")</f>
        <v>Bidets</v>
      </c>
      <c r="C227">
        <f>IF(BIMTypeCode[[#This Row],[Sort]]&lt;&gt;"",BIMTypeCode[[#This Row],[Sort]],"")</f>
        <v>4</v>
      </c>
    </row>
    <row r="228" spans="1:3" x14ac:dyDescent="0.25">
      <c r="A228">
        <f>BIMTypeCode[[#This Row],[Identification]]</f>
        <v>5223</v>
      </c>
      <c r="B228" t="str">
        <f>IF(BIMTypeCode[[#This Row],[Name_de]]&lt;&gt;"",BIMTypeCode[[#This Row],[Name_de]],"")</f>
        <v>Urinale</v>
      </c>
      <c r="C228">
        <f>IF(BIMTypeCode[[#This Row],[Sort]]&lt;&gt;"",BIMTypeCode[[#This Row],[Sort]],"")</f>
        <v>4</v>
      </c>
    </row>
    <row r="229" spans="1:3" x14ac:dyDescent="0.25">
      <c r="A229">
        <f>BIMTypeCode[[#This Row],[Identification]]</f>
        <v>5224</v>
      </c>
      <c r="B229" t="str">
        <f>IF(BIMTypeCode[[#This Row],[Name_de]]&lt;&gt;"",BIMTypeCode[[#This Row],[Name_de]],"")</f>
        <v>Trockenurinale</v>
      </c>
      <c r="C229">
        <f>IF(BIMTypeCode[[#This Row],[Sort]]&lt;&gt;"",BIMTypeCode[[#This Row],[Sort]],"")</f>
        <v>4</v>
      </c>
    </row>
    <row r="230" spans="1:3" x14ac:dyDescent="0.25">
      <c r="A230">
        <f>BIMTypeCode[[#This Row],[Identification]]</f>
        <v>523</v>
      </c>
      <c r="B230" t="str">
        <f>IF(BIMTypeCode[[#This Row],[Name_de]]&lt;&gt;"",BIMTypeCode[[#This Row],[Name_de]],"")</f>
        <v>Waschbecken</v>
      </c>
      <c r="C230">
        <f>IF(BIMTypeCode[[#This Row],[Sort]]&lt;&gt;"",BIMTypeCode[[#This Row],[Sort]],"")</f>
        <v>3</v>
      </c>
    </row>
    <row r="231" spans="1:3" x14ac:dyDescent="0.25">
      <c r="A231">
        <f>BIMTypeCode[[#This Row],[Identification]]</f>
        <v>5231</v>
      </c>
      <c r="B231" t="str">
        <f>IF(BIMTypeCode[[#This Row],[Name_de]]&lt;&gt;"",BIMTypeCode[[#This Row],[Name_de]],"")</f>
        <v>Handwaschbecken</v>
      </c>
      <c r="C231">
        <f>IF(BIMTypeCode[[#This Row],[Sort]]&lt;&gt;"",BIMTypeCode[[#This Row],[Sort]],"")</f>
        <v>4</v>
      </c>
    </row>
    <row r="232" spans="1:3" x14ac:dyDescent="0.25">
      <c r="A232">
        <f>BIMTypeCode[[#This Row],[Identification]]</f>
        <v>5232</v>
      </c>
      <c r="B232" t="str">
        <f>IF(BIMTypeCode[[#This Row],[Name_de]]&lt;&gt;"",BIMTypeCode[[#This Row],[Name_de]],"")</f>
        <v>Küchenspülbecken</v>
      </c>
      <c r="C232">
        <f>IF(BIMTypeCode[[#This Row],[Sort]]&lt;&gt;"",BIMTypeCode[[#This Row],[Sort]],"")</f>
        <v>4</v>
      </c>
    </row>
    <row r="233" spans="1:3" x14ac:dyDescent="0.25">
      <c r="A233">
        <f>BIMTypeCode[[#This Row],[Identification]]</f>
        <v>5233</v>
      </c>
      <c r="B233" t="str">
        <f>IF(BIMTypeCode[[#This Row],[Name_de]]&lt;&gt;"",BIMTypeCode[[#This Row],[Name_de]],"")</f>
        <v>Spülbecken</v>
      </c>
      <c r="C233">
        <f>IF(BIMTypeCode[[#This Row],[Sort]]&lt;&gt;"",BIMTypeCode[[#This Row],[Sort]],"")</f>
        <v>4</v>
      </c>
    </row>
    <row r="234" spans="1:3" x14ac:dyDescent="0.25">
      <c r="A234">
        <f>BIMTypeCode[[#This Row],[Identification]]</f>
        <v>5234</v>
      </c>
      <c r="B234" t="str">
        <f>IF(BIMTypeCode[[#This Row],[Name_de]]&lt;&gt;"",BIMTypeCode[[#This Row],[Name_de]],"")</f>
        <v>Stahlbecken</v>
      </c>
      <c r="C234">
        <f>IF(BIMTypeCode[[#This Row],[Sort]]&lt;&gt;"",BIMTypeCode[[#This Row],[Sort]],"")</f>
        <v>4</v>
      </c>
    </row>
    <row r="235" spans="1:3" x14ac:dyDescent="0.25">
      <c r="A235">
        <f>BIMTypeCode[[#This Row],[Identification]]</f>
        <v>5235</v>
      </c>
      <c r="B235" t="str">
        <f>IF(BIMTypeCode[[#This Row],[Name_de]]&lt;&gt;"",BIMTypeCode[[#This Row],[Name_de]],"")</f>
        <v>Waschtröge</v>
      </c>
      <c r="C235">
        <f>IF(BIMTypeCode[[#This Row],[Sort]]&lt;&gt;"",BIMTypeCode[[#This Row],[Sort]],"")</f>
        <v>4</v>
      </c>
    </row>
    <row r="236" spans="1:3" x14ac:dyDescent="0.25">
      <c r="A236">
        <f>BIMTypeCode[[#This Row],[Identification]]</f>
        <v>5236</v>
      </c>
      <c r="B236" t="str">
        <f>IF(BIMTypeCode[[#This Row],[Name_de]]&lt;&gt;"",BIMTypeCode[[#This Row],[Name_de]],"")</f>
        <v>Laborspülbecken</v>
      </c>
      <c r="C236">
        <f>IF(BIMTypeCode[[#This Row],[Sort]]&lt;&gt;"",BIMTypeCode[[#This Row],[Sort]],"")</f>
        <v>4</v>
      </c>
    </row>
    <row r="237" spans="1:3" x14ac:dyDescent="0.25">
      <c r="A237">
        <f>BIMTypeCode[[#This Row],[Identification]]</f>
        <v>5237</v>
      </c>
      <c r="B237" t="str">
        <f>IF(BIMTypeCode[[#This Row],[Name_de]]&lt;&gt;"",BIMTypeCode[[#This Row],[Name_de]],"")</f>
        <v>Waschtische</v>
      </c>
      <c r="C237">
        <f>IF(BIMTypeCode[[#This Row],[Sort]]&lt;&gt;"",BIMTypeCode[[#This Row],[Sort]],"")</f>
        <v>4</v>
      </c>
    </row>
    <row r="238" spans="1:3" x14ac:dyDescent="0.25">
      <c r="A238">
        <f>BIMTypeCode[[#This Row],[Identification]]</f>
        <v>5238</v>
      </c>
      <c r="B238" t="str">
        <f>IF(BIMTypeCode[[#This Row],[Name_de]]&lt;&gt;"",BIMTypeCode[[#This Row],[Name_de]],"")</f>
        <v>Waschrinnen</v>
      </c>
      <c r="C238">
        <f>IF(BIMTypeCode[[#This Row],[Sort]]&lt;&gt;"",BIMTypeCode[[#This Row],[Sort]],"")</f>
        <v>4</v>
      </c>
    </row>
    <row r="239" spans="1:3" x14ac:dyDescent="0.25">
      <c r="A239">
        <f>BIMTypeCode[[#This Row],[Identification]]</f>
        <v>524</v>
      </c>
      <c r="B239" t="str">
        <f>IF(BIMTypeCode[[#This Row],[Name_de]]&lt;&gt;"",BIMTypeCode[[#This Row],[Name_de]],"")</f>
        <v>Abflüsse für Geräte</v>
      </c>
      <c r="C239">
        <f>IF(BIMTypeCode[[#This Row],[Sort]]&lt;&gt;"",BIMTypeCode[[#This Row],[Sort]],"")</f>
        <v>3</v>
      </c>
    </row>
    <row r="240" spans="1:3" x14ac:dyDescent="0.25">
      <c r="A240">
        <f>BIMTypeCode[[#This Row],[Identification]]</f>
        <v>5241</v>
      </c>
      <c r="B240" t="str">
        <f>IF(BIMTypeCode[[#This Row],[Name_de]]&lt;&gt;"",BIMTypeCode[[#This Row],[Name_de]],"")</f>
        <v>Kühltresen</v>
      </c>
      <c r="C240">
        <f>IF(BIMTypeCode[[#This Row],[Sort]]&lt;&gt;"",BIMTypeCode[[#This Row],[Sort]],"")</f>
        <v>4</v>
      </c>
    </row>
    <row r="241" spans="1:3" x14ac:dyDescent="0.25">
      <c r="A241">
        <f>BIMTypeCode[[#This Row],[Identification]]</f>
        <v>5242</v>
      </c>
      <c r="B241" t="str">
        <f>IF(BIMTypeCode[[#This Row],[Name_de]]&lt;&gt;"",BIMTypeCode[[#This Row],[Name_de]],"")</f>
        <v>Kondensatablauf</v>
      </c>
      <c r="C241">
        <f>IF(BIMTypeCode[[#This Row],[Sort]]&lt;&gt;"",BIMTypeCode[[#This Row],[Sort]],"")</f>
        <v>4</v>
      </c>
    </row>
    <row r="242" spans="1:3" x14ac:dyDescent="0.25">
      <c r="A242">
        <f>BIMTypeCode[[#This Row],[Identification]]</f>
        <v>525</v>
      </c>
      <c r="B242" t="str">
        <f>IF(BIMTypeCode[[#This Row],[Name_de]]&lt;&gt;"",BIMTypeCode[[#This Row],[Name_de]],"")</f>
        <v>Wasser- und Abwasseranschlüsse für Geräte</v>
      </c>
      <c r="C242">
        <f>IF(BIMTypeCode[[#This Row],[Sort]]&lt;&gt;"",BIMTypeCode[[#This Row],[Sort]],"")</f>
        <v>3</v>
      </c>
    </row>
    <row r="243" spans="1:3" x14ac:dyDescent="0.25">
      <c r="A243">
        <f>BIMTypeCode[[#This Row],[Identification]]</f>
        <v>5251</v>
      </c>
      <c r="B243" t="str">
        <f>IF(BIMTypeCode[[#This Row],[Name_de]]&lt;&gt;"",BIMTypeCode[[#This Row],[Name_de]],"")</f>
        <v>Trinkwasserkühler</v>
      </c>
      <c r="C243">
        <f>IF(BIMTypeCode[[#This Row],[Sort]]&lt;&gt;"",BIMTypeCode[[#This Row],[Sort]],"")</f>
        <v>4</v>
      </c>
    </row>
    <row r="244" spans="1:3" x14ac:dyDescent="0.25">
      <c r="A244">
        <f>BIMTypeCode[[#This Row],[Identification]]</f>
        <v>5252</v>
      </c>
      <c r="B244" t="str">
        <f>IF(BIMTypeCode[[#This Row],[Name_de]]&lt;&gt;"",BIMTypeCode[[#This Row],[Name_de]],"")</f>
        <v>Eismaschine</v>
      </c>
      <c r="C244">
        <f>IF(BIMTypeCode[[#This Row],[Sort]]&lt;&gt;"",BIMTypeCode[[#This Row],[Sort]],"")</f>
        <v>4</v>
      </c>
    </row>
    <row r="245" spans="1:3" x14ac:dyDescent="0.25">
      <c r="A245">
        <f>BIMTypeCode[[#This Row],[Identification]]</f>
        <v>5253</v>
      </c>
      <c r="B245" t="str">
        <f>IF(BIMTypeCode[[#This Row],[Name_de]]&lt;&gt;"",BIMTypeCode[[#This Row],[Name_de]],"")</f>
        <v>Kaffeemaschine</v>
      </c>
      <c r="C245">
        <f>IF(BIMTypeCode[[#This Row],[Sort]]&lt;&gt;"",BIMTypeCode[[#This Row],[Sort]],"")</f>
        <v>4</v>
      </c>
    </row>
    <row r="246" spans="1:3" x14ac:dyDescent="0.25">
      <c r="A246">
        <f>BIMTypeCode[[#This Row],[Identification]]</f>
        <v>526</v>
      </c>
      <c r="B246" t="str">
        <f>IF(BIMTypeCode[[#This Row],[Name_de]]&lt;&gt;"",BIMTypeCode[[#This Row],[Name_de]],"")</f>
        <v>Wasser- und Abwasseranschlüsse für technische Geräte</v>
      </c>
      <c r="C246">
        <f>IF(BIMTypeCode[[#This Row],[Sort]]&lt;&gt;"",BIMTypeCode[[#This Row],[Sort]],"")</f>
        <v>3</v>
      </c>
    </row>
    <row r="247" spans="1:3" x14ac:dyDescent="0.25">
      <c r="A247">
        <f>BIMTypeCode[[#This Row],[Identification]]</f>
        <v>5261</v>
      </c>
      <c r="B247" t="str">
        <f>IF(BIMTypeCode[[#This Row],[Name_de]]&lt;&gt;"",BIMTypeCode[[#This Row],[Name_de]],"")</f>
        <v>Spülmaschinen</v>
      </c>
      <c r="C247">
        <f>IF(BIMTypeCode[[#This Row],[Sort]]&lt;&gt;"",BIMTypeCode[[#This Row],[Sort]],"")</f>
        <v>4</v>
      </c>
    </row>
    <row r="248" spans="1:3" x14ac:dyDescent="0.25">
      <c r="A248">
        <f>BIMTypeCode[[#This Row],[Identification]]</f>
        <v>5262</v>
      </c>
      <c r="B248" t="str">
        <f>IF(BIMTypeCode[[#This Row],[Name_de]]&lt;&gt;"",BIMTypeCode[[#This Row],[Name_de]],"")</f>
        <v>Öfen</v>
      </c>
      <c r="C248">
        <f>IF(BIMTypeCode[[#This Row],[Sort]]&lt;&gt;"",BIMTypeCode[[#This Row],[Sort]],"")</f>
        <v>4</v>
      </c>
    </row>
    <row r="249" spans="1:3" x14ac:dyDescent="0.25">
      <c r="A249">
        <f>BIMTypeCode[[#This Row],[Identification]]</f>
        <v>5263</v>
      </c>
      <c r="B249" t="str">
        <f>IF(BIMTypeCode[[#This Row],[Name_de]]&lt;&gt;"",BIMTypeCode[[#This Row],[Name_de]],"")</f>
        <v>Waschmaschinen</v>
      </c>
      <c r="C249">
        <f>IF(BIMTypeCode[[#This Row],[Sort]]&lt;&gt;"",BIMTypeCode[[#This Row],[Sort]],"")</f>
        <v>4</v>
      </c>
    </row>
    <row r="250" spans="1:3" x14ac:dyDescent="0.25">
      <c r="A250">
        <f>BIMTypeCode[[#This Row],[Identification]]</f>
        <v>5264</v>
      </c>
      <c r="B250" t="str">
        <f>IF(BIMTypeCode[[#This Row],[Name_de]]&lt;&gt;"",BIMTypeCode[[#This Row],[Name_de]],"")</f>
        <v>Steckbeckenspüler</v>
      </c>
      <c r="C250">
        <f>IF(BIMTypeCode[[#This Row],[Sort]]&lt;&gt;"",BIMTypeCode[[#This Row],[Sort]],"")</f>
        <v>4</v>
      </c>
    </row>
    <row r="251" spans="1:3" x14ac:dyDescent="0.25">
      <c r="A251">
        <f>BIMTypeCode[[#This Row],[Identification]]</f>
        <v>5265</v>
      </c>
      <c r="B251" t="str">
        <f>IF(BIMTypeCode[[#This Row],[Name_de]]&lt;&gt;"",BIMTypeCode[[#This Row],[Name_de]],"")</f>
        <v>Dekontaminatoren</v>
      </c>
      <c r="C251">
        <f>IF(BIMTypeCode[[#This Row],[Sort]]&lt;&gt;"",BIMTypeCode[[#This Row],[Sort]],"")</f>
        <v>4</v>
      </c>
    </row>
    <row r="252" spans="1:3" x14ac:dyDescent="0.25">
      <c r="A252">
        <f>BIMTypeCode[[#This Row],[Identification]]</f>
        <v>527</v>
      </c>
      <c r="B252" t="str">
        <f>IF(BIMTypeCode[[#This Row],[Name_de]]&lt;&gt;"",BIMTypeCode[[#This Row],[Name_de]],"")</f>
        <v>Wasser- und Abwasseranschlüsse für Laborgeräte</v>
      </c>
      <c r="C252">
        <f>IF(BIMTypeCode[[#This Row],[Sort]]&lt;&gt;"",BIMTypeCode[[#This Row],[Sort]],"")</f>
        <v>3</v>
      </c>
    </row>
    <row r="253" spans="1:3" x14ac:dyDescent="0.25">
      <c r="A253">
        <f>BIMTypeCode[[#This Row],[Identification]]</f>
        <v>5271</v>
      </c>
      <c r="B253" t="str">
        <f>IF(BIMTypeCode[[#This Row],[Name_de]]&lt;&gt;"",BIMTypeCode[[#This Row],[Name_de]],"")</f>
        <v>Tischabzüge</v>
      </c>
      <c r="C253">
        <f>IF(BIMTypeCode[[#This Row],[Sort]]&lt;&gt;"",BIMTypeCode[[#This Row],[Sort]],"")</f>
        <v>4</v>
      </c>
    </row>
    <row r="254" spans="1:3" x14ac:dyDescent="0.25">
      <c r="A254">
        <f>BIMTypeCode[[#This Row],[Identification]]</f>
        <v>5272</v>
      </c>
      <c r="B254" t="str">
        <f>IF(BIMTypeCode[[#This Row],[Name_de]]&lt;&gt;"",BIMTypeCode[[#This Row],[Name_de]],"")</f>
        <v>Abzugsschränke</v>
      </c>
      <c r="C254">
        <f>IF(BIMTypeCode[[#This Row],[Sort]]&lt;&gt;"",BIMTypeCode[[#This Row],[Sort]],"")</f>
        <v>4</v>
      </c>
    </row>
    <row r="255" spans="1:3" x14ac:dyDescent="0.25">
      <c r="A255">
        <f>BIMTypeCode[[#This Row],[Identification]]</f>
        <v>528</v>
      </c>
      <c r="B255" t="str">
        <f>IF(BIMTypeCode[[#This Row],[Name_de]]&lt;&gt;"",BIMTypeCode[[#This Row],[Name_de]],"")</f>
        <v>Badewannen u.Ä.</v>
      </c>
      <c r="C255">
        <f>IF(BIMTypeCode[[#This Row],[Sort]]&lt;&gt;"",BIMTypeCode[[#This Row],[Sort]],"")</f>
        <v>3</v>
      </c>
    </row>
    <row r="256" spans="1:3" x14ac:dyDescent="0.25">
      <c r="A256">
        <f>BIMTypeCode[[#This Row],[Identification]]</f>
        <v>5281</v>
      </c>
      <c r="B256" t="str">
        <f>IF(BIMTypeCode[[#This Row],[Name_de]]&lt;&gt;"",BIMTypeCode[[#This Row],[Name_de]],"")</f>
        <v>Badewannen</v>
      </c>
      <c r="C256">
        <f>IF(BIMTypeCode[[#This Row],[Sort]]&lt;&gt;"",BIMTypeCode[[#This Row],[Sort]],"")</f>
        <v>4</v>
      </c>
    </row>
    <row r="257" spans="1:3" x14ac:dyDescent="0.25">
      <c r="A257">
        <f>BIMTypeCode[[#This Row],[Identification]]</f>
        <v>53</v>
      </c>
      <c r="B257" t="str">
        <f>IF(BIMTypeCode[[#This Row],[Name_de]]&lt;&gt;"",BIMTypeCode[[#This Row],[Name_de]],"")</f>
        <v>Wasser (kalt, warm, behandelt)</v>
      </c>
      <c r="C257">
        <f>IF(BIMTypeCode[[#This Row],[Sort]]&lt;&gt;"",BIMTypeCode[[#This Row],[Sort]],"")</f>
        <v>2</v>
      </c>
    </row>
    <row r="258" spans="1:3" x14ac:dyDescent="0.25">
      <c r="A258">
        <f>BIMTypeCode[[#This Row],[Identification]]</f>
        <v>531</v>
      </c>
      <c r="B258" t="str">
        <f>IF(BIMTypeCode[[#This Row],[Name_de]]&lt;&gt;"",BIMTypeCode[[#This Row],[Name_de]],"")</f>
        <v>Mechanische Anlagen</v>
      </c>
      <c r="C258">
        <f>IF(BIMTypeCode[[#This Row],[Sort]]&lt;&gt;"",BIMTypeCode[[#This Row],[Sort]],"")</f>
        <v>3</v>
      </c>
    </row>
    <row r="259" spans="1:3" x14ac:dyDescent="0.25">
      <c r="A259">
        <f>BIMTypeCode[[#This Row],[Identification]]</f>
        <v>5311</v>
      </c>
      <c r="B259" t="str">
        <f>IF(BIMTypeCode[[#This Row],[Name_de]]&lt;&gt;"",BIMTypeCode[[#This Row],[Name_de]],"")</f>
        <v>Messeinheiten</v>
      </c>
      <c r="C259">
        <f>IF(BIMTypeCode[[#This Row],[Sort]]&lt;&gt;"",BIMTypeCode[[#This Row],[Sort]],"")</f>
        <v>4</v>
      </c>
    </row>
    <row r="260" spans="1:3" x14ac:dyDescent="0.25">
      <c r="A260">
        <f>BIMTypeCode[[#This Row],[Identification]]</f>
        <v>5312</v>
      </c>
      <c r="B260" t="str">
        <f>IF(BIMTypeCode[[#This Row],[Name_de]]&lt;&gt;"",BIMTypeCode[[#This Row],[Name_de]],"")</f>
        <v>Umwälzpumpen</v>
      </c>
      <c r="C260">
        <f>IF(BIMTypeCode[[#This Row],[Sort]]&lt;&gt;"",BIMTypeCode[[#This Row],[Sort]],"")</f>
        <v>4</v>
      </c>
    </row>
    <row r="261" spans="1:3" x14ac:dyDescent="0.25">
      <c r="A261">
        <f>BIMTypeCode[[#This Row],[Identification]]</f>
        <v>5313</v>
      </c>
      <c r="B261" t="str">
        <f>IF(BIMTypeCode[[#This Row],[Name_de]]&lt;&gt;"",BIMTypeCode[[#This Row],[Name_de]],"")</f>
        <v>Verteilerleitung, Wasser</v>
      </c>
      <c r="C261">
        <f>IF(BIMTypeCode[[#This Row],[Sort]]&lt;&gt;"",BIMTypeCode[[#This Row],[Sort]],"")</f>
        <v>4</v>
      </c>
    </row>
    <row r="262" spans="1:3" x14ac:dyDescent="0.25">
      <c r="A262">
        <f>BIMTypeCode[[#This Row],[Identification]]</f>
        <v>5314</v>
      </c>
      <c r="B262" t="str">
        <f>IF(BIMTypeCode[[#This Row],[Name_de]]&lt;&gt;"",BIMTypeCode[[#This Row],[Name_de]],"")</f>
        <v>Druckerhöhungsanlagen</v>
      </c>
      <c r="C262">
        <f>IF(BIMTypeCode[[#This Row],[Sort]]&lt;&gt;"",BIMTypeCode[[#This Row],[Sort]],"")</f>
        <v>4</v>
      </c>
    </row>
    <row r="263" spans="1:3" x14ac:dyDescent="0.25">
      <c r="A263">
        <f>BIMTypeCode[[#This Row],[Identification]]</f>
        <v>532</v>
      </c>
      <c r="B263" t="str">
        <f>IF(BIMTypeCode[[#This Row],[Name_de]]&lt;&gt;"",BIMTypeCode[[#This Row],[Name_de]],"")</f>
        <v>Wasseranschlüsse</v>
      </c>
      <c r="C263">
        <f>IF(BIMTypeCode[[#This Row],[Sort]]&lt;&gt;"",BIMTypeCode[[#This Row],[Sort]],"")</f>
        <v>3</v>
      </c>
    </row>
    <row r="264" spans="1:3" x14ac:dyDescent="0.25">
      <c r="A264">
        <f>BIMTypeCode[[#This Row],[Identification]]</f>
        <v>5321</v>
      </c>
      <c r="B264" t="str">
        <f>IF(BIMTypeCode[[#This Row],[Name_de]]&lt;&gt;"",BIMTypeCode[[#This Row],[Name_de]],"")</f>
        <v>Wasserhähne</v>
      </c>
      <c r="C264">
        <f>IF(BIMTypeCode[[#This Row],[Sort]]&lt;&gt;"",BIMTypeCode[[#This Row],[Sort]],"")</f>
        <v>4</v>
      </c>
    </row>
    <row r="265" spans="1:3" x14ac:dyDescent="0.25">
      <c r="A265">
        <f>BIMTypeCode[[#This Row],[Identification]]</f>
        <v>5322</v>
      </c>
      <c r="B265" t="str">
        <f>IF(BIMTypeCode[[#This Row],[Name_de]]&lt;&gt;"",BIMTypeCode[[#This Row],[Name_de]],"")</f>
        <v>Aussenwasserhähne</v>
      </c>
      <c r="C265">
        <f>IF(BIMTypeCode[[#This Row],[Sort]]&lt;&gt;"",BIMTypeCode[[#This Row],[Sort]],"")</f>
        <v>4</v>
      </c>
    </row>
    <row r="266" spans="1:3" x14ac:dyDescent="0.25">
      <c r="A266">
        <f>BIMTypeCode[[#This Row],[Identification]]</f>
        <v>5323</v>
      </c>
      <c r="B266" t="str">
        <f>IF(BIMTypeCode[[#This Row],[Name_de]]&lt;&gt;"",BIMTypeCode[[#This Row],[Name_de]],"")</f>
        <v>Brandsteigleitungen</v>
      </c>
      <c r="C266">
        <f>IF(BIMTypeCode[[#This Row],[Sort]]&lt;&gt;"",BIMTypeCode[[#This Row],[Sort]],"")</f>
        <v>4</v>
      </c>
    </row>
    <row r="267" spans="1:3" x14ac:dyDescent="0.25">
      <c r="A267">
        <f>BIMTypeCode[[#This Row],[Identification]]</f>
        <v>5324</v>
      </c>
      <c r="B267" t="str">
        <f>IF(BIMTypeCode[[#This Row],[Name_de]]&lt;&gt;"",BIMTypeCode[[#This Row],[Name_de]],"")</f>
        <v>Notfallduschen</v>
      </c>
      <c r="C267">
        <f>IF(BIMTypeCode[[#This Row],[Sort]]&lt;&gt;"",BIMTypeCode[[#This Row],[Sort]],"")</f>
        <v>4</v>
      </c>
    </row>
    <row r="268" spans="1:3" x14ac:dyDescent="0.25">
      <c r="A268">
        <f>BIMTypeCode[[#This Row],[Identification]]</f>
        <v>5325</v>
      </c>
      <c r="B268" t="str">
        <f>IF(BIMTypeCode[[#This Row],[Name_de]]&lt;&gt;"",BIMTypeCode[[#This Row],[Name_de]],"")</f>
        <v>Duschen</v>
      </c>
      <c r="C268">
        <f>IF(BIMTypeCode[[#This Row],[Sort]]&lt;&gt;"",BIMTypeCode[[#This Row],[Sort]],"")</f>
        <v>4</v>
      </c>
    </row>
    <row r="269" spans="1:3" x14ac:dyDescent="0.25">
      <c r="A269">
        <f>BIMTypeCode[[#This Row],[Identification]]</f>
        <v>5326</v>
      </c>
      <c r="B269" t="str">
        <f>IF(BIMTypeCode[[#This Row],[Name_de]]&lt;&gt;"",BIMTypeCode[[#This Row],[Name_de]],"")</f>
        <v>Kippkochkessel</v>
      </c>
      <c r="C269">
        <f>IF(BIMTypeCode[[#This Row],[Sort]]&lt;&gt;"",BIMTypeCode[[#This Row],[Sort]],"")</f>
        <v>4</v>
      </c>
    </row>
    <row r="270" spans="1:3" x14ac:dyDescent="0.25">
      <c r="A270">
        <f>BIMTypeCode[[#This Row],[Identification]]</f>
        <v>5327</v>
      </c>
      <c r="B270" t="str">
        <f>IF(BIMTypeCode[[#This Row],[Name_de]]&lt;&gt;"",BIMTypeCode[[#This Row],[Name_de]],"")</f>
        <v>Entleerungsventile</v>
      </c>
      <c r="C270">
        <f>IF(BIMTypeCode[[#This Row],[Sort]]&lt;&gt;"",BIMTypeCode[[#This Row],[Sort]],"")</f>
        <v>4</v>
      </c>
    </row>
    <row r="271" spans="1:3" x14ac:dyDescent="0.25">
      <c r="A271">
        <f>BIMTypeCode[[#This Row],[Identification]]</f>
        <v>533</v>
      </c>
      <c r="B271" t="str">
        <f>IF(BIMTypeCode[[#This Row],[Name_de]]&lt;&gt;"",BIMTypeCode[[#This Row],[Name_de]],"")</f>
        <v>Wasseraufbereitungsanlagen</v>
      </c>
      <c r="C271">
        <f>IF(BIMTypeCode[[#This Row],[Sort]]&lt;&gt;"",BIMTypeCode[[#This Row],[Sort]],"")</f>
        <v>3</v>
      </c>
    </row>
    <row r="272" spans="1:3" x14ac:dyDescent="0.25">
      <c r="A272">
        <f>BIMTypeCode[[#This Row],[Identification]]</f>
        <v>5331</v>
      </c>
      <c r="B272" t="str">
        <f>IF(BIMTypeCode[[#This Row],[Name_de]]&lt;&gt;"",BIMTypeCode[[#This Row],[Name_de]],"")</f>
        <v>Chlordioxidanlagen</v>
      </c>
      <c r="C272">
        <f>IF(BIMTypeCode[[#This Row],[Sort]]&lt;&gt;"",BIMTypeCode[[#This Row],[Sort]],"")</f>
        <v>4</v>
      </c>
    </row>
    <row r="273" spans="1:3" x14ac:dyDescent="0.25">
      <c r="A273">
        <f>BIMTypeCode[[#This Row],[Identification]]</f>
        <v>5332</v>
      </c>
      <c r="B273" t="str">
        <f>IF(BIMTypeCode[[#This Row],[Name_de]]&lt;&gt;"",BIMTypeCode[[#This Row],[Name_de]],"")</f>
        <v>Korrosionsschutzanlagen</v>
      </c>
      <c r="C273">
        <f>IF(BIMTypeCode[[#This Row],[Sort]]&lt;&gt;"",BIMTypeCode[[#This Row],[Sort]],"")</f>
        <v>4</v>
      </c>
    </row>
    <row r="274" spans="1:3" x14ac:dyDescent="0.25">
      <c r="A274">
        <f>BIMTypeCode[[#This Row],[Identification]]</f>
        <v>5333</v>
      </c>
      <c r="B274" t="str">
        <f>IF(BIMTypeCode[[#This Row],[Name_de]]&lt;&gt;"",BIMTypeCode[[#This Row],[Name_de]],"")</f>
        <v>Brauchwasseraufbereitungsanlagen</v>
      </c>
      <c r="C274">
        <f>IF(BIMTypeCode[[#This Row],[Sort]]&lt;&gt;"",BIMTypeCode[[#This Row],[Sort]],"")</f>
        <v>4</v>
      </c>
    </row>
    <row r="275" spans="1:3" x14ac:dyDescent="0.25">
      <c r="A275">
        <f>BIMTypeCode[[#This Row],[Identification]]</f>
        <v>5334</v>
      </c>
      <c r="B275" t="str">
        <f>IF(BIMTypeCode[[#This Row],[Name_de]]&lt;&gt;"",BIMTypeCode[[#This Row],[Name_de]],"")</f>
        <v>Umkehr-Osmose-Anlagen</v>
      </c>
      <c r="C275">
        <f>IF(BIMTypeCode[[#This Row],[Sort]]&lt;&gt;"",BIMTypeCode[[#This Row],[Sort]],"")</f>
        <v>4</v>
      </c>
    </row>
    <row r="276" spans="1:3" x14ac:dyDescent="0.25">
      <c r="A276">
        <f>BIMTypeCode[[#This Row],[Identification]]</f>
        <v>5335</v>
      </c>
      <c r="B276" t="str">
        <f>IF(BIMTypeCode[[#This Row],[Name_de]]&lt;&gt;"",BIMTypeCode[[#This Row],[Name_de]],"")</f>
        <v>Paraffinabscheider</v>
      </c>
      <c r="C276">
        <f>IF(BIMTypeCode[[#This Row],[Sort]]&lt;&gt;"",BIMTypeCode[[#This Row],[Sort]],"")</f>
        <v>4</v>
      </c>
    </row>
    <row r="277" spans="1:3" x14ac:dyDescent="0.25">
      <c r="A277">
        <f>BIMTypeCode[[#This Row],[Identification]]</f>
        <v>5336</v>
      </c>
      <c r="B277" t="str">
        <f>IF(BIMTypeCode[[#This Row],[Name_de]]&lt;&gt;"",BIMTypeCode[[#This Row],[Name_de]],"")</f>
        <v>Filteranlagen</v>
      </c>
      <c r="C277">
        <f>IF(BIMTypeCode[[#This Row],[Sort]]&lt;&gt;"",BIMTypeCode[[#This Row],[Sort]],"")</f>
        <v>4</v>
      </c>
    </row>
    <row r="278" spans="1:3" x14ac:dyDescent="0.25">
      <c r="A278">
        <f>BIMTypeCode[[#This Row],[Identification]]</f>
        <v>534</v>
      </c>
      <c r="B278" t="str">
        <f>IF(BIMTypeCode[[#This Row],[Name_de]]&lt;&gt;"",BIMTypeCode[[#This Row],[Name_de]],"")</f>
        <v>Wandhydranten</v>
      </c>
      <c r="C278">
        <f>IF(BIMTypeCode[[#This Row],[Sort]]&lt;&gt;"",BIMTypeCode[[#This Row],[Sort]],"")</f>
        <v>3</v>
      </c>
    </row>
    <row r="279" spans="1:3" x14ac:dyDescent="0.25">
      <c r="A279">
        <f>BIMTypeCode[[#This Row],[Identification]]</f>
        <v>5341</v>
      </c>
      <c r="B279" t="str">
        <f>IF(BIMTypeCode[[#This Row],[Name_de]]&lt;&gt;"",BIMTypeCode[[#This Row],[Name_de]],"")</f>
        <v>Schlauchhaspeln</v>
      </c>
      <c r="C279">
        <f>IF(BIMTypeCode[[#This Row],[Sort]]&lt;&gt;"",BIMTypeCode[[#This Row],[Sort]],"")</f>
        <v>4</v>
      </c>
    </row>
    <row r="280" spans="1:3" x14ac:dyDescent="0.25">
      <c r="A280">
        <f>BIMTypeCode[[#This Row],[Identification]]</f>
        <v>54</v>
      </c>
      <c r="B280" t="str">
        <f>IF(BIMTypeCode[[#This Row],[Name_de]]&lt;&gt;"",BIMTypeCode[[#This Row],[Name_de]],"")</f>
        <v>Luftarten</v>
      </c>
      <c r="C280">
        <f>IF(BIMTypeCode[[#This Row],[Sort]]&lt;&gt;"",BIMTypeCode[[#This Row],[Sort]],"")</f>
        <v>2</v>
      </c>
    </row>
    <row r="281" spans="1:3" x14ac:dyDescent="0.25">
      <c r="A281">
        <f>BIMTypeCode[[#This Row],[Identification]]</f>
        <v>541</v>
      </c>
      <c r="B281" t="str">
        <f>IF(BIMTypeCode[[#This Row],[Name_de]]&lt;&gt;"",BIMTypeCode[[#This Row],[Name_de]],"")</f>
        <v>Mechanische Anlagen</v>
      </c>
      <c r="C281">
        <f>IF(BIMTypeCode[[#This Row],[Sort]]&lt;&gt;"",BIMTypeCode[[#This Row],[Sort]],"")</f>
        <v>3</v>
      </c>
    </row>
    <row r="282" spans="1:3" x14ac:dyDescent="0.25">
      <c r="A282">
        <f>BIMTypeCode[[#This Row],[Identification]]</f>
        <v>5411</v>
      </c>
      <c r="B282" t="str">
        <f>IF(BIMTypeCode[[#This Row],[Name_de]]&lt;&gt;"",BIMTypeCode[[#This Row],[Name_de]],"")</f>
        <v>Überwachungseinheiten</v>
      </c>
      <c r="C282">
        <f>IF(BIMTypeCode[[#This Row],[Sort]]&lt;&gt;"",BIMTypeCode[[#This Row],[Sort]],"")</f>
        <v>4</v>
      </c>
    </row>
    <row r="283" spans="1:3" x14ac:dyDescent="0.25">
      <c r="A283">
        <f>BIMTypeCode[[#This Row],[Identification]]</f>
        <v>5412</v>
      </c>
      <c r="B283" t="str">
        <f>IF(BIMTypeCode[[#This Row],[Name_de]]&lt;&gt;"",BIMTypeCode[[#This Row],[Name_de]],"")</f>
        <v>Notabsperrschränke</v>
      </c>
      <c r="C283">
        <f>IF(BIMTypeCode[[#This Row],[Sort]]&lt;&gt;"",BIMTypeCode[[#This Row],[Sort]],"")</f>
        <v>4</v>
      </c>
    </row>
    <row r="284" spans="1:3" x14ac:dyDescent="0.25">
      <c r="A284">
        <f>BIMTypeCode[[#This Row],[Identification]]</f>
        <v>5413</v>
      </c>
      <c r="B284" t="str">
        <f>IF(BIMTypeCode[[#This Row],[Name_de]]&lt;&gt;"",BIMTypeCode[[#This Row],[Name_de]],"")</f>
        <v>Notversorgungseinheiten</v>
      </c>
      <c r="C284">
        <f>IF(BIMTypeCode[[#This Row],[Sort]]&lt;&gt;"",BIMTypeCode[[#This Row],[Sort]],"")</f>
        <v>4</v>
      </c>
    </row>
    <row r="285" spans="1:3" x14ac:dyDescent="0.25">
      <c r="A285">
        <f>BIMTypeCode[[#This Row],[Identification]]</f>
        <v>5414</v>
      </c>
      <c r="B285" t="str">
        <f>IF(BIMTypeCode[[#This Row],[Name_de]]&lt;&gt;"",BIMTypeCode[[#This Row],[Name_de]],"")</f>
        <v>Gasregulatoren</v>
      </c>
      <c r="C285">
        <f>IF(BIMTypeCode[[#This Row],[Sort]]&lt;&gt;"",BIMTypeCode[[#This Row],[Sort]],"")</f>
        <v>4</v>
      </c>
    </row>
    <row r="286" spans="1:3" x14ac:dyDescent="0.25">
      <c r="A286">
        <f>BIMTypeCode[[#This Row],[Identification]]</f>
        <v>5415</v>
      </c>
      <c r="B286" t="str">
        <f>IF(BIMTypeCode[[#This Row],[Name_de]]&lt;&gt;"",BIMTypeCode[[#This Row],[Name_de]],"")</f>
        <v>Messeinheiten</v>
      </c>
      <c r="C286">
        <f>IF(BIMTypeCode[[#This Row],[Sort]]&lt;&gt;"",BIMTypeCode[[#This Row],[Sort]],"")</f>
        <v>4</v>
      </c>
    </row>
    <row r="287" spans="1:3" x14ac:dyDescent="0.25">
      <c r="A287">
        <f>BIMTypeCode[[#This Row],[Identification]]</f>
        <v>542</v>
      </c>
      <c r="B287" t="str">
        <f>IF(BIMTypeCode[[#This Row],[Name_de]]&lt;&gt;"",BIMTypeCode[[#This Row],[Name_de]],"")</f>
        <v>Luftart-Anschlüsse</v>
      </c>
      <c r="C287">
        <f>IF(BIMTypeCode[[#This Row],[Sort]]&lt;&gt;"",BIMTypeCode[[#This Row],[Sort]],"")</f>
        <v>3</v>
      </c>
    </row>
    <row r="288" spans="1:3" x14ac:dyDescent="0.25">
      <c r="A288">
        <f>BIMTypeCode[[#This Row],[Identification]]</f>
        <v>543</v>
      </c>
      <c r="B288" t="str">
        <f>IF(BIMTypeCode[[#This Row],[Name_de]]&lt;&gt;"",BIMTypeCode[[#This Row],[Name_de]],"")</f>
        <v>Produktionsanlagen für Luftarten</v>
      </c>
      <c r="C288">
        <f>IF(BIMTypeCode[[#This Row],[Sort]]&lt;&gt;"",BIMTypeCode[[#This Row],[Sort]],"")</f>
        <v>3</v>
      </c>
    </row>
    <row r="289" spans="1:3" x14ac:dyDescent="0.25">
      <c r="A289">
        <f>BIMTypeCode[[#This Row],[Identification]]</f>
        <v>5431</v>
      </c>
      <c r="B289" t="str">
        <f>IF(BIMTypeCode[[#This Row],[Name_de]]&lt;&gt;"",BIMTypeCode[[#This Row],[Name_de]],"")</f>
        <v>Druckluftkompressoren</v>
      </c>
      <c r="C289">
        <f>IF(BIMTypeCode[[#This Row],[Sort]]&lt;&gt;"",BIMTypeCode[[#This Row],[Sort]],"")</f>
        <v>4</v>
      </c>
    </row>
    <row r="290" spans="1:3" x14ac:dyDescent="0.25">
      <c r="A290">
        <f>BIMTypeCode[[#This Row],[Identification]]</f>
        <v>5432</v>
      </c>
      <c r="B290" t="str">
        <f>IF(BIMTypeCode[[#This Row],[Name_de]]&lt;&gt;"",BIMTypeCode[[#This Row],[Name_de]],"")</f>
        <v>Vakuumanlagen</v>
      </c>
      <c r="C290">
        <f>IF(BIMTypeCode[[#This Row],[Sort]]&lt;&gt;"",BIMTypeCode[[#This Row],[Sort]],"")</f>
        <v>4</v>
      </c>
    </row>
    <row r="291" spans="1:3" x14ac:dyDescent="0.25">
      <c r="A291">
        <f>BIMTypeCode[[#This Row],[Identification]]</f>
        <v>5433</v>
      </c>
      <c r="B291" t="str">
        <f>IF(BIMTypeCode[[#This Row],[Name_de]]&lt;&gt;"",BIMTypeCode[[#This Row],[Name_de]],"")</f>
        <v>Gasflaschen</v>
      </c>
      <c r="C291">
        <f>IF(BIMTypeCode[[#This Row],[Sort]]&lt;&gt;"",BIMTypeCode[[#This Row],[Sort]],"")</f>
        <v>4</v>
      </c>
    </row>
    <row r="292" spans="1:3" x14ac:dyDescent="0.25">
      <c r="A292">
        <f>BIMTypeCode[[#This Row],[Identification]]</f>
        <v>5434</v>
      </c>
      <c r="B292" t="str">
        <f>IF(BIMTypeCode[[#This Row],[Name_de]]&lt;&gt;"",BIMTypeCode[[#This Row],[Name_de]],"")</f>
        <v>Tanks</v>
      </c>
      <c r="C292">
        <f>IF(BIMTypeCode[[#This Row],[Sort]]&lt;&gt;"",BIMTypeCode[[#This Row],[Sort]],"")</f>
        <v>4</v>
      </c>
    </row>
    <row r="293" spans="1:3" x14ac:dyDescent="0.25">
      <c r="A293">
        <f>BIMTypeCode[[#This Row],[Identification]]</f>
        <v>545</v>
      </c>
      <c r="B293" t="str">
        <f>IF(BIMTypeCode[[#This Row],[Name_de]]&lt;&gt;"",BIMTypeCode[[#This Row],[Name_de]],"")</f>
        <v>Zubehör</v>
      </c>
      <c r="C293">
        <f>IF(BIMTypeCode[[#This Row],[Sort]]&lt;&gt;"",BIMTypeCode[[#This Row],[Sort]],"")</f>
        <v>3</v>
      </c>
    </row>
    <row r="294" spans="1:3" x14ac:dyDescent="0.25">
      <c r="A294">
        <f>BIMTypeCode[[#This Row],[Identification]]</f>
        <v>5451</v>
      </c>
      <c r="B294" t="str">
        <f>IF(BIMTypeCode[[#This Row],[Name_de]]&lt;&gt;"",BIMTypeCode[[#This Row],[Name_de]],"")</f>
        <v>Flaschengasregulatoren</v>
      </c>
      <c r="C294">
        <f>IF(BIMTypeCode[[#This Row],[Sort]]&lt;&gt;"",BIMTypeCode[[#This Row],[Sort]],"")</f>
        <v>4</v>
      </c>
    </row>
    <row r="295" spans="1:3" x14ac:dyDescent="0.25">
      <c r="A295">
        <f>BIMTypeCode[[#This Row],[Identification]]</f>
        <v>5452</v>
      </c>
      <c r="B295" t="str">
        <f>IF(BIMTypeCode[[#This Row],[Name_de]]&lt;&gt;"",BIMTypeCode[[#This Row],[Name_de]],"")</f>
        <v>NIST-Kupplungen</v>
      </c>
      <c r="C295">
        <f>IF(BIMTypeCode[[#This Row],[Sort]]&lt;&gt;"",BIMTypeCode[[#This Row],[Sort]],"")</f>
        <v>4</v>
      </c>
    </row>
    <row r="296" spans="1:3" x14ac:dyDescent="0.25">
      <c r="A296">
        <f>BIMTypeCode[[#This Row],[Identification]]</f>
        <v>55</v>
      </c>
      <c r="B296" t="str">
        <f>IF(BIMTypeCode[[#This Row],[Name_de]]&lt;&gt;"",BIMTypeCode[[#This Row],[Name_de]],"")</f>
        <v>Kühlung</v>
      </c>
      <c r="C296">
        <f>IF(BIMTypeCode[[#This Row],[Sort]]&lt;&gt;"",BIMTypeCode[[#This Row],[Sort]],"")</f>
        <v>2</v>
      </c>
    </row>
    <row r="297" spans="1:3" x14ac:dyDescent="0.25">
      <c r="A297">
        <f>BIMTypeCode[[#This Row],[Identification]]</f>
        <v>551</v>
      </c>
      <c r="B297" t="str">
        <f>IF(BIMTypeCode[[#This Row],[Name_de]]&lt;&gt;"",BIMTypeCode[[#This Row],[Name_de]],"")</f>
        <v>Mechanische Anlagen</v>
      </c>
      <c r="C297">
        <f>IF(BIMTypeCode[[#This Row],[Sort]]&lt;&gt;"",BIMTypeCode[[#This Row],[Sort]],"")</f>
        <v>3</v>
      </c>
    </row>
    <row r="298" spans="1:3" x14ac:dyDescent="0.25">
      <c r="A298">
        <f>BIMTypeCode[[#This Row],[Identification]]</f>
        <v>5511</v>
      </c>
      <c r="B298" t="str">
        <f>IF(BIMTypeCode[[#This Row],[Name_de]]&lt;&gt;"",BIMTypeCode[[#This Row],[Name_de]],"")</f>
        <v>Messeinheiten</v>
      </c>
      <c r="C298">
        <f>IF(BIMTypeCode[[#This Row],[Sort]]&lt;&gt;"",BIMTypeCode[[#This Row],[Sort]],"")</f>
        <v>4</v>
      </c>
    </row>
    <row r="299" spans="1:3" x14ac:dyDescent="0.25">
      <c r="A299">
        <f>BIMTypeCode[[#This Row],[Identification]]</f>
        <v>5512</v>
      </c>
      <c r="B299" t="str">
        <f>IF(BIMTypeCode[[#This Row],[Name_de]]&lt;&gt;"",BIMTypeCode[[#This Row],[Name_de]],"")</f>
        <v>Umwälzpumpen</v>
      </c>
      <c r="C299">
        <f>IF(BIMTypeCode[[#This Row],[Sort]]&lt;&gt;"",BIMTypeCode[[#This Row],[Sort]],"")</f>
        <v>4</v>
      </c>
    </row>
    <row r="300" spans="1:3" x14ac:dyDescent="0.25">
      <c r="A300">
        <f>BIMTypeCode[[#This Row],[Identification]]</f>
        <v>5513</v>
      </c>
      <c r="B300" t="str">
        <f>IF(BIMTypeCode[[#This Row],[Name_de]]&lt;&gt;"",BIMTypeCode[[#This Row],[Name_de]],"")</f>
        <v>Verteilerleitungen, Kühlung</v>
      </c>
      <c r="C300">
        <f>IF(BIMTypeCode[[#This Row],[Sort]]&lt;&gt;"",BIMTypeCode[[#This Row],[Sort]],"")</f>
        <v>4</v>
      </c>
    </row>
    <row r="301" spans="1:3" x14ac:dyDescent="0.25">
      <c r="A301">
        <f>BIMTypeCode[[#This Row],[Identification]]</f>
        <v>5514</v>
      </c>
      <c r="B301" t="str">
        <f>IF(BIMTypeCode[[#This Row],[Name_de]]&lt;&gt;"",BIMTypeCode[[#This Row],[Name_de]],"")</f>
        <v>Mischventile für Kühlung</v>
      </c>
      <c r="C301">
        <f>IF(BIMTypeCode[[#This Row],[Sort]]&lt;&gt;"",BIMTypeCode[[#This Row],[Sort]],"")</f>
        <v>4</v>
      </c>
    </row>
    <row r="302" spans="1:3" x14ac:dyDescent="0.25">
      <c r="A302">
        <f>BIMTypeCode[[#This Row],[Identification]]</f>
        <v>5515</v>
      </c>
      <c r="B302" t="str">
        <f>IF(BIMTypeCode[[#This Row],[Name_de]]&lt;&gt;"",BIMTypeCode[[#This Row],[Name_de]],"")</f>
        <v>Kältetauscher</v>
      </c>
      <c r="C302">
        <f>IF(BIMTypeCode[[#This Row],[Sort]]&lt;&gt;"",BIMTypeCode[[#This Row],[Sort]],"")</f>
        <v>4</v>
      </c>
    </row>
    <row r="303" spans="1:3" x14ac:dyDescent="0.25">
      <c r="A303">
        <f>BIMTypeCode[[#This Row],[Identification]]</f>
        <v>5516</v>
      </c>
      <c r="B303" t="str">
        <f>IF(BIMTypeCode[[#This Row],[Name_de]]&lt;&gt;"",BIMTypeCode[[#This Row],[Name_de]],"")</f>
        <v>Behälter/Tanks</v>
      </c>
      <c r="C303">
        <f>IF(BIMTypeCode[[#This Row],[Sort]]&lt;&gt;"",BIMTypeCode[[#This Row],[Sort]],"")</f>
        <v>4</v>
      </c>
    </row>
    <row r="304" spans="1:3" x14ac:dyDescent="0.25">
      <c r="A304">
        <f>BIMTypeCode[[#This Row],[Identification]]</f>
        <v>552</v>
      </c>
      <c r="B304" t="str">
        <f>IF(BIMTypeCode[[#This Row],[Name_de]]&lt;&gt;"",BIMTypeCode[[#This Row],[Name_de]],"")</f>
        <v>Kühleinrichtung</v>
      </c>
      <c r="C304">
        <f>IF(BIMTypeCode[[#This Row],[Sort]]&lt;&gt;"",BIMTypeCode[[#This Row],[Sort]],"")</f>
        <v>3</v>
      </c>
    </row>
    <row r="305" spans="1:3" x14ac:dyDescent="0.25">
      <c r="A305">
        <f>BIMTypeCode[[#This Row],[Identification]]</f>
        <v>5521</v>
      </c>
      <c r="B305" t="str">
        <f>IF(BIMTypeCode[[#This Row],[Name_de]]&lt;&gt;"",BIMTypeCode[[#This Row],[Name_de]],"")</f>
        <v>Verdampfer</v>
      </c>
      <c r="C305">
        <f>IF(BIMTypeCode[[#This Row],[Sort]]&lt;&gt;"",BIMTypeCode[[#This Row],[Sort]],"")</f>
        <v>4</v>
      </c>
    </row>
    <row r="306" spans="1:3" x14ac:dyDescent="0.25">
      <c r="A306">
        <f>BIMTypeCode[[#This Row],[Identification]]</f>
        <v>5522</v>
      </c>
      <c r="B306" t="str">
        <f>IF(BIMTypeCode[[#This Row],[Name_de]]&lt;&gt;"",BIMTypeCode[[#This Row],[Name_de]],"")</f>
        <v>Kühlregister</v>
      </c>
      <c r="C306">
        <f>IF(BIMTypeCode[[#This Row],[Sort]]&lt;&gt;"",BIMTypeCode[[#This Row],[Sort]],"")</f>
        <v>4</v>
      </c>
    </row>
    <row r="307" spans="1:3" x14ac:dyDescent="0.25">
      <c r="A307">
        <f>BIMTypeCode[[#This Row],[Identification]]</f>
        <v>5523</v>
      </c>
      <c r="B307" t="str">
        <f>IF(BIMTypeCode[[#This Row],[Name_de]]&lt;&gt;"",BIMTypeCode[[#This Row],[Name_de]],"")</f>
        <v>Gebläsekonvektor</v>
      </c>
      <c r="C307">
        <f>IF(BIMTypeCode[[#This Row],[Sort]]&lt;&gt;"",BIMTypeCode[[#This Row],[Sort]],"")</f>
        <v>4</v>
      </c>
    </row>
    <row r="308" spans="1:3" x14ac:dyDescent="0.25">
      <c r="A308">
        <f>BIMTypeCode[[#This Row],[Identification]]</f>
        <v>5524</v>
      </c>
      <c r="B308" t="str">
        <f>IF(BIMTypeCode[[#This Row],[Name_de]]&lt;&gt;"",BIMTypeCode[[#This Row],[Name_de]],"")</f>
        <v>Kühlbalken</v>
      </c>
      <c r="C308">
        <f>IF(BIMTypeCode[[#This Row],[Sort]]&lt;&gt;"",BIMTypeCode[[#This Row],[Sort]],"")</f>
        <v>4</v>
      </c>
    </row>
    <row r="309" spans="1:3" x14ac:dyDescent="0.25">
      <c r="A309">
        <f>BIMTypeCode[[#This Row],[Identification]]</f>
        <v>553</v>
      </c>
      <c r="B309" t="str">
        <f>IF(BIMTypeCode[[#This Row],[Name_de]]&lt;&gt;"",BIMTypeCode[[#This Row],[Name_de]],"")</f>
        <v>Kälteproduzierende Anlagen</v>
      </c>
      <c r="C309">
        <f>IF(BIMTypeCode[[#This Row],[Sort]]&lt;&gt;"",BIMTypeCode[[#This Row],[Sort]],"")</f>
        <v>3</v>
      </c>
    </row>
    <row r="310" spans="1:3" x14ac:dyDescent="0.25">
      <c r="A310">
        <f>BIMTypeCode[[#This Row],[Identification]]</f>
        <v>5531</v>
      </c>
      <c r="B310" t="str">
        <f>IF(BIMTypeCode[[#This Row],[Name_de]]&lt;&gt;"",BIMTypeCode[[#This Row],[Name_de]],"")</f>
        <v>Kältezentrale</v>
      </c>
      <c r="C310">
        <f>IF(BIMTypeCode[[#This Row],[Sort]]&lt;&gt;"",BIMTypeCode[[#This Row],[Sort]],"")</f>
        <v>4</v>
      </c>
    </row>
    <row r="311" spans="1:3" x14ac:dyDescent="0.25">
      <c r="A311">
        <f>BIMTypeCode[[#This Row],[Identification]]</f>
        <v>5532</v>
      </c>
      <c r="B311" t="str">
        <f>IF(BIMTypeCode[[#This Row],[Name_de]]&lt;&gt;"",BIMTypeCode[[#This Row],[Name_de]],"")</f>
        <v>Chiller</v>
      </c>
      <c r="C311">
        <f>IF(BIMTypeCode[[#This Row],[Sort]]&lt;&gt;"",BIMTypeCode[[#This Row],[Sort]],"")</f>
        <v>4</v>
      </c>
    </row>
    <row r="312" spans="1:3" x14ac:dyDescent="0.25">
      <c r="A312">
        <f>BIMTypeCode[[#This Row],[Identification]]</f>
        <v>5533</v>
      </c>
      <c r="B312" t="str">
        <f>IF(BIMTypeCode[[#This Row],[Name_de]]&lt;&gt;"",BIMTypeCode[[#This Row],[Name_de]],"")</f>
        <v>Freie Kühler</v>
      </c>
      <c r="C312">
        <f>IF(BIMTypeCode[[#This Row],[Sort]]&lt;&gt;"",BIMTypeCode[[#This Row],[Sort]],"")</f>
        <v>4</v>
      </c>
    </row>
    <row r="313" spans="1:3" x14ac:dyDescent="0.25">
      <c r="A313">
        <f>BIMTypeCode[[#This Row],[Identification]]</f>
        <v>5534</v>
      </c>
      <c r="B313" t="str">
        <f>IF(BIMTypeCode[[#This Row],[Name_de]]&lt;&gt;"",BIMTypeCode[[#This Row],[Name_de]],"")</f>
        <v>Trockenkühler</v>
      </c>
      <c r="C313">
        <f>IF(BIMTypeCode[[#This Row],[Sort]]&lt;&gt;"",BIMTypeCode[[#This Row],[Sort]],"")</f>
        <v>4</v>
      </c>
    </row>
    <row r="314" spans="1:3" x14ac:dyDescent="0.25">
      <c r="A314">
        <f>BIMTypeCode[[#This Row],[Identification]]</f>
        <v>5535</v>
      </c>
      <c r="B314" t="str">
        <f>IF(BIMTypeCode[[#This Row],[Name_de]]&lt;&gt;"",BIMTypeCode[[#This Row],[Name_de]],"")</f>
        <v>Kältekompressoren</v>
      </c>
      <c r="C314">
        <f>IF(BIMTypeCode[[#This Row],[Sort]]&lt;&gt;"",BIMTypeCode[[#This Row],[Sort]],"")</f>
        <v>4</v>
      </c>
    </row>
    <row r="315" spans="1:3" x14ac:dyDescent="0.25">
      <c r="A315">
        <f>BIMTypeCode[[#This Row],[Identification]]</f>
        <v>56</v>
      </c>
      <c r="B315" t="str">
        <f>IF(BIMTypeCode[[#This Row],[Name_de]]&lt;&gt;"",BIMTypeCode[[#This Row],[Name_de]],"")</f>
        <v>Wärme</v>
      </c>
      <c r="C315">
        <f>IF(BIMTypeCode[[#This Row],[Sort]]&lt;&gt;"",BIMTypeCode[[#This Row],[Sort]],"")</f>
        <v>2</v>
      </c>
    </row>
    <row r="316" spans="1:3" x14ac:dyDescent="0.25">
      <c r="A316">
        <f>BIMTypeCode[[#This Row],[Identification]]</f>
        <v>561</v>
      </c>
      <c r="B316" t="str">
        <f>IF(BIMTypeCode[[#This Row],[Name_de]]&lt;&gt;"",BIMTypeCode[[#This Row],[Name_de]],"")</f>
        <v>Mechanische Anlagen</v>
      </c>
      <c r="C316">
        <f>IF(BIMTypeCode[[#This Row],[Sort]]&lt;&gt;"",BIMTypeCode[[#This Row],[Sort]],"")</f>
        <v>3</v>
      </c>
    </row>
    <row r="317" spans="1:3" x14ac:dyDescent="0.25">
      <c r="A317">
        <f>BIMTypeCode[[#This Row],[Identification]]</f>
        <v>5611</v>
      </c>
      <c r="B317" t="str">
        <f>IF(BIMTypeCode[[#This Row],[Name_de]]&lt;&gt;"",BIMTypeCode[[#This Row],[Name_de]],"")</f>
        <v>Messeinrichtungen</v>
      </c>
      <c r="C317">
        <f>IF(BIMTypeCode[[#This Row],[Sort]]&lt;&gt;"",BIMTypeCode[[#This Row],[Sort]],"")</f>
        <v>4</v>
      </c>
    </row>
    <row r="318" spans="1:3" x14ac:dyDescent="0.25">
      <c r="A318">
        <f>BIMTypeCode[[#This Row],[Identification]]</f>
        <v>5612</v>
      </c>
      <c r="B318" t="str">
        <f>IF(BIMTypeCode[[#This Row],[Name_de]]&lt;&gt;"",BIMTypeCode[[#This Row],[Name_de]],"")</f>
        <v>Pumpen</v>
      </c>
      <c r="C318">
        <f>IF(BIMTypeCode[[#This Row],[Sort]]&lt;&gt;"",BIMTypeCode[[#This Row],[Sort]],"")</f>
        <v>4</v>
      </c>
    </row>
    <row r="319" spans="1:3" x14ac:dyDescent="0.25">
      <c r="A319">
        <f>BIMTypeCode[[#This Row],[Identification]]</f>
        <v>5613</v>
      </c>
      <c r="B319" t="str">
        <f>IF(BIMTypeCode[[#This Row],[Name_de]]&lt;&gt;"",BIMTypeCode[[#This Row],[Name_de]],"")</f>
        <v>Verteilerleitung, Wärme</v>
      </c>
      <c r="C319">
        <f>IF(BIMTypeCode[[#This Row],[Sort]]&lt;&gt;"",BIMTypeCode[[#This Row],[Sort]],"")</f>
        <v>4</v>
      </c>
    </row>
    <row r="320" spans="1:3" x14ac:dyDescent="0.25">
      <c r="A320">
        <f>BIMTypeCode[[#This Row],[Identification]]</f>
        <v>5614</v>
      </c>
      <c r="B320" t="str">
        <f>IF(BIMTypeCode[[#This Row],[Name_de]]&lt;&gt;"",BIMTypeCode[[#This Row],[Name_de]],"")</f>
        <v>Mischventile für Heizung</v>
      </c>
      <c r="C320">
        <f>IF(BIMTypeCode[[#This Row],[Sort]]&lt;&gt;"",BIMTypeCode[[#This Row],[Sort]],"")</f>
        <v>4</v>
      </c>
    </row>
    <row r="321" spans="1:3" x14ac:dyDescent="0.25">
      <c r="A321">
        <f>BIMTypeCode[[#This Row],[Identification]]</f>
        <v>5615</v>
      </c>
      <c r="B321" t="str">
        <f>IF(BIMTypeCode[[#This Row],[Name_de]]&lt;&gt;"",BIMTypeCode[[#This Row],[Name_de]],"")</f>
        <v>Wärmetauscher</v>
      </c>
      <c r="C321">
        <f>IF(BIMTypeCode[[#This Row],[Sort]]&lt;&gt;"",BIMTypeCode[[#This Row],[Sort]],"")</f>
        <v>4</v>
      </c>
    </row>
    <row r="322" spans="1:3" x14ac:dyDescent="0.25">
      <c r="A322">
        <f>BIMTypeCode[[#This Row],[Identification]]</f>
        <v>5616</v>
      </c>
      <c r="B322" t="str">
        <f>IF(BIMTypeCode[[#This Row],[Name_de]]&lt;&gt;"",BIMTypeCode[[#This Row],[Name_de]],"")</f>
        <v>Ausdehnungsgefäße</v>
      </c>
      <c r="C322">
        <f>IF(BIMTypeCode[[#This Row],[Sort]]&lt;&gt;"",BIMTypeCode[[#This Row],[Sort]],"")</f>
        <v>4</v>
      </c>
    </row>
    <row r="323" spans="1:3" x14ac:dyDescent="0.25">
      <c r="A323">
        <f>BIMTypeCode[[#This Row],[Identification]]</f>
        <v>5617</v>
      </c>
      <c r="B323" t="str">
        <f>IF(BIMTypeCode[[#This Row],[Name_de]]&lt;&gt;"",BIMTypeCode[[#This Row],[Name_de]],"")</f>
        <v>Wärmetauscher für Trinkwasser</v>
      </c>
      <c r="C323">
        <f>IF(BIMTypeCode[[#This Row],[Sort]]&lt;&gt;"",BIMTypeCode[[#This Row],[Sort]],"")</f>
        <v>4</v>
      </c>
    </row>
    <row r="324" spans="1:3" x14ac:dyDescent="0.25">
      <c r="A324">
        <f>BIMTypeCode[[#This Row],[Identification]]</f>
        <v>5618</v>
      </c>
      <c r="B324" t="str">
        <f>IF(BIMTypeCode[[#This Row],[Name_de]]&lt;&gt;"",BIMTypeCode[[#This Row],[Name_de]],"")</f>
        <v>Warmwasserspeicher</v>
      </c>
      <c r="C324">
        <f>IF(BIMTypeCode[[#This Row],[Sort]]&lt;&gt;"",BIMTypeCode[[#This Row],[Sort]],"")</f>
        <v>4</v>
      </c>
    </row>
    <row r="325" spans="1:3" x14ac:dyDescent="0.25">
      <c r="A325">
        <f>BIMTypeCode[[#This Row],[Identification]]</f>
        <v>562</v>
      </c>
      <c r="B325" t="str">
        <f>IF(BIMTypeCode[[#This Row],[Name_de]]&lt;&gt;"",BIMTypeCode[[#This Row],[Name_de]],"")</f>
        <v>Heizeinrichtungen</v>
      </c>
      <c r="C325">
        <f>IF(BIMTypeCode[[#This Row],[Sort]]&lt;&gt;"",BIMTypeCode[[#This Row],[Sort]],"")</f>
        <v>3</v>
      </c>
    </row>
    <row r="326" spans="1:3" x14ac:dyDescent="0.25">
      <c r="A326">
        <f>BIMTypeCode[[#This Row],[Identification]]</f>
        <v>5621</v>
      </c>
      <c r="B326" t="str">
        <f>IF(BIMTypeCode[[#This Row],[Name_de]]&lt;&gt;"",BIMTypeCode[[#This Row],[Name_de]],"")</f>
        <v>Heizflächen</v>
      </c>
      <c r="C326">
        <f>IF(BIMTypeCode[[#This Row],[Sort]]&lt;&gt;"",BIMTypeCode[[#This Row],[Sort]],"")</f>
        <v>4</v>
      </c>
    </row>
    <row r="327" spans="1:3" x14ac:dyDescent="0.25">
      <c r="A327">
        <f>BIMTypeCode[[#This Row],[Identification]]</f>
        <v>5622</v>
      </c>
      <c r="B327" t="str">
        <f>IF(BIMTypeCode[[#This Row],[Name_de]]&lt;&gt;"",BIMTypeCode[[#This Row],[Name_de]],"")</f>
        <v>Radiatoren</v>
      </c>
      <c r="C327">
        <f>IF(BIMTypeCode[[#This Row],[Sort]]&lt;&gt;"",BIMTypeCode[[#This Row],[Sort]],"")</f>
        <v>4</v>
      </c>
    </row>
    <row r="328" spans="1:3" x14ac:dyDescent="0.25">
      <c r="A328">
        <f>BIMTypeCode[[#This Row],[Identification]]</f>
        <v>5623</v>
      </c>
      <c r="B328" t="str">
        <f>IF(BIMTypeCode[[#This Row],[Name_de]]&lt;&gt;"",BIMTypeCode[[#This Row],[Name_de]],"")</f>
        <v>Fussbodenheizungen</v>
      </c>
      <c r="C328">
        <f>IF(BIMTypeCode[[#This Row],[Sort]]&lt;&gt;"",BIMTypeCode[[#This Row],[Sort]],"")</f>
        <v>4</v>
      </c>
    </row>
    <row r="329" spans="1:3" x14ac:dyDescent="0.25">
      <c r="A329">
        <f>BIMTypeCode[[#This Row],[Identification]]</f>
        <v>5624</v>
      </c>
      <c r="B329" t="str">
        <f>IF(BIMTypeCode[[#This Row],[Name_de]]&lt;&gt;"",BIMTypeCode[[#This Row],[Name_de]],"")</f>
        <v>Strahlungsheizkörper</v>
      </c>
      <c r="C329">
        <f>IF(BIMTypeCode[[#This Row],[Sort]]&lt;&gt;"",BIMTypeCode[[#This Row],[Sort]],"")</f>
        <v>4</v>
      </c>
    </row>
    <row r="330" spans="1:3" x14ac:dyDescent="0.25">
      <c r="A330">
        <f>BIMTypeCode[[#This Row],[Identification]]</f>
        <v>5625</v>
      </c>
      <c r="B330" t="str">
        <f>IF(BIMTypeCode[[#This Row],[Name_de]]&lt;&gt;"",BIMTypeCode[[#This Row],[Name_de]],"")</f>
        <v>Konvektoren</v>
      </c>
      <c r="C330">
        <f>IF(BIMTypeCode[[#This Row],[Sort]]&lt;&gt;"",BIMTypeCode[[#This Row],[Sort]],"")</f>
        <v>4</v>
      </c>
    </row>
    <row r="331" spans="1:3" x14ac:dyDescent="0.25">
      <c r="A331">
        <f>BIMTypeCode[[#This Row],[Identification]]</f>
        <v>5626</v>
      </c>
      <c r="B331" t="str">
        <f>IF(BIMTypeCode[[#This Row],[Name_de]]&lt;&gt;"",BIMTypeCode[[#This Row],[Name_de]],"")</f>
        <v>Luftschleier</v>
      </c>
      <c r="C331">
        <f>IF(BIMTypeCode[[#This Row],[Sort]]&lt;&gt;"",BIMTypeCode[[#This Row],[Sort]],"")</f>
        <v>4</v>
      </c>
    </row>
    <row r="332" spans="1:3" x14ac:dyDescent="0.25">
      <c r="A332">
        <f>BIMTypeCode[[#This Row],[Identification]]</f>
        <v>5627</v>
      </c>
      <c r="B332" t="str">
        <f>IF(BIMTypeCode[[#This Row],[Name_de]]&lt;&gt;"",BIMTypeCode[[#This Row],[Name_de]],"")</f>
        <v>Luftheizer</v>
      </c>
      <c r="C332">
        <f>IF(BIMTypeCode[[#This Row],[Sort]]&lt;&gt;"",BIMTypeCode[[#This Row],[Sort]],"")</f>
        <v>4</v>
      </c>
    </row>
    <row r="333" spans="1:3" x14ac:dyDescent="0.25">
      <c r="A333">
        <f>BIMTypeCode[[#This Row],[Identification]]</f>
        <v>563</v>
      </c>
      <c r="B333" t="str">
        <f>IF(BIMTypeCode[[#This Row],[Name_de]]&lt;&gt;"",BIMTypeCode[[#This Row],[Name_de]],"")</f>
        <v>Wärmeproduzierende Anlagen</v>
      </c>
      <c r="C333">
        <f>IF(BIMTypeCode[[#This Row],[Sort]]&lt;&gt;"",BIMTypeCode[[#This Row],[Sort]],"")</f>
        <v>3</v>
      </c>
    </row>
    <row r="334" spans="1:3" x14ac:dyDescent="0.25">
      <c r="A334">
        <f>BIMTypeCode[[#This Row],[Identification]]</f>
        <v>5631</v>
      </c>
      <c r="B334" t="str">
        <f>IF(BIMTypeCode[[#This Row],[Name_de]]&lt;&gt;"",BIMTypeCode[[#This Row],[Name_de]],"")</f>
        <v>Gasheizkessel</v>
      </c>
      <c r="C334">
        <f>IF(BIMTypeCode[[#This Row],[Sort]]&lt;&gt;"",BIMTypeCode[[#This Row],[Sort]],"")</f>
        <v>4</v>
      </c>
    </row>
    <row r="335" spans="1:3" x14ac:dyDescent="0.25">
      <c r="A335">
        <f>BIMTypeCode[[#This Row],[Identification]]</f>
        <v>5632</v>
      </c>
      <c r="B335" t="str">
        <f>IF(BIMTypeCode[[#This Row],[Name_de]]&lt;&gt;"",BIMTypeCode[[#This Row],[Name_de]],"")</f>
        <v>Ölheizkessel</v>
      </c>
      <c r="C335">
        <f>IF(BIMTypeCode[[#This Row],[Sort]]&lt;&gt;"",BIMTypeCode[[#This Row],[Sort]],"")</f>
        <v>4</v>
      </c>
    </row>
    <row r="336" spans="1:3" x14ac:dyDescent="0.25">
      <c r="A336">
        <f>BIMTypeCode[[#This Row],[Identification]]</f>
        <v>5633</v>
      </c>
      <c r="B336" t="str">
        <f>IF(BIMTypeCode[[#This Row],[Name_de]]&lt;&gt;"",BIMTypeCode[[#This Row],[Name_de]],"")</f>
        <v>Pelletheizkessel</v>
      </c>
      <c r="C336">
        <f>IF(BIMTypeCode[[#This Row],[Sort]]&lt;&gt;"",BIMTypeCode[[#This Row],[Sort]],"")</f>
        <v>4</v>
      </c>
    </row>
    <row r="337" spans="1:3" x14ac:dyDescent="0.25">
      <c r="A337">
        <f>BIMTypeCode[[#This Row],[Identification]]</f>
        <v>5634</v>
      </c>
      <c r="B337" t="str">
        <f>IF(BIMTypeCode[[#This Row],[Name_de]]&lt;&gt;"",BIMTypeCode[[#This Row],[Name_de]],"")</f>
        <v>Strohheizkessel</v>
      </c>
      <c r="C337">
        <f>IF(BIMTypeCode[[#This Row],[Sort]]&lt;&gt;"",BIMTypeCode[[#This Row],[Sort]],"")</f>
        <v>4</v>
      </c>
    </row>
    <row r="338" spans="1:3" x14ac:dyDescent="0.25">
      <c r="A338">
        <f>BIMTypeCode[[#This Row],[Identification]]</f>
        <v>57</v>
      </c>
      <c r="B338" t="str">
        <f>IF(BIMTypeCode[[#This Row],[Name_de]]&lt;&gt;"",BIMTypeCode[[#This Row],[Name_de]],"")</f>
        <v>Ventilation</v>
      </c>
      <c r="C338">
        <f>IF(BIMTypeCode[[#This Row],[Sort]]&lt;&gt;"",BIMTypeCode[[#This Row],[Sort]],"")</f>
        <v>2</v>
      </c>
    </row>
    <row r="339" spans="1:3" x14ac:dyDescent="0.25">
      <c r="A339">
        <f>BIMTypeCode[[#This Row],[Identification]]</f>
        <v>571</v>
      </c>
      <c r="B339" t="str">
        <f>IF(BIMTypeCode[[#This Row],[Name_de]]&lt;&gt;"",BIMTypeCode[[#This Row],[Name_de]],"")</f>
        <v>Kanäle</v>
      </c>
      <c r="C339">
        <f>IF(BIMTypeCode[[#This Row],[Sort]]&lt;&gt;"",BIMTypeCode[[#This Row],[Sort]],"")</f>
        <v>3</v>
      </c>
    </row>
    <row r="340" spans="1:3" x14ac:dyDescent="0.25">
      <c r="A340">
        <f>BIMTypeCode[[#This Row],[Identification]]</f>
        <v>5711</v>
      </c>
      <c r="B340" t="str">
        <f>IF(BIMTypeCode[[#This Row],[Name_de]]&lt;&gt;"",BIMTypeCode[[#This Row],[Name_de]],"")</f>
        <v>Kanäle, rund</v>
      </c>
      <c r="C340">
        <f>IF(BIMTypeCode[[#This Row],[Sort]]&lt;&gt;"",BIMTypeCode[[#This Row],[Sort]],"")</f>
        <v>4</v>
      </c>
    </row>
    <row r="341" spans="1:3" x14ac:dyDescent="0.25">
      <c r="A341">
        <f>BIMTypeCode[[#This Row],[Identification]]</f>
        <v>5712</v>
      </c>
      <c r="B341" t="str">
        <f>IF(BIMTypeCode[[#This Row],[Name_de]]&lt;&gt;"",BIMTypeCode[[#This Row],[Name_de]],"")</f>
        <v>Kanäle, rechteckig</v>
      </c>
      <c r="C341">
        <f>IF(BIMTypeCode[[#This Row],[Sort]]&lt;&gt;"",BIMTypeCode[[#This Row],[Sort]],"")</f>
        <v>4</v>
      </c>
    </row>
    <row r="342" spans="1:3" x14ac:dyDescent="0.25">
      <c r="A342">
        <f>BIMTypeCode[[#This Row],[Identification]]</f>
        <v>5713</v>
      </c>
      <c r="B342" t="str">
        <f>IF(BIMTypeCode[[#This Row],[Name_de]]&lt;&gt;"",BIMTypeCode[[#This Row],[Name_de]],"")</f>
        <v>Kanäle, flexibel</v>
      </c>
      <c r="C342">
        <f>IF(BIMTypeCode[[#This Row],[Sort]]&lt;&gt;"",BIMTypeCode[[#This Row],[Sort]],"")</f>
        <v>4</v>
      </c>
    </row>
    <row r="343" spans="1:3" x14ac:dyDescent="0.25">
      <c r="A343">
        <f>BIMTypeCode[[#This Row],[Identification]]</f>
        <v>572</v>
      </c>
      <c r="B343" t="str">
        <f>IF(BIMTypeCode[[#This Row],[Name_de]]&lt;&gt;"",BIMTypeCode[[#This Row],[Name_de]],"")</f>
        <v>Anlagen, Kühl- Heizregister, Wärmetauscher</v>
      </c>
      <c r="C343">
        <f>IF(BIMTypeCode[[#This Row],[Sort]]&lt;&gt;"",BIMTypeCode[[#This Row],[Sort]],"")</f>
        <v>3</v>
      </c>
    </row>
    <row r="344" spans="1:3" x14ac:dyDescent="0.25">
      <c r="A344">
        <f>BIMTypeCode[[#This Row],[Identification]]</f>
        <v>5721</v>
      </c>
      <c r="B344" t="str">
        <f>IF(BIMTypeCode[[#This Row],[Name_de]]&lt;&gt;"",BIMTypeCode[[#This Row],[Name_de]],"")</f>
        <v>Lüftungsanlagen</v>
      </c>
      <c r="C344">
        <f>IF(BIMTypeCode[[#This Row],[Sort]]&lt;&gt;"",BIMTypeCode[[#This Row],[Sort]],"")</f>
        <v>4</v>
      </c>
    </row>
    <row r="345" spans="1:3" x14ac:dyDescent="0.25">
      <c r="A345">
        <f>BIMTypeCode[[#This Row],[Identification]]</f>
        <v>5722</v>
      </c>
      <c r="B345" t="str">
        <f>IF(BIMTypeCode[[#This Row],[Name_de]]&lt;&gt;"",BIMTypeCode[[#This Row],[Name_de]],"")</f>
        <v>Heizregister</v>
      </c>
      <c r="C345">
        <f>IF(BIMTypeCode[[#This Row],[Sort]]&lt;&gt;"",BIMTypeCode[[#This Row],[Sort]],"")</f>
        <v>4</v>
      </c>
    </row>
    <row r="346" spans="1:3" x14ac:dyDescent="0.25">
      <c r="A346">
        <f>BIMTypeCode[[#This Row],[Identification]]</f>
        <v>5723</v>
      </c>
      <c r="B346" t="str">
        <f>IF(BIMTypeCode[[#This Row],[Name_de]]&lt;&gt;"",BIMTypeCode[[#This Row],[Name_de]],"")</f>
        <v>Kühlregister</v>
      </c>
      <c r="C346">
        <f>IF(BIMTypeCode[[#This Row],[Sort]]&lt;&gt;"",BIMTypeCode[[#This Row],[Sort]],"")</f>
        <v>4</v>
      </c>
    </row>
    <row r="347" spans="1:3" x14ac:dyDescent="0.25">
      <c r="A347">
        <f>BIMTypeCode[[#This Row],[Identification]]</f>
        <v>5724</v>
      </c>
      <c r="B347" t="str">
        <f>IF(BIMTypeCode[[#This Row],[Name_de]]&lt;&gt;"",BIMTypeCode[[#This Row],[Name_de]],"")</f>
        <v>Wasserregister</v>
      </c>
      <c r="C347">
        <f>IF(BIMTypeCode[[#This Row],[Sort]]&lt;&gt;"",BIMTypeCode[[#This Row],[Sort]],"")</f>
        <v>4</v>
      </c>
    </row>
    <row r="348" spans="1:3" x14ac:dyDescent="0.25">
      <c r="A348">
        <f>BIMTypeCode[[#This Row],[Identification]]</f>
        <v>5725</v>
      </c>
      <c r="B348" t="str">
        <f>IF(BIMTypeCode[[#This Row],[Name_de]]&lt;&gt;"",BIMTypeCode[[#This Row],[Name_de]],"")</f>
        <v>Wärmerückgewinnung</v>
      </c>
      <c r="C348">
        <f>IF(BIMTypeCode[[#This Row],[Sort]]&lt;&gt;"",BIMTypeCode[[#This Row],[Sort]],"")</f>
        <v>4</v>
      </c>
    </row>
    <row r="349" spans="1:3" x14ac:dyDescent="0.25">
      <c r="A349">
        <f>BIMTypeCode[[#This Row],[Identification]]</f>
        <v>5726</v>
      </c>
      <c r="B349" t="str">
        <f>IF(BIMTypeCode[[#This Row],[Name_de]]&lt;&gt;"",BIMTypeCode[[#This Row],[Name_de]],"")</f>
        <v>Wärmetauscher</v>
      </c>
      <c r="C349">
        <f>IF(BIMTypeCode[[#This Row],[Sort]]&lt;&gt;"",BIMTypeCode[[#This Row],[Sort]],"")</f>
        <v>4</v>
      </c>
    </row>
    <row r="350" spans="1:3" x14ac:dyDescent="0.25">
      <c r="A350">
        <f>BIMTypeCode[[#This Row],[Identification]]</f>
        <v>5727</v>
      </c>
      <c r="B350" t="str">
        <f>IF(BIMTypeCode[[#This Row],[Name_de]]&lt;&gt;"",BIMTypeCode[[#This Row],[Name_de]],"")</f>
        <v>Befeuchter</v>
      </c>
      <c r="C350">
        <f>IF(BIMTypeCode[[#This Row],[Sort]]&lt;&gt;"",BIMTypeCode[[#This Row],[Sort]],"")</f>
        <v>4</v>
      </c>
    </row>
    <row r="351" spans="1:3" x14ac:dyDescent="0.25">
      <c r="A351">
        <f>BIMTypeCode[[#This Row],[Identification]]</f>
        <v>5728</v>
      </c>
      <c r="B351" t="str">
        <f>IF(BIMTypeCode[[#This Row],[Name_de]]&lt;&gt;"",BIMTypeCode[[#This Row],[Name_de]],"")</f>
        <v>Trockner</v>
      </c>
      <c r="C351">
        <f>IF(BIMTypeCode[[#This Row],[Sort]]&lt;&gt;"",BIMTypeCode[[#This Row],[Sort]],"")</f>
        <v>4</v>
      </c>
    </row>
    <row r="352" spans="1:3" x14ac:dyDescent="0.25">
      <c r="A352">
        <f>BIMTypeCode[[#This Row],[Identification]]</f>
        <v>573</v>
      </c>
      <c r="B352" t="str">
        <f>IF(BIMTypeCode[[#This Row],[Name_de]]&lt;&gt;"",BIMTypeCode[[#This Row],[Name_de]],"")</f>
        <v>Zubehör, Kanäle</v>
      </c>
      <c r="C352">
        <f>IF(BIMTypeCode[[#This Row],[Sort]]&lt;&gt;"",BIMTypeCode[[#This Row],[Sort]],"")</f>
        <v>3</v>
      </c>
    </row>
    <row r="353" spans="1:3" x14ac:dyDescent="0.25">
      <c r="A353">
        <f>BIMTypeCode[[#This Row],[Identification]]</f>
        <v>5731</v>
      </c>
      <c r="B353" t="str">
        <f>IF(BIMTypeCode[[#This Row],[Name_de]]&lt;&gt;"",BIMTypeCode[[#This Row],[Name_de]],"")</f>
        <v>Schalldämpfer</v>
      </c>
      <c r="C353">
        <f>IF(BIMTypeCode[[#This Row],[Sort]]&lt;&gt;"",BIMTypeCode[[#This Row],[Sort]],"")</f>
        <v>4</v>
      </c>
    </row>
    <row r="354" spans="1:3" x14ac:dyDescent="0.25">
      <c r="A354">
        <f>BIMTypeCode[[#This Row],[Identification]]</f>
        <v>5732</v>
      </c>
      <c r="B354" t="str">
        <f>IF(BIMTypeCode[[#This Row],[Name_de]]&lt;&gt;"",BIMTypeCode[[#This Row],[Name_de]],"")</f>
        <v>Flamm- und Rauchschutzklappe</v>
      </c>
      <c r="C354">
        <f>IF(BIMTypeCode[[#This Row],[Sort]]&lt;&gt;"",BIMTypeCode[[#This Row],[Sort]],"")</f>
        <v>4</v>
      </c>
    </row>
    <row r="355" spans="1:3" x14ac:dyDescent="0.25">
      <c r="A355">
        <f>BIMTypeCode[[#This Row],[Identification]]</f>
        <v>5733</v>
      </c>
      <c r="B355" t="str">
        <f>IF(BIMTypeCode[[#This Row],[Name_de]]&lt;&gt;"",BIMTypeCode[[#This Row],[Name_de]],"")</f>
        <v>Brand- und Rauchschutzklappe</v>
      </c>
      <c r="C355">
        <f>IF(BIMTypeCode[[#This Row],[Sort]]&lt;&gt;"",BIMTypeCode[[#This Row],[Sort]],"")</f>
        <v>4</v>
      </c>
    </row>
    <row r="356" spans="1:3" x14ac:dyDescent="0.25">
      <c r="A356">
        <f>BIMTypeCode[[#This Row],[Identification]]</f>
        <v>5734</v>
      </c>
      <c r="B356" t="str">
        <f>IF(BIMTypeCode[[#This Row],[Name_de]]&lt;&gt;"",BIMTypeCode[[#This Row],[Name_de]],"")</f>
        <v>Druckentlastungsklappen</v>
      </c>
      <c r="C356">
        <f>IF(BIMTypeCode[[#This Row],[Sort]]&lt;&gt;"",BIMTypeCode[[#This Row],[Sort]],"")</f>
        <v>4</v>
      </c>
    </row>
    <row r="357" spans="1:3" x14ac:dyDescent="0.25">
      <c r="A357">
        <f>BIMTypeCode[[#This Row],[Identification]]</f>
        <v>5735</v>
      </c>
      <c r="B357" t="str">
        <f>IF(BIMTypeCode[[#This Row],[Name_de]]&lt;&gt;"",BIMTypeCode[[#This Row],[Name_de]],"")</f>
        <v>Rauchschutzklappen</v>
      </c>
      <c r="C357">
        <f>IF(BIMTypeCode[[#This Row],[Sort]]&lt;&gt;"",BIMTypeCode[[#This Row],[Sort]],"")</f>
        <v>4</v>
      </c>
    </row>
    <row r="358" spans="1:3" x14ac:dyDescent="0.25">
      <c r="A358">
        <f>BIMTypeCode[[#This Row],[Identification]]</f>
        <v>5736</v>
      </c>
      <c r="B358" t="str">
        <f>IF(BIMTypeCode[[#This Row],[Name_de]]&lt;&gt;"",BIMTypeCode[[#This Row],[Name_de]],"")</f>
        <v>Klappe auf/zu</v>
      </c>
      <c r="C358">
        <f>IF(BIMTypeCode[[#This Row],[Sort]]&lt;&gt;"",BIMTypeCode[[#This Row],[Sort]],"")</f>
        <v>4</v>
      </c>
    </row>
    <row r="359" spans="1:3" x14ac:dyDescent="0.25">
      <c r="A359">
        <f>BIMTypeCode[[#This Row],[Identification]]</f>
        <v>5737</v>
      </c>
      <c r="B359" t="str">
        <f>IF(BIMTypeCode[[#This Row],[Name_de]]&lt;&gt;"",BIMTypeCode[[#This Row],[Name_de]],"")</f>
        <v>Volumenstromregulatoren</v>
      </c>
      <c r="C359">
        <f>IF(BIMTypeCode[[#This Row],[Sort]]&lt;&gt;"",BIMTypeCode[[#This Row],[Sort]],"")</f>
        <v>4</v>
      </c>
    </row>
    <row r="360" spans="1:3" x14ac:dyDescent="0.25">
      <c r="A360">
        <f>BIMTypeCode[[#This Row],[Identification]]</f>
        <v>5738</v>
      </c>
      <c r="B360" t="str">
        <f>IF(BIMTypeCode[[#This Row],[Name_de]]&lt;&gt;"",BIMTypeCode[[#This Row],[Name_de]],"")</f>
        <v>Filter</v>
      </c>
      <c r="C360">
        <f>IF(BIMTypeCode[[#This Row],[Sort]]&lt;&gt;"",BIMTypeCode[[#This Row],[Sort]],"")</f>
        <v>4</v>
      </c>
    </row>
    <row r="361" spans="1:3" x14ac:dyDescent="0.25">
      <c r="A361">
        <f>BIMTypeCode[[#This Row],[Identification]]</f>
        <v>574</v>
      </c>
      <c r="B361" t="str">
        <f>IF(BIMTypeCode[[#This Row],[Name_de]]&lt;&gt;"",BIMTypeCode[[#This Row],[Name_de]],"")</f>
        <v>Ventilatoren</v>
      </c>
      <c r="C361">
        <f>IF(BIMTypeCode[[#This Row],[Sort]]&lt;&gt;"",BIMTypeCode[[#This Row],[Sort]],"")</f>
        <v>3</v>
      </c>
    </row>
    <row r="362" spans="1:3" x14ac:dyDescent="0.25">
      <c r="A362">
        <f>BIMTypeCode[[#This Row],[Identification]]</f>
        <v>5741</v>
      </c>
      <c r="B362" t="str">
        <f>IF(BIMTypeCode[[#This Row],[Name_de]]&lt;&gt;"",BIMTypeCode[[#This Row],[Name_de]],"")</f>
        <v>Ventilatoren</v>
      </c>
      <c r="C362">
        <f>IF(BIMTypeCode[[#This Row],[Sort]]&lt;&gt;"",BIMTypeCode[[#This Row],[Sort]],"")</f>
        <v>4</v>
      </c>
    </row>
    <row r="363" spans="1:3" x14ac:dyDescent="0.25">
      <c r="A363">
        <f>BIMTypeCode[[#This Row],[Identification]]</f>
        <v>5742</v>
      </c>
      <c r="B363" t="str">
        <f>IF(BIMTypeCode[[#This Row],[Name_de]]&lt;&gt;"",BIMTypeCode[[#This Row],[Name_de]],"")</f>
        <v>Axialventilatoren</v>
      </c>
      <c r="C363">
        <f>IF(BIMTypeCode[[#This Row],[Sort]]&lt;&gt;"",BIMTypeCode[[#This Row],[Sort]],"")</f>
        <v>4</v>
      </c>
    </row>
    <row r="364" spans="1:3" x14ac:dyDescent="0.25">
      <c r="A364">
        <f>BIMTypeCode[[#This Row],[Identification]]</f>
        <v>5743</v>
      </c>
      <c r="B364" t="str">
        <f>IF(BIMTypeCode[[#This Row],[Name_de]]&lt;&gt;"",BIMTypeCode[[#This Row],[Name_de]],"")</f>
        <v>Rohrventilatoren, schallgedämmt</v>
      </c>
      <c r="C364">
        <f>IF(BIMTypeCode[[#This Row],[Sort]]&lt;&gt;"",BIMTypeCode[[#This Row],[Sort]],"")</f>
        <v>4</v>
      </c>
    </row>
    <row r="365" spans="1:3" x14ac:dyDescent="0.25">
      <c r="A365">
        <f>BIMTypeCode[[#This Row],[Identification]]</f>
        <v>5744</v>
      </c>
      <c r="B365" t="str">
        <f>IF(BIMTypeCode[[#This Row],[Name_de]]&lt;&gt;"",BIMTypeCode[[#This Row],[Name_de]],"")</f>
        <v>Kanalventilatoren</v>
      </c>
      <c r="C365">
        <f>IF(BIMTypeCode[[#This Row],[Sort]]&lt;&gt;"",BIMTypeCode[[#This Row],[Sort]],"")</f>
        <v>4</v>
      </c>
    </row>
    <row r="366" spans="1:3" x14ac:dyDescent="0.25">
      <c r="A366">
        <f>BIMTypeCode[[#This Row],[Identification]]</f>
        <v>5745</v>
      </c>
      <c r="B366" t="str">
        <f>IF(BIMTypeCode[[#This Row],[Name_de]]&lt;&gt;"",BIMTypeCode[[#This Row],[Name_de]],"")</f>
        <v>Absaugventilatoren</v>
      </c>
      <c r="C366">
        <f>IF(BIMTypeCode[[#This Row],[Sort]]&lt;&gt;"",BIMTypeCode[[#This Row],[Sort]],"")</f>
        <v>4</v>
      </c>
    </row>
    <row r="367" spans="1:3" x14ac:dyDescent="0.25">
      <c r="A367">
        <f>BIMTypeCode[[#This Row],[Identification]]</f>
        <v>5746</v>
      </c>
      <c r="B367" t="str">
        <f>IF(BIMTypeCode[[#This Row],[Name_de]]&lt;&gt;"",BIMTypeCode[[#This Row],[Name_de]],"")</f>
        <v>Dachventilatoren</v>
      </c>
      <c r="C367">
        <f>IF(BIMTypeCode[[#This Row],[Sort]]&lt;&gt;"",BIMTypeCode[[#This Row],[Sort]],"")</f>
        <v>4</v>
      </c>
    </row>
    <row r="368" spans="1:3" x14ac:dyDescent="0.25">
      <c r="A368">
        <f>BIMTypeCode[[#This Row],[Identification]]</f>
        <v>5747</v>
      </c>
      <c r="B368" t="str">
        <f>IF(BIMTypeCode[[#This Row],[Name_de]]&lt;&gt;"",BIMTypeCode[[#This Row],[Name_de]],"")</f>
        <v>Feuchtraumventilatoren</v>
      </c>
      <c r="C368">
        <f>IF(BIMTypeCode[[#This Row],[Sort]]&lt;&gt;"",BIMTypeCode[[#This Row],[Sort]],"")</f>
        <v>4</v>
      </c>
    </row>
    <row r="369" spans="1:3" x14ac:dyDescent="0.25">
      <c r="A369">
        <f>BIMTypeCode[[#This Row],[Identification]]</f>
        <v>5748</v>
      </c>
      <c r="B369" t="str">
        <f>IF(BIMTypeCode[[#This Row],[Name_de]]&lt;&gt;"",BIMTypeCode[[#This Row],[Name_de]],"")</f>
        <v>Wandventilatoren</v>
      </c>
      <c r="C369">
        <f>IF(BIMTypeCode[[#This Row],[Sort]]&lt;&gt;"",BIMTypeCode[[#This Row],[Sort]],"")</f>
        <v>4</v>
      </c>
    </row>
    <row r="370" spans="1:3" x14ac:dyDescent="0.25">
      <c r="A370">
        <f>BIMTypeCode[[#This Row],[Identification]]</f>
        <v>575</v>
      </c>
      <c r="B370" t="str">
        <f>IF(BIMTypeCode[[#This Row],[Name_de]]&lt;&gt;"",BIMTypeCode[[#This Row],[Name_de]],"")</f>
        <v>Ventilationsarmaturen</v>
      </c>
      <c r="C370">
        <f>IF(BIMTypeCode[[#This Row],[Sort]]&lt;&gt;"",BIMTypeCode[[#This Row],[Sort]],"")</f>
        <v>3</v>
      </c>
    </row>
    <row r="371" spans="1:3" x14ac:dyDescent="0.25">
      <c r="A371">
        <f>BIMTypeCode[[#This Row],[Identification]]</f>
        <v>5751</v>
      </c>
      <c r="B371" t="str">
        <f>IF(BIMTypeCode[[#This Row],[Name_de]]&lt;&gt;"",BIMTypeCode[[#This Row],[Name_de]],"")</f>
        <v>Düsen</v>
      </c>
      <c r="C371">
        <f>IF(BIMTypeCode[[#This Row],[Sort]]&lt;&gt;"",BIMTypeCode[[#This Row],[Sort]],"")</f>
        <v>4</v>
      </c>
    </row>
    <row r="372" spans="1:3" x14ac:dyDescent="0.25">
      <c r="A372">
        <f>BIMTypeCode[[#This Row],[Identification]]</f>
        <v>5752</v>
      </c>
      <c r="B372" t="str">
        <f>IF(BIMTypeCode[[#This Row],[Name_de]]&lt;&gt;"",BIMTypeCode[[#This Row],[Name_de]],"")</f>
        <v>Verdrängungsluftauslässe</v>
      </c>
      <c r="C372">
        <f>IF(BIMTypeCode[[#This Row],[Sort]]&lt;&gt;"",BIMTypeCode[[#This Row],[Sort]],"")</f>
        <v>4</v>
      </c>
    </row>
    <row r="373" spans="1:3" x14ac:dyDescent="0.25">
      <c r="A373">
        <f>BIMTypeCode[[#This Row],[Identification]]</f>
        <v>5753</v>
      </c>
      <c r="B373" t="str">
        <f>IF(BIMTypeCode[[#This Row],[Name_de]]&lt;&gt;"",BIMTypeCode[[#This Row],[Name_de]],"")</f>
        <v>Deckendurchlässe</v>
      </c>
      <c r="C373">
        <f>IF(BIMTypeCode[[#This Row],[Sort]]&lt;&gt;"",BIMTypeCode[[#This Row],[Sort]],"")</f>
        <v>4</v>
      </c>
    </row>
    <row r="374" spans="1:3" x14ac:dyDescent="0.25">
      <c r="A374">
        <f>BIMTypeCode[[#This Row],[Identification]]</f>
        <v>5754</v>
      </c>
      <c r="B374" t="str">
        <f>IF(BIMTypeCode[[#This Row],[Name_de]]&lt;&gt;"",BIMTypeCode[[#This Row],[Name_de]],"")</f>
        <v>Deckendurchlässe für Sichtmontage</v>
      </c>
      <c r="C374">
        <f>IF(BIMTypeCode[[#This Row],[Sort]]&lt;&gt;"",BIMTypeCode[[#This Row],[Sort]],"")</f>
        <v>4</v>
      </c>
    </row>
    <row r="375" spans="1:3" x14ac:dyDescent="0.25">
      <c r="A375">
        <f>BIMTypeCode[[#This Row],[Identification]]</f>
        <v>5755</v>
      </c>
      <c r="B375" t="str">
        <f>IF(BIMTypeCode[[#This Row],[Name_de]]&lt;&gt;"",BIMTypeCode[[#This Row],[Name_de]],"")</f>
        <v>Reinraumdurchlässe</v>
      </c>
      <c r="C375">
        <f>IF(BIMTypeCode[[#This Row],[Sort]]&lt;&gt;"",BIMTypeCode[[#This Row],[Sort]],"")</f>
        <v>4</v>
      </c>
    </row>
    <row r="376" spans="1:3" x14ac:dyDescent="0.25">
      <c r="A376">
        <f>BIMTypeCode[[#This Row],[Identification]]</f>
        <v>5756</v>
      </c>
      <c r="B376" t="str">
        <f>IF(BIMTypeCode[[#This Row],[Name_de]]&lt;&gt;"",BIMTypeCode[[#This Row],[Name_de]],"")</f>
        <v>Lüftungsgitter</v>
      </c>
      <c r="C376">
        <f>IF(BIMTypeCode[[#This Row],[Sort]]&lt;&gt;"",BIMTypeCode[[#This Row],[Sort]],"")</f>
        <v>4</v>
      </c>
    </row>
    <row r="377" spans="1:3" x14ac:dyDescent="0.25">
      <c r="A377">
        <f>BIMTypeCode[[#This Row],[Identification]]</f>
        <v>5757</v>
      </c>
      <c r="B377" t="str">
        <f>IF(BIMTypeCode[[#This Row],[Name_de]]&lt;&gt;"",BIMTypeCode[[#This Row],[Name_de]],"")</f>
        <v>Textilkanäle</v>
      </c>
      <c r="C377">
        <f>IF(BIMTypeCode[[#This Row],[Sort]]&lt;&gt;"",BIMTypeCode[[#This Row],[Sort]],"")</f>
        <v>4</v>
      </c>
    </row>
    <row r="378" spans="1:3" x14ac:dyDescent="0.25">
      <c r="A378">
        <f>BIMTypeCode[[#This Row],[Identification]]</f>
        <v>5758</v>
      </c>
      <c r="B378" t="str">
        <f>IF(BIMTypeCode[[#This Row],[Name_de]]&lt;&gt;"",BIMTypeCode[[#This Row],[Name_de]],"")</f>
        <v>Zuluftventile</v>
      </c>
      <c r="C378">
        <f>IF(BIMTypeCode[[#This Row],[Sort]]&lt;&gt;"",BIMTypeCode[[#This Row],[Sort]],"")</f>
        <v>4</v>
      </c>
    </row>
    <row r="379" spans="1:3" x14ac:dyDescent="0.25">
      <c r="A379">
        <f>BIMTypeCode[[#This Row],[Identification]]</f>
        <v>5759</v>
      </c>
      <c r="B379" t="str">
        <f>IF(BIMTypeCode[[#This Row],[Name_de]]&lt;&gt;"",BIMTypeCode[[#This Row],[Name_de]],"")</f>
        <v>Überströmdurchlässe</v>
      </c>
      <c r="C379">
        <f>IF(BIMTypeCode[[#This Row],[Sort]]&lt;&gt;"",BIMTypeCode[[#This Row],[Sort]],"")</f>
        <v>4</v>
      </c>
    </row>
    <row r="380" spans="1:3" x14ac:dyDescent="0.25">
      <c r="A380">
        <f>BIMTypeCode[[#This Row],[Identification]]</f>
        <v>576</v>
      </c>
      <c r="B380" t="str">
        <f>IF(BIMTypeCode[[#This Row],[Name_de]]&lt;&gt;"",BIMTypeCode[[#This Row],[Name_de]],"")</f>
        <v>Anschlüsse für Geräte</v>
      </c>
      <c r="C380">
        <f>IF(BIMTypeCode[[#This Row],[Sort]]&lt;&gt;"",BIMTypeCode[[#This Row],[Sort]],"")</f>
        <v>3</v>
      </c>
    </row>
    <row r="381" spans="1:3" x14ac:dyDescent="0.25">
      <c r="A381">
        <f>BIMTypeCode[[#This Row],[Identification]]</f>
        <v>5761</v>
      </c>
      <c r="B381" t="str">
        <f>IF(BIMTypeCode[[#This Row],[Name_de]]&lt;&gt;"",BIMTypeCode[[#This Row],[Name_de]],"")</f>
        <v>Absaugessen</v>
      </c>
      <c r="C381">
        <f>IF(BIMTypeCode[[#This Row],[Sort]]&lt;&gt;"",BIMTypeCode[[#This Row],[Sort]],"")</f>
        <v>4</v>
      </c>
    </row>
    <row r="382" spans="1:3" x14ac:dyDescent="0.25">
      <c r="A382">
        <f>BIMTypeCode[[#This Row],[Identification]]</f>
        <v>5762</v>
      </c>
      <c r="B382" t="str">
        <f>IF(BIMTypeCode[[#This Row],[Name_de]]&lt;&gt;"",BIMTypeCode[[#This Row],[Name_de]],"")</f>
        <v>Punkabsaugungen</v>
      </c>
      <c r="C382">
        <f>IF(BIMTypeCode[[#This Row],[Sort]]&lt;&gt;"",BIMTypeCode[[#This Row],[Sort]],"")</f>
        <v>4</v>
      </c>
    </row>
    <row r="383" spans="1:3" x14ac:dyDescent="0.25">
      <c r="A383">
        <f>BIMTypeCode[[#This Row],[Identification]]</f>
        <v>5763</v>
      </c>
      <c r="B383" t="str">
        <f>IF(BIMTypeCode[[#This Row],[Name_de]]&lt;&gt;"",BIMTypeCode[[#This Row],[Name_de]],"")</f>
        <v>Chemikalienschränke</v>
      </c>
      <c r="C383">
        <f>IF(BIMTypeCode[[#This Row],[Sort]]&lt;&gt;"",BIMTypeCode[[#This Row],[Sort]],"")</f>
        <v>4</v>
      </c>
    </row>
    <row r="384" spans="1:3" x14ac:dyDescent="0.25">
      <c r="A384">
        <f>BIMTypeCode[[#This Row],[Identification]]</f>
        <v>5764</v>
      </c>
      <c r="B384" t="str">
        <f>IF(BIMTypeCode[[#This Row],[Name_de]]&lt;&gt;"",BIMTypeCode[[#This Row],[Name_de]],"")</f>
        <v>Tischabzüge</v>
      </c>
      <c r="C384">
        <f>IF(BIMTypeCode[[#This Row],[Sort]]&lt;&gt;"",BIMTypeCode[[#This Row],[Sort]],"")</f>
        <v>4</v>
      </c>
    </row>
    <row r="385" spans="1:3" x14ac:dyDescent="0.25">
      <c r="A385">
        <f>BIMTypeCode[[#This Row],[Identification]]</f>
        <v>5765</v>
      </c>
      <c r="B385" t="str">
        <f>IF(BIMTypeCode[[#This Row],[Name_de]]&lt;&gt;"",BIMTypeCode[[#This Row],[Name_de]],"")</f>
        <v>Sicherheitswerkbank/LAF</v>
      </c>
      <c r="C385">
        <f>IF(BIMTypeCode[[#This Row],[Sort]]&lt;&gt;"",BIMTypeCode[[#This Row],[Sort]],"")</f>
        <v>4</v>
      </c>
    </row>
    <row r="386" spans="1:3" x14ac:dyDescent="0.25">
      <c r="A386">
        <f>BIMTypeCode[[#This Row],[Identification]]</f>
        <v>5766</v>
      </c>
      <c r="B386" t="str">
        <f>IF(BIMTypeCode[[#This Row],[Name_de]]&lt;&gt;"",BIMTypeCode[[#This Row],[Name_de]],"")</f>
        <v>Schleusen</v>
      </c>
      <c r="C386">
        <f>IF(BIMTypeCode[[#This Row],[Sort]]&lt;&gt;"",BIMTypeCode[[#This Row],[Sort]],"")</f>
        <v>4</v>
      </c>
    </row>
    <row r="387" spans="1:3" x14ac:dyDescent="0.25">
      <c r="A387">
        <f>BIMTypeCode[[#This Row],[Identification]]</f>
        <v>5767</v>
      </c>
      <c r="B387" t="str">
        <f>IF(BIMTypeCode[[#This Row],[Name_de]]&lt;&gt;"",BIMTypeCode[[#This Row],[Name_de]],"")</f>
        <v>Abzugsschrank</v>
      </c>
      <c r="C387">
        <f>IF(BIMTypeCode[[#This Row],[Sort]]&lt;&gt;"",BIMTypeCode[[#This Row],[Sort]],"")</f>
        <v>4</v>
      </c>
    </row>
    <row r="388" spans="1:3" x14ac:dyDescent="0.25">
      <c r="A388">
        <f>BIMTypeCode[[#This Row],[Identification]]</f>
        <v>5768</v>
      </c>
      <c r="B388" t="str">
        <f>IF(BIMTypeCode[[#This Row],[Name_de]]&lt;&gt;"",BIMTypeCode[[#This Row],[Name_de]],"")</f>
        <v>Dekontaminatoren</v>
      </c>
      <c r="C388">
        <f>IF(BIMTypeCode[[#This Row],[Sort]]&lt;&gt;"",BIMTypeCode[[#This Row],[Sort]],"")</f>
        <v>4</v>
      </c>
    </row>
    <row r="389" spans="1:3" x14ac:dyDescent="0.25">
      <c r="A389">
        <f>BIMTypeCode[[#This Row],[Identification]]</f>
        <v>577</v>
      </c>
      <c r="B389" t="str">
        <f>IF(BIMTypeCode[[#This Row],[Name_de]]&lt;&gt;"",BIMTypeCode[[#This Row],[Name_de]],"")</f>
        <v>Lüftungshauben/Durchführungen</v>
      </c>
      <c r="C389">
        <f>IF(BIMTypeCode[[#This Row],[Sort]]&lt;&gt;"",BIMTypeCode[[#This Row],[Sort]],"")</f>
        <v>3</v>
      </c>
    </row>
    <row r="390" spans="1:3" x14ac:dyDescent="0.25">
      <c r="A390">
        <f>BIMTypeCode[[#This Row],[Identification]]</f>
        <v>5771</v>
      </c>
      <c r="B390" t="str">
        <f>IF(BIMTypeCode[[#This Row],[Name_de]]&lt;&gt;"",BIMTypeCode[[#This Row],[Name_de]],"")</f>
        <v>Ausblashauben</v>
      </c>
      <c r="C390">
        <f>IF(BIMTypeCode[[#This Row],[Sort]]&lt;&gt;"",BIMTypeCode[[#This Row],[Sort]],"")</f>
        <v>4</v>
      </c>
    </row>
    <row r="391" spans="1:3" x14ac:dyDescent="0.25">
      <c r="A391">
        <f>BIMTypeCode[[#This Row],[Identification]]</f>
        <v>5772</v>
      </c>
      <c r="B391" t="str">
        <f>IF(BIMTypeCode[[#This Row],[Name_de]]&lt;&gt;"",BIMTypeCode[[#This Row],[Name_de]],"")</f>
        <v>Ansaughauben</v>
      </c>
      <c r="C391">
        <f>IF(BIMTypeCode[[#This Row],[Sort]]&lt;&gt;"",BIMTypeCode[[#This Row],[Sort]],"")</f>
        <v>4</v>
      </c>
    </row>
    <row r="392" spans="1:3" x14ac:dyDescent="0.25">
      <c r="A392">
        <f>BIMTypeCode[[#This Row],[Identification]]</f>
        <v>5773</v>
      </c>
      <c r="B392" t="str">
        <f>IF(BIMTypeCode[[#This Row],[Name_de]]&lt;&gt;"",BIMTypeCode[[#This Row],[Name_de]],"")</f>
        <v>Ausblasschornsteine/türme</v>
      </c>
      <c r="C392">
        <f>IF(BIMTypeCode[[#This Row],[Sort]]&lt;&gt;"",BIMTypeCode[[#This Row],[Sort]],"")</f>
        <v>4</v>
      </c>
    </row>
    <row r="393" spans="1:3" x14ac:dyDescent="0.25">
      <c r="A393">
        <f>BIMTypeCode[[#This Row],[Identification]]</f>
        <v>5774</v>
      </c>
      <c r="B393" t="str">
        <f>IF(BIMTypeCode[[#This Row],[Name_de]]&lt;&gt;"",BIMTypeCode[[#This Row],[Name_de]],"")</f>
        <v>Ansaugschornsteine/türme</v>
      </c>
      <c r="C393">
        <f>IF(BIMTypeCode[[#This Row],[Sort]]&lt;&gt;"",BIMTypeCode[[#This Row],[Sort]],"")</f>
        <v>4</v>
      </c>
    </row>
    <row r="394" spans="1:3" x14ac:dyDescent="0.25">
      <c r="A394">
        <f>BIMTypeCode[[#This Row],[Identification]]</f>
        <v>5775</v>
      </c>
      <c r="B394" t="str">
        <f>IF(BIMTypeCode[[#This Row],[Name_de]]&lt;&gt;"",BIMTypeCode[[#This Row],[Name_de]],"")</f>
        <v>Ansauggitter für Wandmontage</v>
      </c>
      <c r="C394">
        <f>IF(BIMTypeCode[[#This Row],[Sort]]&lt;&gt;"",BIMTypeCode[[#This Row],[Sort]],"")</f>
        <v>4</v>
      </c>
    </row>
    <row r="395" spans="1:3" x14ac:dyDescent="0.25">
      <c r="A395">
        <f>BIMTypeCode[[#This Row],[Identification]]</f>
        <v>5776</v>
      </c>
      <c r="B395" t="str">
        <f>IF(BIMTypeCode[[#This Row],[Name_de]]&lt;&gt;"",BIMTypeCode[[#This Row],[Name_de]],"")</f>
        <v>Dachdurchführungen</v>
      </c>
      <c r="C395">
        <f>IF(BIMTypeCode[[#This Row],[Sort]]&lt;&gt;"",BIMTypeCode[[#This Row],[Sort]],"")</f>
        <v>4</v>
      </c>
    </row>
    <row r="396" spans="1:3" x14ac:dyDescent="0.25">
      <c r="A396">
        <f>BIMTypeCode[[#This Row],[Identification]]</f>
        <v>5777</v>
      </c>
      <c r="B396" t="str">
        <f>IF(BIMTypeCode[[#This Row],[Name_de]]&lt;&gt;"",BIMTypeCode[[#This Row],[Name_de]],"")</f>
        <v>Membrandurchführung</v>
      </c>
      <c r="C396">
        <f>IF(BIMTypeCode[[#This Row],[Sort]]&lt;&gt;"",BIMTypeCode[[#This Row],[Sort]],"")</f>
        <v>4</v>
      </c>
    </row>
    <row r="397" spans="1:3" x14ac:dyDescent="0.25">
      <c r="A397">
        <f>BIMTypeCode[[#This Row],[Identification]]</f>
        <v>578</v>
      </c>
      <c r="B397" t="str">
        <f>IF(BIMTypeCode[[#This Row],[Name_de]]&lt;&gt;"",BIMTypeCode[[#This Row],[Name_de]],"")</f>
        <v>Isolierung, Lüftungskanäle</v>
      </c>
      <c r="C397">
        <f>IF(BIMTypeCode[[#This Row],[Sort]]&lt;&gt;"",BIMTypeCode[[#This Row],[Sort]],"")</f>
        <v>3</v>
      </c>
    </row>
    <row r="398" spans="1:3" x14ac:dyDescent="0.25">
      <c r="A398">
        <f>BIMTypeCode[[#This Row],[Identification]]</f>
        <v>5781</v>
      </c>
      <c r="B398" t="str">
        <f>IF(BIMTypeCode[[#This Row],[Name_de]]&lt;&gt;"",BIMTypeCode[[#This Row],[Name_de]],"")</f>
        <v>Isolierung, Brand</v>
      </c>
      <c r="C398">
        <f>IF(BIMTypeCode[[#This Row],[Sort]]&lt;&gt;"",BIMTypeCode[[#This Row],[Sort]],"")</f>
        <v>4</v>
      </c>
    </row>
    <row r="399" spans="1:3" x14ac:dyDescent="0.25">
      <c r="A399">
        <f>BIMTypeCode[[#This Row],[Identification]]</f>
        <v>5782</v>
      </c>
      <c r="B399" t="str">
        <f>IF(BIMTypeCode[[#This Row],[Name_de]]&lt;&gt;"",BIMTypeCode[[#This Row],[Name_de]],"")</f>
        <v>Isolierung, Wärme</v>
      </c>
      <c r="C399">
        <f>IF(BIMTypeCode[[#This Row],[Sort]]&lt;&gt;"",BIMTypeCode[[#This Row],[Sort]],"")</f>
        <v>4</v>
      </c>
    </row>
    <row r="400" spans="1:3" x14ac:dyDescent="0.25">
      <c r="A400">
        <f>BIMTypeCode[[#This Row],[Identification]]</f>
        <v>5783</v>
      </c>
      <c r="B400" t="str">
        <f>IF(BIMTypeCode[[#This Row],[Name_de]]&lt;&gt;"",BIMTypeCode[[#This Row],[Name_de]],"")</f>
        <v>Isolierung, Kondens</v>
      </c>
      <c r="C400">
        <f>IF(BIMTypeCode[[#This Row],[Sort]]&lt;&gt;"",BIMTypeCode[[#This Row],[Sort]],"")</f>
        <v>4</v>
      </c>
    </row>
    <row r="401" spans="1:3" x14ac:dyDescent="0.25">
      <c r="A401">
        <f>BIMTypeCode[[#This Row],[Identification]]</f>
        <v>5784</v>
      </c>
      <c r="B401" t="str">
        <f>IF(BIMTypeCode[[#This Row],[Name_de]]&lt;&gt;"",BIMTypeCode[[#This Row],[Name_de]],"")</f>
        <v>Isolierung, Schall</v>
      </c>
      <c r="C401">
        <f>IF(BIMTypeCode[[#This Row],[Sort]]&lt;&gt;"",BIMTypeCode[[#This Row],[Sort]],"")</f>
        <v>4</v>
      </c>
    </row>
    <row r="402" spans="1:3" x14ac:dyDescent="0.25">
      <c r="A402">
        <f>BIMTypeCode[[#This Row],[Identification]]</f>
        <v>58</v>
      </c>
      <c r="B402" t="str">
        <f>IF(BIMTypeCode[[#This Row],[Name_de]]&lt;&gt;"",BIMTypeCode[[#This Row],[Name_de]],"")</f>
        <v>Sprinkler</v>
      </c>
      <c r="C402">
        <f>IF(BIMTypeCode[[#This Row],[Sort]]&lt;&gt;"",BIMTypeCode[[#This Row],[Sort]],"")</f>
        <v>2</v>
      </c>
    </row>
    <row r="403" spans="1:3" x14ac:dyDescent="0.25">
      <c r="A403">
        <f>BIMTypeCode[[#This Row],[Identification]]</f>
        <v>581</v>
      </c>
      <c r="B403" t="str">
        <f>IF(BIMTypeCode[[#This Row],[Name_de]]&lt;&gt;"",BIMTypeCode[[#This Row],[Name_de]],"")</f>
        <v>Mechanische Anlagen</v>
      </c>
      <c r="C403">
        <f>IF(BIMTypeCode[[#This Row],[Sort]]&lt;&gt;"",BIMTypeCode[[#This Row],[Sort]],"")</f>
        <v>3</v>
      </c>
    </row>
    <row r="404" spans="1:3" x14ac:dyDescent="0.25">
      <c r="A404">
        <f>BIMTypeCode[[#This Row],[Identification]]</f>
        <v>5811</v>
      </c>
      <c r="B404" t="str">
        <f>IF(BIMTypeCode[[#This Row],[Name_de]]&lt;&gt;"",BIMTypeCode[[#This Row],[Name_de]],"")</f>
        <v>Drucktanks</v>
      </c>
      <c r="C404">
        <f>IF(BIMTypeCode[[#This Row],[Sort]]&lt;&gt;"",BIMTypeCode[[#This Row],[Sort]],"")</f>
        <v>4</v>
      </c>
    </row>
    <row r="405" spans="1:3" x14ac:dyDescent="0.25">
      <c r="A405">
        <f>BIMTypeCode[[#This Row],[Identification]]</f>
        <v>5812</v>
      </c>
      <c r="B405" t="str">
        <f>IF(BIMTypeCode[[#This Row],[Name_de]]&lt;&gt;"",BIMTypeCode[[#This Row],[Name_de]],"")</f>
        <v>Pumpen für Druckbehälter</v>
      </c>
      <c r="C405">
        <f>IF(BIMTypeCode[[#This Row],[Sort]]&lt;&gt;"",BIMTypeCode[[#This Row],[Sort]],"")</f>
        <v>4</v>
      </c>
    </row>
    <row r="406" spans="1:3" x14ac:dyDescent="0.25">
      <c r="A406">
        <f>BIMTypeCode[[#This Row],[Identification]]</f>
        <v>5813</v>
      </c>
      <c r="B406" t="str">
        <f>IF(BIMTypeCode[[#This Row],[Name_de]]&lt;&gt;"",BIMTypeCode[[#This Row],[Name_de]],"")</f>
        <v>Alarmventile</v>
      </c>
      <c r="C406">
        <f>IF(BIMTypeCode[[#This Row],[Sort]]&lt;&gt;"",BIMTypeCode[[#This Row],[Sort]],"")</f>
        <v>4</v>
      </c>
    </row>
    <row r="407" spans="1:3" x14ac:dyDescent="0.25">
      <c r="A407">
        <f>BIMTypeCode[[#This Row],[Identification]]</f>
        <v>5814</v>
      </c>
      <c r="B407" t="str">
        <f>IF(BIMTypeCode[[#This Row],[Name_de]]&lt;&gt;"",BIMTypeCode[[#This Row],[Name_de]],"")</f>
        <v>Strömungsschalter</v>
      </c>
      <c r="C407">
        <f>IF(BIMTypeCode[[#This Row],[Sort]]&lt;&gt;"",BIMTypeCode[[#This Row],[Sort]],"")</f>
        <v>4</v>
      </c>
    </row>
    <row r="408" spans="1:3" x14ac:dyDescent="0.25">
      <c r="A408">
        <f>BIMTypeCode[[#This Row],[Identification]]</f>
        <v>582</v>
      </c>
      <c r="B408" t="str">
        <f>IF(BIMTypeCode[[#This Row],[Name_de]]&lt;&gt;"",BIMTypeCode[[#This Row],[Name_de]],"")</f>
        <v>Sprinklerdüsen</v>
      </c>
      <c r="C408">
        <f>IF(BIMTypeCode[[#This Row],[Sort]]&lt;&gt;"",BIMTypeCode[[#This Row],[Sort]],"")</f>
        <v>3</v>
      </c>
    </row>
    <row r="409" spans="1:3" x14ac:dyDescent="0.25">
      <c r="A409">
        <f>BIMTypeCode[[#This Row],[Identification]]</f>
        <v>5821</v>
      </c>
      <c r="B409" t="str">
        <f>IF(BIMTypeCode[[#This Row],[Name_de]]&lt;&gt;"",BIMTypeCode[[#This Row],[Name_de]],"")</f>
        <v>Sprinklerdüsen, hängend</v>
      </c>
      <c r="C409">
        <f>IF(BIMTypeCode[[#This Row],[Sort]]&lt;&gt;"",BIMTypeCode[[#This Row],[Sort]],"")</f>
        <v>4</v>
      </c>
    </row>
    <row r="410" spans="1:3" x14ac:dyDescent="0.25">
      <c r="A410">
        <f>BIMTypeCode[[#This Row],[Identification]]</f>
        <v>5822</v>
      </c>
      <c r="B410" t="str">
        <f>IF(BIMTypeCode[[#This Row],[Name_de]]&lt;&gt;"",BIMTypeCode[[#This Row],[Name_de]],"")</f>
        <v>verdeckte Sprinklerdüsen, hängend</v>
      </c>
      <c r="C410">
        <f>IF(BIMTypeCode[[#This Row],[Sort]]&lt;&gt;"",BIMTypeCode[[#This Row],[Sort]],"")</f>
        <v>4</v>
      </c>
    </row>
    <row r="411" spans="1:3" x14ac:dyDescent="0.25">
      <c r="A411">
        <f>BIMTypeCode[[#This Row],[Identification]]</f>
        <v>5823</v>
      </c>
      <c r="B411" t="str">
        <f>IF(BIMTypeCode[[#This Row],[Name_de]]&lt;&gt;"",BIMTypeCode[[#This Row],[Name_de]],"")</f>
        <v>Sprinklerdüsen, stehend</v>
      </c>
      <c r="C411">
        <f>IF(BIMTypeCode[[#This Row],[Sort]]&lt;&gt;"",BIMTypeCode[[#This Row],[Sort]],"")</f>
        <v>4</v>
      </c>
    </row>
    <row r="412" spans="1:3" x14ac:dyDescent="0.25">
      <c r="A412">
        <f>BIMTypeCode[[#This Row],[Identification]]</f>
        <v>5824</v>
      </c>
      <c r="B412" t="str">
        <f>IF(BIMTypeCode[[#This Row],[Name_de]]&lt;&gt;"",BIMTypeCode[[#This Row],[Name_de]],"")</f>
        <v>Wandsprinklerdüsen</v>
      </c>
      <c r="C412">
        <f>IF(BIMTypeCode[[#This Row],[Sort]]&lt;&gt;"",BIMTypeCode[[#This Row],[Sort]],"")</f>
        <v>4</v>
      </c>
    </row>
    <row r="413" spans="1:3" x14ac:dyDescent="0.25">
      <c r="A413">
        <f>BIMTypeCode[[#This Row],[Identification]]</f>
        <v>583</v>
      </c>
      <c r="B413" t="str">
        <f>IF(BIMTypeCode[[#This Row],[Name_de]]&lt;&gt;"",BIMTypeCode[[#This Row],[Name_de]],"")</f>
        <v>Wandhydranten</v>
      </c>
      <c r="C413">
        <f>IF(BIMTypeCode[[#This Row],[Sort]]&lt;&gt;"",BIMTypeCode[[#This Row],[Sort]],"")</f>
        <v>3</v>
      </c>
    </row>
    <row r="414" spans="1:3" x14ac:dyDescent="0.25">
      <c r="A414">
        <f>BIMTypeCode[[#This Row],[Identification]]</f>
        <v>5831</v>
      </c>
      <c r="B414" t="str">
        <f>IF(BIMTypeCode[[#This Row],[Name_de]]&lt;&gt;"",BIMTypeCode[[#This Row],[Name_de]],"")</f>
        <v>Schlauchhaspeln</v>
      </c>
      <c r="C414">
        <f>IF(BIMTypeCode[[#This Row],[Sort]]&lt;&gt;"",BIMTypeCode[[#This Row],[Sort]],"")</f>
        <v>4</v>
      </c>
    </row>
    <row r="415" spans="1:3" x14ac:dyDescent="0.25">
      <c r="A415">
        <f>BIMTypeCode[[#This Row],[Identification]]</f>
        <v>59</v>
      </c>
      <c r="B415" t="str">
        <f>IF(BIMTypeCode[[#This Row],[Name_de]]&lt;&gt;"",BIMTypeCode[[#This Row],[Name_de]],"")</f>
        <v>Interdisziplinäre Anlagen ,Wasser, Wärme, Sanitär</v>
      </c>
      <c r="C415">
        <f>IF(BIMTypeCode[[#This Row],[Sort]]&lt;&gt;"",BIMTypeCode[[#This Row],[Sort]],"")</f>
        <v>2</v>
      </c>
    </row>
    <row r="416" spans="1:3" x14ac:dyDescent="0.25">
      <c r="A416">
        <f>BIMTypeCode[[#This Row],[Identification]]</f>
        <v>591</v>
      </c>
      <c r="B416" t="str">
        <f>IF(BIMTypeCode[[#This Row],[Name_de]]&lt;&gt;"",BIMTypeCode[[#This Row],[Name_de]],"")</f>
        <v>Metalrohre, im Boden verlegt</v>
      </c>
      <c r="C416">
        <f>IF(BIMTypeCode[[#This Row],[Sort]]&lt;&gt;"",BIMTypeCode[[#This Row],[Sort]],"")</f>
        <v>3</v>
      </c>
    </row>
    <row r="417" spans="1:3" x14ac:dyDescent="0.25">
      <c r="A417">
        <f>BIMTypeCode[[#This Row],[Identification]]</f>
        <v>592</v>
      </c>
      <c r="B417" t="str">
        <f>IF(BIMTypeCode[[#This Row],[Name_de]]&lt;&gt;"",BIMTypeCode[[#This Row],[Name_de]],"")</f>
        <v>Kunststoffrohre, flexibel, im Boden verlegt</v>
      </c>
      <c r="C417">
        <f>IF(BIMTypeCode[[#This Row],[Sort]]&lt;&gt;"",BIMTypeCode[[#This Row],[Sort]],"")</f>
        <v>3</v>
      </c>
    </row>
    <row r="418" spans="1:3" x14ac:dyDescent="0.25">
      <c r="A418">
        <f>BIMTypeCode[[#This Row],[Identification]]</f>
        <v>593</v>
      </c>
      <c r="B418" t="str">
        <f>IF(BIMTypeCode[[#This Row],[Name_de]]&lt;&gt;"",BIMTypeCode[[#This Row],[Name_de]],"")</f>
        <v>Kunststoffrohre, starr, im Boden verlegt</v>
      </c>
      <c r="C418">
        <f>IF(BIMTypeCode[[#This Row],[Sort]]&lt;&gt;"",BIMTypeCode[[#This Row],[Sort]],"")</f>
        <v>3</v>
      </c>
    </row>
    <row r="419" spans="1:3" x14ac:dyDescent="0.25">
      <c r="A419">
        <f>BIMTypeCode[[#This Row],[Identification]]</f>
        <v>594</v>
      </c>
      <c r="B419" t="str">
        <f>IF(BIMTypeCode[[#This Row],[Name_de]]&lt;&gt;"",BIMTypeCode[[#This Row],[Name_de]],"")</f>
        <v>Ventile, statisch</v>
      </c>
      <c r="C419">
        <f>IF(BIMTypeCode[[#This Row],[Sort]]&lt;&gt;"",BIMTypeCode[[#This Row],[Sort]],"")</f>
        <v>3</v>
      </c>
    </row>
    <row r="420" spans="1:3" x14ac:dyDescent="0.25">
      <c r="A420">
        <f>BIMTypeCode[[#This Row],[Identification]]</f>
        <v>5941</v>
      </c>
      <c r="B420" t="str">
        <f>IF(BIMTypeCode[[#This Row],[Name_de]]&lt;&gt;"",BIMTypeCode[[#This Row],[Name_de]],"")</f>
        <v>Absperrventile</v>
      </c>
      <c r="C420">
        <f>IF(BIMTypeCode[[#This Row],[Sort]]&lt;&gt;"",BIMTypeCode[[#This Row],[Sort]],"")</f>
        <v>4</v>
      </c>
    </row>
    <row r="421" spans="1:3" x14ac:dyDescent="0.25">
      <c r="A421">
        <f>BIMTypeCode[[#This Row],[Identification]]</f>
        <v>5942</v>
      </c>
      <c r="B421" t="str">
        <f>IF(BIMTypeCode[[#This Row],[Name_de]]&lt;&gt;"",BIMTypeCode[[#This Row],[Name_de]],"")</f>
        <v>Strangregulierventile</v>
      </c>
      <c r="C421">
        <f>IF(BIMTypeCode[[#This Row],[Sort]]&lt;&gt;"",BIMTypeCode[[#This Row],[Sort]],"")</f>
        <v>4</v>
      </c>
    </row>
    <row r="422" spans="1:3" x14ac:dyDescent="0.25">
      <c r="A422">
        <f>BIMTypeCode[[#This Row],[Identification]]</f>
        <v>5943</v>
      </c>
      <c r="B422" t="str">
        <f>IF(BIMTypeCode[[#This Row],[Name_de]]&lt;&gt;"",BIMTypeCode[[#This Row],[Name_de]],"")</f>
        <v>Magnetventile</v>
      </c>
      <c r="C422">
        <f>IF(BIMTypeCode[[#This Row],[Sort]]&lt;&gt;"",BIMTypeCode[[#This Row],[Sort]],"")</f>
        <v>4</v>
      </c>
    </row>
    <row r="423" spans="1:3" x14ac:dyDescent="0.25">
      <c r="A423">
        <f>BIMTypeCode[[#This Row],[Identification]]</f>
        <v>5944</v>
      </c>
      <c r="B423" t="str">
        <f>IF(BIMTypeCode[[#This Row],[Name_de]]&lt;&gt;"",BIMTypeCode[[#This Row],[Name_de]],"")</f>
        <v>Sicherheitsventile</v>
      </c>
      <c r="C423">
        <f>IF(BIMTypeCode[[#This Row],[Sort]]&lt;&gt;"",BIMTypeCode[[#This Row],[Sort]],"")</f>
        <v>4</v>
      </c>
    </row>
    <row r="424" spans="1:3" x14ac:dyDescent="0.25">
      <c r="A424">
        <f>BIMTypeCode[[#This Row],[Identification]]</f>
        <v>5945</v>
      </c>
      <c r="B424" t="str">
        <f>IF(BIMTypeCode[[#This Row],[Name_de]]&lt;&gt;"",BIMTypeCode[[#This Row],[Name_de]],"")</f>
        <v>Entlüftungsventile</v>
      </c>
      <c r="C424">
        <f>IF(BIMTypeCode[[#This Row],[Sort]]&lt;&gt;"",BIMTypeCode[[#This Row],[Sort]],"")</f>
        <v>4</v>
      </c>
    </row>
    <row r="425" spans="1:3" x14ac:dyDescent="0.25">
      <c r="A425">
        <f>BIMTypeCode[[#This Row],[Identification]]</f>
        <v>5946</v>
      </c>
      <c r="B425" t="str">
        <f>IF(BIMTypeCode[[#This Row],[Name_de]]&lt;&gt;"",BIMTypeCode[[#This Row],[Name_de]],"")</f>
        <v>Ablassventil</v>
      </c>
      <c r="C425">
        <f>IF(BIMTypeCode[[#This Row],[Sort]]&lt;&gt;"",BIMTypeCode[[#This Row],[Sort]],"")</f>
        <v>4</v>
      </c>
    </row>
    <row r="426" spans="1:3" x14ac:dyDescent="0.25">
      <c r="A426">
        <f>BIMTypeCode[[#This Row],[Identification]]</f>
        <v>5947</v>
      </c>
      <c r="B426" t="str">
        <f>IF(BIMTypeCode[[#This Row],[Name_de]]&lt;&gt;"",BIMTypeCode[[#This Row],[Name_de]],"")</f>
        <v>Rückschlagventile</v>
      </c>
      <c r="C426">
        <f>IF(BIMTypeCode[[#This Row],[Sort]]&lt;&gt;"",BIMTypeCode[[#This Row],[Sort]],"")</f>
        <v>4</v>
      </c>
    </row>
    <row r="427" spans="1:3" x14ac:dyDescent="0.25">
      <c r="A427">
        <f>BIMTypeCode[[#This Row],[Identification]]</f>
        <v>5948</v>
      </c>
      <c r="B427" t="str">
        <f>IF(BIMTypeCode[[#This Row],[Name_de]]&lt;&gt;"",BIMTypeCode[[#This Row],[Name_de]],"")</f>
        <v>Zonenventile</v>
      </c>
      <c r="C427">
        <f>IF(BIMTypeCode[[#This Row],[Sort]]&lt;&gt;"",BIMTypeCode[[#This Row],[Sort]],"")</f>
        <v>4</v>
      </c>
    </row>
    <row r="428" spans="1:3" x14ac:dyDescent="0.25">
      <c r="A428">
        <f>BIMTypeCode[[#This Row],[Identification]]</f>
        <v>595</v>
      </c>
      <c r="B428" t="str">
        <f>IF(BIMTypeCode[[#This Row],[Name_de]]&lt;&gt;"",BIMTypeCode[[#This Row],[Name_de]],"")</f>
        <v>Ventile, dynamisch</v>
      </c>
      <c r="C428">
        <f>IF(BIMTypeCode[[#This Row],[Sort]]&lt;&gt;"",BIMTypeCode[[#This Row],[Sort]],"")</f>
        <v>3</v>
      </c>
    </row>
    <row r="429" spans="1:3" x14ac:dyDescent="0.25">
      <c r="A429">
        <f>BIMTypeCode[[#This Row],[Identification]]</f>
        <v>5951</v>
      </c>
      <c r="B429" t="str">
        <f>IF(BIMTypeCode[[#This Row],[Name_de]]&lt;&gt;"",BIMTypeCode[[#This Row],[Name_de]],"")</f>
        <v>Zirkulationsventile</v>
      </c>
      <c r="C429">
        <f>IF(BIMTypeCode[[#This Row],[Sort]]&lt;&gt;"",BIMTypeCode[[#This Row],[Sort]],"")</f>
        <v>4</v>
      </c>
    </row>
    <row r="430" spans="1:3" x14ac:dyDescent="0.25">
      <c r="A430">
        <f>BIMTypeCode[[#This Row],[Identification]]</f>
        <v>5952</v>
      </c>
      <c r="B430" t="str">
        <f>IF(BIMTypeCode[[#This Row],[Name_de]]&lt;&gt;"",BIMTypeCode[[#This Row],[Name_de]],"")</f>
        <v>Strangregulierventile, dynamisch</v>
      </c>
      <c r="C430">
        <f>IF(BIMTypeCode[[#This Row],[Sort]]&lt;&gt;"",BIMTypeCode[[#This Row],[Sort]],"")</f>
        <v>4</v>
      </c>
    </row>
    <row r="431" spans="1:3" x14ac:dyDescent="0.25">
      <c r="A431">
        <f>BIMTypeCode[[#This Row],[Identification]]</f>
        <v>5953</v>
      </c>
      <c r="B431" t="str">
        <f>IF(BIMTypeCode[[#This Row],[Name_de]]&lt;&gt;"",BIMTypeCode[[#This Row],[Name_de]],"")</f>
        <v>Differenzdruckregler</v>
      </c>
      <c r="C431">
        <f>IF(BIMTypeCode[[#This Row],[Sort]]&lt;&gt;"",BIMTypeCode[[#This Row],[Sort]],"")</f>
        <v>4</v>
      </c>
    </row>
    <row r="432" spans="1:3" x14ac:dyDescent="0.25">
      <c r="A432">
        <f>BIMTypeCode[[#This Row],[Identification]]</f>
        <v>596</v>
      </c>
      <c r="B432" t="str">
        <f>IF(BIMTypeCode[[#This Row],[Name_de]]&lt;&gt;"",BIMTypeCode[[#This Row],[Name_de]],"")</f>
        <v>Rohrzubehör, mit Motor</v>
      </c>
      <c r="C432">
        <f>IF(BIMTypeCode[[#This Row],[Sort]]&lt;&gt;"",BIMTypeCode[[#This Row],[Sort]],"")</f>
        <v>3</v>
      </c>
    </row>
    <row r="433" spans="1:3" x14ac:dyDescent="0.25">
      <c r="A433">
        <f>BIMTypeCode[[#This Row],[Identification]]</f>
        <v>5961</v>
      </c>
      <c r="B433" t="str">
        <f>IF(BIMTypeCode[[#This Row],[Name_de]]&lt;&gt;"",BIMTypeCode[[#This Row],[Name_de]],"")</f>
        <v>Motorventile</v>
      </c>
      <c r="C433">
        <f>IF(BIMTypeCode[[#This Row],[Sort]]&lt;&gt;"",BIMTypeCode[[#This Row],[Sort]],"")</f>
        <v>4</v>
      </c>
    </row>
    <row r="434" spans="1:3" x14ac:dyDescent="0.25">
      <c r="A434">
        <f>BIMTypeCode[[#This Row],[Identification]]</f>
        <v>5962</v>
      </c>
      <c r="B434" t="str">
        <f>IF(BIMTypeCode[[#This Row],[Name_de]]&lt;&gt;"",BIMTypeCode[[#This Row],[Name_de]],"")</f>
        <v>Differenzdruckregler, mit Motor</v>
      </c>
      <c r="C434">
        <f>IF(BIMTypeCode[[#This Row],[Sort]]&lt;&gt;"",BIMTypeCode[[#This Row],[Sort]],"")</f>
        <v>4</v>
      </c>
    </row>
    <row r="435" spans="1:3" x14ac:dyDescent="0.25">
      <c r="A435">
        <f>BIMTypeCode[[#This Row],[Identification]]</f>
        <v>597</v>
      </c>
      <c r="B435" t="str">
        <f>IF(BIMTypeCode[[#This Row],[Name_de]]&lt;&gt;"",BIMTypeCode[[#This Row],[Name_de]],"")</f>
        <v>Messeinrichtungen, Filter u.Ä.</v>
      </c>
      <c r="C435">
        <f>IF(BIMTypeCode[[#This Row],[Sort]]&lt;&gt;"",BIMTypeCode[[#This Row],[Sort]],"")</f>
        <v>3</v>
      </c>
    </row>
    <row r="436" spans="1:3" x14ac:dyDescent="0.25">
      <c r="A436">
        <f>BIMTypeCode[[#This Row],[Identification]]</f>
        <v>5971</v>
      </c>
      <c r="B436" t="str">
        <f>IF(BIMTypeCode[[#This Row],[Name_de]]&lt;&gt;"",BIMTypeCode[[#This Row],[Name_de]],"")</f>
        <v>Filter</v>
      </c>
      <c r="C436">
        <f>IF(BIMTypeCode[[#This Row],[Sort]]&lt;&gt;"",BIMTypeCode[[#This Row],[Sort]],"")</f>
        <v>4</v>
      </c>
    </row>
    <row r="437" spans="1:3" x14ac:dyDescent="0.25">
      <c r="A437">
        <f>BIMTypeCode[[#This Row],[Identification]]</f>
        <v>5972</v>
      </c>
      <c r="B437" t="str">
        <f>IF(BIMTypeCode[[#This Row],[Name_de]]&lt;&gt;"",BIMTypeCode[[#This Row],[Name_de]],"")</f>
        <v>Durchflussmessgeräte</v>
      </c>
      <c r="C437">
        <f>IF(BIMTypeCode[[#This Row],[Sort]]&lt;&gt;"",BIMTypeCode[[#This Row],[Sort]],"")</f>
        <v>4</v>
      </c>
    </row>
    <row r="438" spans="1:3" x14ac:dyDescent="0.25">
      <c r="A438">
        <f>BIMTypeCode[[#This Row],[Identification]]</f>
        <v>5973</v>
      </c>
      <c r="B438" t="str">
        <f>IF(BIMTypeCode[[#This Row],[Name_de]]&lt;&gt;"",BIMTypeCode[[#This Row],[Name_de]],"")</f>
        <v>Energiemessgeräte</v>
      </c>
      <c r="C438">
        <f>IF(BIMTypeCode[[#This Row],[Sort]]&lt;&gt;"",BIMTypeCode[[#This Row],[Sort]],"")</f>
        <v>4</v>
      </c>
    </row>
    <row r="439" spans="1:3" x14ac:dyDescent="0.25">
      <c r="A439">
        <f>BIMTypeCode[[#This Row],[Identification]]</f>
        <v>5974</v>
      </c>
      <c r="B439" t="str">
        <f>IF(BIMTypeCode[[#This Row],[Name_de]]&lt;&gt;"",BIMTypeCode[[#This Row],[Name_de]],"")</f>
        <v>Thermometer</v>
      </c>
      <c r="C439">
        <f>IF(BIMTypeCode[[#This Row],[Sort]]&lt;&gt;"",BIMTypeCode[[#This Row],[Sort]],"")</f>
        <v>4</v>
      </c>
    </row>
    <row r="440" spans="1:3" x14ac:dyDescent="0.25">
      <c r="A440">
        <f>BIMTypeCode[[#This Row],[Identification]]</f>
        <v>5975</v>
      </c>
      <c r="B440" t="str">
        <f>IF(BIMTypeCode[[#This Row],[Name_de]]&lt;&gt;"",BIMTypeCode[[#This Row],[Name_de]],"")</f>
        <v>Manometer</v>
      </c>
      <c r="C440">
        <f>IF(BIMTypeCode[[#This Row],[Sort]]&lt;&gt;"",BIMTypeCode[[#This Row],[Sort]],"")</f>
        <v>4</v>
      </c>
    </row>
    <row r="441" spans="1:3" x14ac:dyDescent="0.25">
      <c r="A441">
        <f>BIMTypeCode[[#This Row],[Identification]]</f>
        <v>5976</v>
      </c>
      <c r="B441" t="str">
        <f>IF(BIMTypeCode[[#This Row],[Name_de]]&lt;&gt;"",BIMTypeCode[[#This Row],[Name_de]],"")</f>
        <v>Kompensatoren</v>
      </c>
      <c r="C441">
        <f>IF(BIMTypeCode[[#This Row],[Sort]]&lt;&gt;"",BIMTypeCode[[#This Row],[Sort]],"")</f>
        <v>4</v>
      </c>
    </row>
    <row r="442" spans="1:3" x14ac:dyDescent="0.25">
      <c r="A442">
        <f>BIMTypeCode[[#This Row],[Identification]]</f>
        <v>5977</v>
      </c>
      <c r="B442" t="str">
        <f>IF(BIMTypeCode[[#This Row],[Name_de]]&lt;&gt;"",BIMTypeCode[[#This Row],[Name_de]],"")</f>
        <v>Reinigungsöffnungen</v>
      </c>
      <c r="C442">
        <f>IF(BIMTypeCode[[#This Row],[Sort]]&lt;&gt;"",BIMTypeCode[[#This Row],[Sort]],"")</f>
        <v>4</v>
      </c>
    </row>
    <row r="443" spans="1:3" x14ac:dyDescent="0.25">
      <c r="A443">
        <f>BIMTypeCode[[#This Row],[Identification]]</f>
        <v>5978</v>
      </c>
      <c r="B443" t="str">
        <f>IF(BIMTypeCode[[#This Row],[Name_de]]&lt;&gt;"",BIMTypeCode[[#This Row],[Name_de]],"")</f>
        <v>Verbindungsdosen</v>
      </c>
      <c r="C443">
        <f>IF(BIMTypeCode[[#This Row],[Sort]]&lt;&gt;"",BIMTypeCode[[#This Row],[Sort]],"")</f>
        <v>4</v>
      </c>
    </row>
    <row r="444" spans="1:3" x14ac:dyDescent="0.25">
      <c r="A444">
        <f>BIMTypeCode[[#This Row],[Identification]]</f>
        <v>598</v>
      </c>
      <c r="B444" t="str">
        <f>IF(BIMTypeCode[[#This Row],[Name_de]]&lt;&gt;"",BIMTypeCode[[#This Row],[Name_de]],"")</f>
        <v>Rohrrisolierung</v>
      </c>
      <c r="C444">
        <f>IF(BIMTypeCode[[#This Row],[Sort]]&lt;&gt;"",BIMTypeCode[[#This Row],[Sort]],"")</f>
        <v>3</v>
      </c>
    </row>
    <row r="445" spans="1:3" x14ac:dyDescent="0.25">
      <c r="A445">
        <f>BIMTypeCode[[#This Row],[Identification]]</f>
        <v>5981</v>
      </c>
      <c r="B445" t="str">
        <f>IF(BIMTypeCode[[#This Row],[Name_de]]&lt;&gt;"",BIMTypeCode[[#This Row],[Name_de]],"")</f>
        <v>Isolierung, Brand</v>
      </c>
      <c r="C445">
        <f>IF(BIMTypeCode[[#This Row],[Sort]]&lt;&gt;"",BIMTypeCode[[#This Row],[Sort]],"")</f>
        <v>4</v>
      </c>
    </row>
    <row r="446" spans="1:3" x14ac:dyDescent="0.25">
      <c r="A446">
        <f>BIMTypeCode[[#This Row],[Identification]]</f>
        <v>5982</v>
      </c>
      <c r="B446" t="str">
        <f>IF(BIMTypeCode[[#This Row],[Name_de]]&lt;&gt;"",BIMTypeCode[[#This Row],[Name_de]],"")</f>
        <v>Isolierung, Wärme</v>
      </c>
      <c r="C446">
        <f>IF(BIMTypeCode[[#This Row],[Sort]]&lt;&gt;"",BIMTypeCode[[#This Row],[Sort]],"")</f>
        <v>4</v>
      </c>
    </row>
    <row r="447" spans="1:3" x14ac:dyDescent="0.25">
      <c r="A447">
        <f>BIMTypeCode[[#This Row],[Identification]]</f>
        <v>5983</v>
      </c>
      <c r="B447" t="str">
        <f>IF(BIMTypeCode[[#This Row],[Name_de]]&lt;&gt;"",BIMTypeCode[[#This Row],[Name_de]],"")</f>
        <v>Isolierung, Kondens</v>
      </c>
      <c r="C447">
        <f>IF(BIMTypeCode[[#This Row],[Sort]]&lt;&gt;"",BIMTypeCode[[#This Row],[Sort]],"")</f>
        <v>4</v>
      </c>
    </row>
    <row r="448" spans="1:3" x14ac:dyDescent="0.25">
      <c r="A448">
        <f>BIMTypeCode[[#This Row],[Identification]]</f>
        <v>5984</v>
      </c>
      <c r="B448" t="str">
        <f>IF(BIMTypeCode[[#This Row],[Name_de]]&lt;&gt;"",BIMTypeCode[[#This Row],[Name_de]],"")</f>
        <v>Isolierung, Schall</v>
      </c>
      <c r="C448">
        <f>IF(BIMTypeCode[[#This Row],[Sort]]&lt;&gt;"",BIMTypeCode[[#This Row],[Sort]],"")</f>
        <v>4</v>
      </c>
    </row>
    <row r="449" spans="1:3" x14ac:dyDescent="0.25">
      <c r="A449">
        <f>BIMTypeCode[[#This Row],[Identification]]</f>
        <v>599</v>
      </c>
      <c r="B449" t="str">
        <f>IF(BIMTypeCode[[#This Row],[Name_de]]&lt;&gt;"",BIMTypeCode[[#This Row],[Name_de]],"")</f>
        <v>Träger, Konsolen, Rahmen, Durchführungen und Aussparungen</v>
      </c>
      <c r="C449">
        <f>IF(BIMTypeCode[[#This Row],[Sort]]&lt;&gt;"",BIMTypeCode[[#This Row],[Sort]],"")</f>
        <v>3</v>
      </c>
    </row>
    <row r="450" spans="1:3" x14ac:dyDescent="0.25">
      <c r="A450">
        <f>BIMTypeCode[[#This Row],[Identification]]</f>
        <v>5991</v>
      </c>
      <c r="B450" t="str">
        <f>IF(BIMTypeCode[[#This Row],[Name_de]]&lt;&gt;"",BIMTypeCode[[#This Row],[Name_de]],"")</f>
        <v>Träger</v>
      </c>
      <c r="C450">
        <f>IF(BIMTypeCode[[#This Row],[Sort]]&lt;&gt;"",BIMTypeCode[[#This Row],[Sort]],"")</f>
        <v>4</v>
      </c>
    </row>
    <row r="451" spans="1:3" x14ac:dyDescent="0.25">
      <c r="A451">
        <f>BIMTypeCode[[#This Row],[Identification]]</f>
        <v>5992</v>
      </c>
      <c r="B451" t="str">
        <f>IF(BIMTypeCode[[#This Row],[Name_de]]&lt;&gt;"",BIMTypeCode[[#This Row],[Name_de]],"")</f>
        <v>Konsolen</v>
      </c>
      <c r="C451">
        <f>IF(BIMTypeCode[[#This Row],[Sort]]&lt;&gt;"",BIMTypeCode[[#This Row],[Sort]],"")</f>
        <v>4</v>
      </c>
    </row>
    <row r="452" spans="1:3" x14ac:dyDescent="0.25">
      <c r="A452">
        <f>BIMTypeCode[[#This Row],[Identification]]</f>
        <v>5993</v>
      </c>
      <c r="B452" t="str">
        <f>IF(BIMTypeCode[[#This Row],[Name_de]]&lt;&gt;"",BIMTypeCode[[#This Row],[Name_de]],"")</f>
        <v>Durchführungen und Abdichtungen</v>
      </c>
      <c r="C452">
        <f>IF(BIMTypeCode[[#This Row],[Sort]]&lt;&gt;"",BIMTypeCode[[#This Row],[Sort]],"")</f>
        <v>4</v>
      </c>
    </row>
    <row r="453" spans="1:3" x14ac:dyDescent="0.25">
      <c r="A453">
        <f>BIMTypeCode[[#This Row],[Identification]]</f>
        <v>5994</v>
      </c>
      <c r="B453" t="str">
        <f>IF(BIMTypeCode[[#This Row],[Name_de]]&lt;&gt;"",BIMTypeCode[[#This Row],[Name_de]],"")</f>
        <v>Montagerahmen</v>
      </c>
      <c r="C453">
        <f>IF(BIMTypeCode[[#This Row],[Sort]]&lt;&gt;"",BIMTypeCode[[#This Row],[Sort]],"")</f>
        <v>4</v>
      </c>
    </row>
    <row r="454" spans="1:3" x14ac:dyDescent="0.25">
      <c r="A454">
        <f>BIMTypeCode[[#This Row],[Identification]]</f>
        <v>6</v>
      </c>
      <c r="B454" t="str">
        <f>IF(BIMTypeCode[[#This Row],[Name_de]]&lt;&gt;"",BIMTypeCode[[#This Row],[Name_de]],"")</f>
        <v>Elektro- und mechanische Anlagen</v>
      </c>
      <c r="C454">
        <f>IF(BIMTypeCode[[#This Row],[Sort]]&lt;&gt;"",BIMTypeCode[[#This Row],[Sort]],"")</f>
        <v>1</v>
      </c>
    </row>
    <row r="455" spans="1:3" x14ac:dyDescent="0.25">
      <c r="A455">
        <f>BIMTypeCode[[#This Row],[Identification]]</f>
        <v>60</v>
      </c>
      <c r="B455" t="str">
        <f>IF(BIMTypeCode[[#This Row],[Name_de]]&lt;&gt;"",BIMTypeCode[[#This Row],[Name_de]],"")</f>
        <v>Im Gelände</v>
      </c>
      <c r="C455">
        <f>IF(BIMTypeCode[[#This Row],[Sort]]&lt;&gt;"",BIMTypeCode[[#This Row],[Sort]],"")</f>
        <v>2</v>
      </c>
    </row>
    <row r="456" spans="1:3" x14ac:dyDescent="0.25">
      <c r="A456">
        <f>BIMTypeCode[[#This Row],[Identification]]</f>
        <v>601</v>
      </c>
      <c r="B456" t="str">
        <f>IF(BIMTypeCode[[#This Row],[Name_de]]&lt;&gt;"",BIMTypeCode[[#This Row],[Name_de]],"")</f>
        <v>Leitungen</v>
      </c>
      <c r="C456">
        <f>IF(BIMTypeCode[[#This Row],[Sort]]&lt;&gt;"",BIMTypeCode[[#This Row],[Sort]],"")</f>
        <v>3</v>
      </c>
    </row>
    <row r="457" spans="1:3" x14ac:dyDescent="0.25">
      <c r="A457">
        <f>BIMTypeCode[[#This Row],[Identification]]</f>
        <v>6011</v>
      </c>
      <c r="B457" t="str">
        <f>IF(BIMTypeCode[[#This Row],[Name_de]]&lt;&gt;"",BIMTypeCode[[#This Row],[Name_de]],"")</f>
        <v>Freileitungen, Hochspannung</v>
      </c>
      <c r="C457">
        <f>IF(BIMTypeCode[[#This Row],[Sort]]&lt;&gt;"",BIMTypeCode[[#This Row],[Sort]],"")</f>
        <v>4</v>
      </c>
    </row>
    <row r="458" spans="1:3" x14ac:dyDescent="0.25">
      <c r="A458">
        <f>BIMTypeCode[[#This Row],[Identification]]</f>
        <v>6012</v>
      </c>
      <c r="B458" t="str">
        <f>IF(BIMTypeCode[[#This Row],[Name_de]]&lt;&gt;"",BIMTypeCode[[#This Row],[Name_de]],"")</f>
        <v>Erdkabel für Hochspannungsanlagen</v>
      </c>
      <c r="C458">
        <f>IF(BIMTypeCode[[#This Row],[Sort]]&lt;&gt;"",BIMTypeCode[[#This Row],[Sort]],"")</f>
        <v>4</v>
      </c>
    </row>
    <row r="459" spans="1:3" x14ac:dyDescent="0.25">
      <c r="A459">
        <f>BIMTypeCode[[#This Row],[Identification]]</f>
        <v>6013</v>
      </c>
      <c r="B459" t="str">
        <f>IF(BIMTypeCode[[#This Row],[Name_de]]&lt;&gt;"",BIMTypeCode[[#This Row],[Name_de]],"")</f>
        <v>Freileitungen, Niederspannung</v>
      </c>
      <c r="C459">
        <f>IF(BIMTypeCode[[#This Row],[Sort]]&lt;&gt;"",BIMTypeCode[[#This Row],[Sort]],"")</f>
        <v>4</v>
      </c>
    </row>
    <row r="460" spans="1:3" x14ac:dyDescent="0.25">
      <c r="A460">
        <f>BIMTypeCode[[#This Row],[Identification]]</f>
        <v>6014</v>
      </c>
      <c r="B460" t="str">
        <f>IF(BIMTypeCode[[#This Row],[Name_de]]&lt;&gt;"",BIMTypeCode[[#This Row],[Name_de]],"")</f>
        <v>Erdkabel für Niederspannungsanlagen</v>
      </c>
      <c r="C460">
        <f>IF(BIMTypeCode[[#This Row],[Sort]]&lt;&gt;"",BIMTypeCode[[#This Row],[Sort]],"")</f>
        <v>4</v>
      </c>
    </row>
    <row r="461" spans="1:3" x14ac:dyDescent="0.25">
      <c r="A461">
        <f>BIMTypeCode[[#This Row],[Identification]]</f>
        <v>6015</v>
      </c>
      <c r="B461" t="str">
        <f>IF(BIMTypeCode[[#This Row],[Name_de]]&lt;&gt;"",BIMTypeCode[[#This Row],[Name_de]],"")</f>
        <v>Leitungen für Elektronik oder Niederspannung</v>
      </c>
      <c r="C461">
        <f>IF(BIMTypeCode[[#This Row],[Sort]]&lt;&gt;"",BIMTypeCode[[#This Row],[Sort]],"")</f>
        <v>4</v>
      </c>
    </row>
    <row r="462" spans="1:3" x14ac:dyDescent="0.25">
      <c r="A462">
        <f>BIMTypeCode[[#This Row],[Identification]]</f>
        <v>602</v>
      </c>
      <c r="B462" t="str">
        <f>IF(BIMTypeCode[[#This Row],[Name_de]]&lt;&gt;"",BIMTypeCode[[#This Row],[Name_de]],"")</f>
        <v>Beleuchtung</v>
      </c>
      <c r="C462">
        <f>IF(BIMTypeCode[[#This Row],[Sort]]&lt;&gt;"",BIMTypeCode[[#This Row],[Sort]],"")</f>
        <v>3</v>
      </c>
    </row>
    <row r="463" spans="1:3" x14ac:dyDescent="0.25">
      <c r="A463">
        <f>BIMTypeCode[[#This Row],[Identification]]</f>
        <v>6021</v>
      </c>
      <c r="B463" t="str">
        <f>IF(BIMTypeCode[[#This Row],[Name_de]]&lt;&gt;"",BIMTypeCode[[#This Row],[Name_de]],"")</f>
        <v>Straßenbeleuchtung</v>
      </c>
      <c r="C463">
        <f>IF(BIMTypeCode[[#This Row],[Sort]]&lt;&gt;"",BIMTypeCode[[#This Row],[Sort]],"")</f>
        <v>4</v>
      </c>
    </row>
    <row r="464" spans="1:3" x14ac:dyDescent="0.25">
      <c r="A464">
        <f>BIMTypeCode[[#This Row],[Identification]]</f>
        <v>6022</v>
      </c>
      <c r="B464" t="str">
        <f>IF(BIMTypeCode[[#This Row],[Name_de]]&lt;&gt;"",BIMTypeCode[[#This Row],[Name_de]],"")</f>
        <v>Platzbeleuchtung</v>
      </c>
      <c r="C464">
        <f>IF(BIMTypeCode[[#This Row],[Sort]]&lt;&gt;"",BIMTypeCode[[#This Row],[Sort]],"")</f>
        <v>4</v>
      </c>
    </row>
    <row r="465" spans="1:3" x14ac:dyDescent="0.25">
      <c r="A465">
        <f>BIMTypeCode[[#This Row],[Identification]]</f>
        <v>6023</v>
      </c>
      <c r="B465" t="str">
        <f>IF(BIMTypeCode[[#This Row],[Name_de]]&lt;&gt;"",BIMTypeCode[[#This Row],[Name_de]],"")</f>
        <v>Park- und Gartenbeleuchtung</v>
      </c>
      <c r="C465">
        <f>IF(BIMTypeCode[[#This Row],[Sort]]&lt;&gt;"",BIMTypeCode[[#This Row],[Sort]],"")</f>
        <v>4</v>
      </c>
    </row>
    <row r="466" spans="1:3" x14ac:dyDescent="0.25">
      <c r="A466">
        <f>BIMTypeCode[[#This Row],[Identification]]</f>
        <v>6024</v>
      </c>
      <c r="B466" t="str">
        <f>IF(BIMTypeCode[[#This Row],[Name_de]]&lt;&gt;"",BIMTypeCode[[#This Row],[Name_de]],"")</f>
        <v>Sonderbeleuchtung</v>
      </c>
      <c r="C466">
        <f>IF(BIMTypeCode[[#This Row],[Sort]]&lt;&gt;"",BIMTypeCode[[#This Row],[Sort]],"")</f>
        <v>4</v>
      </c>
    </row>
    <row r="467" spans="1:3" x14ac:dyDescent="0.25">
      <c r="A467">
        <f>BIMTypeCode[[#This Row],[Identification]]</f>
        <v>603</v>
      </c>
      <c r="B467" t="str">
        <f>IF(BIMTypeCode[[#This Row],[Name_de]]&lt;&gt;"",BIMTypeCode[[#This Row],[Name_de]],"")</f>
        <v>Installation für unterirdische Anlagen</v>
      </c>
      <c r="C467">
        <f>IF(BIMTypeCode[[#This Row],[Sort]]&lt;&gt;"",BIMTypeCode[[#This Row],[Sort]],"")</f>
        <v>3</v>
      </c>
    </row>
    <row r="468" spans="1:3" x14ac:dyDescent="0.25">
      <c r="A468">
        <f>BIMTypeCode[[#This Row],[Identification]]</f>
        <v>6031</v>
      </c>
      <c r="B468" t="str">
        <f>IF(BIMTypeCode[[#This Row],[Name_de]]&lt;&gt;"",BIMTypeCode[[#This Row],[Name_de]],"")</f>
        <v>Erdungsanlagen</v>
      </c>
      <c r="C468">
        <f>IF(BIMTypeCode[[#This Row],[Sort]]&lt;&gt;"",BIMTypeCode[[#This Row],[Sort]],"")</f>
        <v>4</v>
      </c>
    </row>
    <row r="469" spans="1:3" x14ac:dyDescent="0.25">
      <c r="A469">
        <f>BIMTypeCode[[#This Row],[Identification]]</f>
        <v>6032</v>
      </c>
      <c r="B469" t="str">
        <f>IF(BIMTypeCode[[#This Row],[Name_de]]&lt;&gt;"",BIMTypeCode[[#This Row],[Name_de]],"")</f>
        <v>Ölabscheideranlagen</v>
      </c>
      <c r="C469">
        <f>IF(BIMTypeCode[[#This Row],[Sort]]&lt;&gt;"",BIMTypeCode[[#This Row],[Sort]],"")</f>
        <v>4</v>
      </c>
    </row>
    <row r="470" spans="1:3" x14ac:dyDescent="0.25">
      <c r="A470">
        <f>BIMTypeCode[[#This Row],[Identification]]</f>
        <v>6033</v>
      </c>
      <c r="B470" t="str">
        <f>IF(BIMTypeCode[[#This Row],[Name_de]]&lt;&gt;"",BIMTypeCode[[#This Row],[Name_de]],"")</f>
        <v>Pumpenanlagen, in Schächten</v>
      </c>
      <c r="C470">
        <f>IF(BIMTypeCode[[#This Row],[Sort]]&lt;&gt;"",BIMTypeCode[[#This Row],[Sort]],"")</f>
        <v>4</v>
      </c>
    </row>
    <row r="471" spans="1:3" x14ac:dyDescent="0.25">
      <c r="A471">
        <f>BIMTypeCode[[#This Row],[Identification]]</f>
        <v>6034</v>
      </c>
      <c r="B471" t="str">
        <f>IF(BIMTypeCode[[#This Row],[Name_de]]&lt;&gt;"",BIMTypeCode[[#This Row],[Name_de]],"")</f>
        <v>Meldeanlage für Fettabscheider</v>
      </c>
      <c r="C471">
        <f>IF(BIMTypeCode[[#This Row],[Sort]]&lt;&gt;"",BIMTypeCode[[#This Row],[Sort]],"")</f>
        <v>4</v>
      </c>
    </row>
    <row r="472" spans="1:3" x14ac:dyDescent="0.25">
      <c r="A472">
        <f>BIMTypeCode[[#This Row],[Identification]]</f>
        <v>6035</v>
      </c>
      <c r="B472" t="str">
        <f>IF(BIMTypeCode[[#This Row],[Name_de]]&lt;&gt;"",BIMTypeCode[[#This Row],[Name_de]],"")</f>
        <v>Wärmekabelanlagen</v>
      </c>
      <c r="C472">
        <f>IF(BIMTypeCode[[#This Row],[Sort]]&lt;&gt;"",BIMTypeCode[[#This Row],[Sort]],"")</f>
        <v>4</v>
      </c>
    </row>
    <row r="473" spans="1:3" x14ac:dyDescent="0.25">
      <c r="A473">
        <f>BIMTypeCode[[#This Row],[Identification]]</f>
        <v>6036</v>
      </c>
      <c r="B473" t="str">
        <f>IF(BIMTypeCode[[#This Row],[Name_de]]&lt;&gt;"",BIMTypeCode[[#This Row],[Name_de]],"")</f>
        <v>Leckagemeldeanlage</v>
      </c>
      <c r="C473">
        <f>IF(BIMTypeCode[[#This Row],[Sort]]&lt;&gt;"",BIMTypeCode[[#This Row],[Sort]],"")</f>
        <v>4</v>
      </c>
    </row>
    <row r="474" spans="1:3" x14ac:dyDescent="0.25">
      <c r="A474">
        <f>BIMTypeCode[[#This Row],[Identification]]</f>
        <v>6037</v>
      </c>
      <c r="B474" t="str">
        <f>IF(BIMTypeCode[[#This Row],[Name_de]]&lt;&gt;"",BIMTypeCode[[#This Row],[Name_de]],"")</f>
        <v>Frostmeldeanlage</v>
      </c>
      <c r="C474">
        <f>IF(BIMTypeCode[[#This Row],[Sort]]&lt;&gt;"",BIMTypeCode[[#This Row],[Sort]],"")</f>
        <v>4</v>
      </c>
    </row>
    <row r="475" spans="1:3" x14ac:dyDescent="0.25">
      <c r="A475">
        <f>BIMTypeCode[[#This Row],[Identification]]</f>
        <v>604</v>
      </c>
      <c r="B475" t="str">
        <f>IF(BIMTypeCode[[#This Row],[Name_de]]&lt;&gt;"",BIMTypeCode[[#This Row],[Name_de]],"")</f>
        <v>Installation für überirdische Anlagen</v>
      </c>
      <c r="C475">
        <f>IF(BIMTypeCode[[#This Row],[Sort]]&lt;&gt;"",BIMTypeCode[[#This Row],[Sort]],"")</f>
        <v>3</v>
      </c>
    </row>
    <row r="476" spans="1:3" x14ac:dyDescent="0.25">
      <c r="A476">
        <f>BIMTypeCode[[#This Row],[Identification]]</f>
        <v>6041</v>
      </c>
      <c r="B476" t="str">
        <f>IF(BIMTypeCode[[#This Row],[Name_de]]&lt;&gt;"",BIMTypeCode[[#This Row],[Name_de]],"")</f>
        <v>Anlagen für Geräte</v>
      </c>
      <c r="C476">
        <f>IF(BIMTypeCode[[#This Row],[Sort]]&lt;&gt;"",BIMTypeCode[[#This Row],[Sort]],"")</f>
        <v>4</v>
      </c>
    </row>
    <row r="477" spans="1:3" x14ac:dyDescent="0.25">
      <c r="A477">
        <f>BIMTypeCode[[#This Row],[Identification]]</f>
        <v>605</v>
      </c>
      <c r="B477" t="str">
        <f>IF(BIMTypeCode[[#This Row],[Name_de]]&lt;&gt;"",BIMTypeCode[[#This Row],[Name_de]],"")</f>
        <v>Verkehrssteuerung</v>
      </c>
      <c r="C477">
        <f>IF(BIMTypeCode[[#This Row],[Sort]]&lt;&gt;"",BIMTypeCode[[#This Row],[Sort]],"")</f>
        <v>3</v>
      </c>
    </row>
    <row r="478" spans="1:3" x14ac:dyDescent="0.25">
      <c r="A478">
        <f>BIMTypeCode[[#This Row],[Identification]]</f>
        <v>6051</v>
      </c>
      <c r="B478" t="str">
        <f>IF(BIMTypeCode[[#This Row],[Name_de]]&lt;&gt;"",BIMTypeCode[[#This Row],[Name_de]],"")</f>
        <v>Lichtsignalanlagen</v>
      </c>
      <c r="C478">
        <f>IF(BIMTypeCode[[#This Row],[Sort]]&lt;&gt;"",BIMTypeCode[[#This Row],[Sort]],"")</f>
        <v>4</v>
      </c>
    </row>
    <row r="479" spans="1:3" x14ac:dyDescent="0.25">
      <c r="A479">
        <f>BIMTypeCode[[#This Row],[Identification]]</f>
        <v>6052</v>
      </c>
      <c r="B479" t="str">
        <f>IF(BIMTypeCode[[#This Row],[Name_de]]&lt;&gt;"",BIMTypeCode[[#This Row],[Name_de]],"")</f>
        <v>Schilder, fest</v>
      </c>
      <c r="C479">
        <f>IF(BIMTypeCode[[#This Row],[Sort]]&lt;&gt;"",BIMTypeCode[[#This Row],[Sort]],"")</f>
        <v>4</v>
      </c>
    </row>
    <row r="480" spans="1:3" x14ac:dyDescent="0.25">
      <c r="A480">
        <f>BIMTypeCode[[#This Row],[Identification]]</f>
        <v>6053</v>
      </c>
      <c r="B480" t="str">
        <f>IF(BIMTypeCode[[#This Row],[Name_de]]&lt;&gt;"",BIMTypeCode[[#This Row],[Name_de]],"")</f>
        <v>Schilder, dynamisch</v>
      </c>
      <c r="C480">
        <f>IF(BIMTypeCode[[#This Row],[Sort]]&lt;&gt;"",BIMTypeCode[[#This Row],[Sort]],"")</f>
        <v>4</v>
      </c>
    </row>
    <row r="481" spans="1:3" x14ac:dyDescent="0.25">
      <c r="A481">
        <f>BIMTypeCode[[#This Row],[Identification]]</f>
        <v>6054</v>
      </c>
      <c r="B481" t="str">
        <f>IF(BIMTypeCode[[#This Row],[Name_de]]&lt;&gt;"",BIMTypeCode[[#This Row],[Name_de]],"")</f>
        <v>Verkehrsmeldeanlagen</v>
      </c>
      <c r="C481">
        <f>IF(BIMTypeCode[[#This Row],[Sort]]&lt;&gt;"",BIMTypeCode[[#This Row],[Sort]],"")</f>
        <v>4</v>
      </c>
    </row>
    <row r="482" spans="1:3" x14ac:dyDescent="0.25">
      <c r="A482">
        <f>BIMTypeCode[[#This Row],[Identification]]</f>
        <v>6055</v>
      </c>
      <c r="B482" t="str">
        <f>IF(BIMTypeCode[[#This Row],[Name_de]]&lt;&gt;"",BIMTypeCode[[#This Row],[Name_de]],"")</f>
        <v>Schrankenanlagen</v>
      </c>
      <c r="C482">
        <f>IF(BIMTypeCode[[#This Row],[Sort]]&lt;&gt;"",BIMTypeCode[[#This Row],[Sort]],"")</f>
        <v>4</v>
      </c>
    </row>
    <row r="483" spans="1:3" x14ac:dyDescent="0.25">
      <c r="A483">
        <f>BIMTypeCode[[#This Row],[Identification]]</f>
        <v>61</v>
      </c>
      <c r="B483" t="str">
        <f>IF(BIMTypeCode[[#This Row],[Name_de]]&lt;&gt;"",BIMTypeCode[[#This Row],[Name_de]],"")</f>
        <v>Kabelbefestigung</v>
      </c>
      <c r="C483">
        <f>IF(BIMTypeCode[[#This Row],[Sort]]&lt;&gt;"",BIMTypeCode[[#This Row],[Sort]],"")</f>
        <v>2</v>
      </c>
    </row>
    <row r="484" spans="1:3" x14ac:dyDescent="0.25">
      <c r="A484">
        <f>BIMTypeCode[[#This Row],[Identification]]</f>
        <v>611</v>
      </c>
      <c r="B484" t="str">
        <f>IF(BIMTypeCode[[#This Row],[Name_de]]&lt;&gt;"",BIMTypeCode[[#This Row],[Name_de]],"")</f>
        <v>Kabelträger, Kabelleitern</v>
      </c>
      <c r="C484">
        <f>IF(BIMTypeCode[[#This Row],[Sort]]&lt;&gt;"",BIMTypeCode[[#This Row],[Sort]],"")</f>
        <v>3</v>
      </c>
    </row>
    <row r="485" spans="1:3" x14ac:dyDescent="0.25">
      <c r="A485">
        <f>BIMTypeCode[[#This Row],[Identification]]</f>
        <v>6111</v>
      </c>
      <c r="B485" t="str">
        <f>IF(BIMTypeCode[[#This Row],[Name_de]]&lt;&gt;"",BIMTypeCode[[#This Row],[Name_de]],"")</f>
        <v>Kabelleitern</v>
      </c>
      <c r="C485">
        <f>IF(BIMTypeCode[[#This Row],[Sort]]&lt;&gt;"",BIMTypeCode[[#This Row],[Sort]],"")</f>
        <v>4</v>
      </c>
    </row>
    <row r="486" spans="1:3" x14ac:dyDescent="0.25">
      <c r="A486">
        <f>BIMTypeCode[[#This Row],[Identification]]</f>
        <v>6112</v>
      </c>
      <c r="B486" t="str">
        <f>IF(BIMTypeCode[[#This Row],[Name_de]]&lt;&gt;"",BIMTypeCode[[#This Row],[Name_de]],"")</f>
        <v>Kabelträger</v>
      </c>
      <c r="C486">
        <f>IF(BIMTypeCode[[#This Row],[Sort]]&lt;&gt;"",BIMTypeCode[[#This Row],[Sort]],"")</f>
        <v>4</v>
      </c>
    </row>
    <row r="487" spans="1:3" x14ac:dyDescent="0.25">
      <c r="A487">
        <f>BIMTypeCode[[#This Row],[Identification]]</f>
        <v>6113</v>
      </c>
      <c r="B487" t="str">
        <f>IF(BIMTypeCode[[#This Row],[Name_de]]&lt;&gt;"",BIMTypeCode[[#This Row],[Name_de]],"")</f>
        <v>Gitterkabelträger</v>
      </c>
      <c r="C487">
        <f>IF(BIMTypeCode[[#This Row],[Sort]]&lt;&gt;"",BIMTypeCode[[#This Row],[Sort]],"")</f>
        <v>4</v>
      </c>
    </row>
    <row r="488" spans="1:3" x14ac:dyDescent="0.25">
      <c r="A488">
        <f>BIMTypeCode[[#This Row],[Identification]]</f>
        <v>612</v>
      </c>
      <c r="B488" t="str">
        <f>IF(BIMTypeCode[[#This Row],[Name_de]]&lt;&gt;"",BIMTypeCode[[#This Row],[Name_de]],"")</f>
        <v>Kabelkanäle</v>
      </c>
      <c r="C488">
        <f>IF(BIMTypeCode[[#This Row],[Sort]]&lt;&gt;"",BIMTypeCode[[#This Row],[Sort]],"")</f>
        <v>3</v>
      </c>
    </row>
    <row r="489" spans="1:3" x14ac:dyDescent="0.25">
      <c r="A489">
        <f>BIMTypeCode[[#This Row],[Identification]]</f>
        <v>6121</v>
      </c>
      <c r="B489" t="str">
        <f>IF(BIMTypeCode[[#This Row],[Name_de]]&lt;&gt;"",BIMTypeCode[[#This Row],[Name_de]],"")</f>
        <v>Installationskanäle</v>
      </c>
      <c r="C489">
        <f>IF(BIMTypeCode[[#This Row],[Sort]]&lt;&gt;"",BIMTypeCode[[#This Row],[Sort]],"")</f>
        <v>4</v>
      </c>
    </row>
    <row r="490" spans="1:3" x14ac:dyDescent="0.25">
      <c r="A490">
        <f>BIMTypeCode[[#This Row],[Identification]]</f>
        <v>613</v>
      </c>
      <c r="B490" t="str">
        <f>IF(BIMTypeCode[[#This Row],[Name_de]]&lt;&gt;"",BIMTypeCode[[#This Row],[Name_de]],"")</f>
        <v>Kabelrohre</v>
      </c>
      <c r="C490">
        <f>IF(BIMTypeCode[[#This Row],[Sort]]&lt;&gt;"",BIMTypeCode[[#This Row],[Sort]],"")</f>
        <v>3</v>
      </c>
    </row>
    <row r="491" spans="1:3" x14ac:dyDescent="0.25">
      <c r="A491">
        <f>BIMTypeCode[[#This Row],[Identification]]</f>
        <v>6131</v>
      </c>
      <c r="B491" t="str">
        <f>IF(BIMTypeCode[[#This Row],[Name_de]]&lt;&gt;"",BIMTypeCode[[#This Row],[Name_de]],"")</f>
        <v>Kabelrohre, flexibel</v>
      </c>
      <c r="C491">
        <f>IF(BIMTypeCode[[#This Row],[Sort]]&lt;&gt;"",BIMTypeCode[[#This Row],[Sort]],"")</f>
        <v>4</v>
      </c>
    </row>
    <row r="492" spans="1:3" x14ac:dyDescent="0.25">
      <c r="A492">
        <f>BIMTypeCode[[#This Row],[Identification]]</f>
        <v>6132</v>
      </c>
      <c r="B492" t="str">
        <f>IF(BIMTypeCode[[#This Row],[Name_de]]&lt;&gt;"",BIMTypeCode[[#This Row],[Name_de]],"")</f>
        <v>Kunststoffkabelrohre, starr</v>
      </c>
      <c r="C492">
        <f>IF(BIMTypeCode[[#This Row],[Sort]]&lt;&gt;"",BIMTypeCode[[#This Row],[Sort]],"")</f>
        <v>4</v>
      </c>
    </row>
    <row r="493" spans="1:3" x14ac:dyDescent="0.25">
      <c r="A493">
        <f>BIMTypeCode[[#This Row],[Identification]]</f>
        <v>6133</v>
      </c>
      <c r="B493" t="str">
        <f>IF(BIMTypeCode[[#This Row],[Name_de]]&lt;&gt;"",BIMTypeCode[[#This Row],[Name_de]],"")</f>
        <v>Stahlkabelrohr</v>
      </c>
      <c r="C493">
        <f>IF(BIMTypeCode[[#This Row],[Sort]]&lt;&gt;"",BIMTypeCode[[#This Row],[Sort]],"")</f>
        <v>4</v>
      </c>
    </row>
    <row r="494" spans="1:3" x14ac:dyDescent="0.25">
      <c r="A494">
        <f>BIMTypeCode[[#This Row],[Identification]]</f>
        <v>614</v>
      </c>
      <c r="B494" t="str">
        <f>IF(BIMTypeCode[[#This Row],[Name_de]]&lt;&gt;"",BIMTypeCode[[#This Row],[Name_de]],"")</f>
        <v>Träger für Glasfaserkabel</v>
      </c>
      <c r="C494">
        <f>IF(BIMTypeCode[[#This Row],[Sort]]&lt;&gt;"",BIMTypeCode[[#This Row],[Sort]],"")</f>
        <v>3</v>
      </c>
    </row>
    <row r="495" spans="1:3" x14ac:dyDescent="0.25">
      <c r="A495">
        <f>BIMTypeCode[[#This Row],[Identification]]</f>
        <v>6141</v>
      </c>
      <c r="B495" t="str">
        <f>IF(BIMTypeCode[[#This Row],[Name_de]]&lt;&gt;"",BIMTypeCode[[#This Row],[Name_de]],"")</f>
        <v>Fiberrunner</v>
      </c>
      <c r="C495">
        <f>IF(BIMTypeCode[[#This Row],[Sort]]&lt;&gt;"",BIMTypeCode[[#This Row],[Sort]],"")</f>
        <v>4</v>
      </c>
    </row>
    <row r="496" spans="1:3" x14ac:dyDescent="0.25">
      <c r="A496">
        <f>BIMTypeCode[[#This Row],[Identification]]</f>
        <v>615</v>
      </c>
      <c r="B496" t="str">
        <f>IF(BIMTypeCode[[#This Row],[Name_de]]&lt;&gt;"",BIMTypeCode[[#This Row],[Name_de]],"")</f>
        <v>Brand- und Schallabdichtung</v>
      </c>
      <c r="C496">
        <f>IF(BIMTypeCode[[#This Row],[Sort]]&lt;&gt;"",BIMTypeCode[[#This Row],[Sort]],"")</f>
        <v>3</v>
      </c>
    </row>
    <row r="497" spans="1:3" x14ac:dyDescent="0.25">
      <c r="A497">
        <f>BIMTypeCode[[#This Row],[Identification]]</f>
        <v>6151</v>
      </c>
      <c r="B497" t="str">
        <f>IF(BIMTypeCode[[#This Row],[Name_de]]&lt;&gt;"",BIMTypeCode[[#This Row],[Name_de]],"")</f>
        <v>Brandabdichtungen</v>
      </c>
      <c r="C497">
        <f>IF(BIMTypeCode[[#This Row],[Sort]]&lt;&gt;"",BIMTypeCode[[#This Row],[Sort]],"")</f>
        <v>4</v>
      </c>
    </row>
    <row r="498" spans="1:3" x14ac:dyDescent="0.25">
      <c r="A498">
        <f>BIMTypeCode[[#This Row],[Identification]]</f>
        <v>6152</v>
      </c>
      <c r="B498" t="str">
        <f>IF(BIMTypeCode[[#This Row],[Name_de]]&lt;&gt;"",BIMTypeCode[[#This Row],[Name_de]],"")</f>
        <v>Schallabdichtung</v>
      </c>
      <c r="C498">
        <f>IF(BIMTypeCode[[#This Row],[Sort]]&lt;&gt;"",BIMTypeCode[[#This Row],[Sort]],"")</f>
        <v>4</v>
      </c>
    </row>
    <row r="499" spans="1:3" x14ac:dyDescent="0.25">
      <c r="A499">
        <f>BIMTypeCode[[#This Row],[Identification]]</f>
        <v>616</v>
      </c>
      <c r="B499" t="str">
        <f>IF(BIMTypeCode[[#This Row],[Name_de]]&lt;&gt;"",BIMTypeCode[[#This Row],[Name_de]],"")</f>
        <v>Durchführungen und Aussparungen</v>
      </c>
      <c r="C499">
        <f>IF(BIMTypeCode[[#This Row],[Sort]]&lt;&gt;"",BIMTypeCode[[#This Row],[Sort]],"")</f>
        <v>3</v>
      </c>
    </row>
    <row r="500" spans="1:3" x14ac:dyDescent="0.25">
      <c r="A500">
        <f>BIMTypeCode[[#This Row],[Identification]]</f>
        <v>6161</v>
      </c>
      <c r="B500" t="str">
        <f>IF(BIMTypeCode[[#This Row],[Name_de]]&lt;&gt;"",BIMTypeCode[[#This Row],[Name_de]],"")</f>
        <v>Löcher</v>
      </c>
      <c r="C500">
        <f>IF(BIMTypeCode[[#This Row],[Sort]]&lt;&gt;"",BIMTypeCode[[#This Row],[Sort]],"")</f>
        <v>4</v>
      </c>
    </row>
    <row r="501" spans="1:3" x14ac:dyDescent="0.25">
      <c r="A501">
        <f>BIMTypeCode[[#This Row],[Identification]]</f>
        <v>6162</v>
      </c>
      <c r="B501" t="str">
        <f>IF(BIMTypeCode[[#This Row],[Name_de]]&lt;&gt;"",BIMTypeCode[[#This Row],[Name_de]],"")</f>
        <v>Aussparungen</v>
      </c>
      <c r="C501">
        <f>IF(BIMTypeCode[[#This Row],[Sort]]&lt;&gt;"",BIMTypeCode[[#This Row],[Sort]],"")</f>
        <v>4</v>
      </c>
    </row>
    <row r="502" spans="1:3" x14ac:dyDescent="0.25">
      <c r="A502">
        <f>BIMTypeCode[[#This Row],[Identification]]</f>
        <v>619</v>
      </c>
      <c r="B502" t="str">
        <f>IF(BIMTypeCode[[#This Row],[Name_de]]&lt;&gt;"",BIMTypeCode[[#This Row],[Name_de]],"")</f>
        <v>Sonsige Kabelbefestigung</v>
      </c>
      <c r="C502">
        <f>IF(BIMTypeCode[[#This Row],[Sort]]&lt;&gt;"",BIMTypeCode[[#This Row],[Sort]],"")</f>
        <v>3</v>
      </c>
    </row>
    <row r="503" spans="1:3" x14ac:dyDescent="0.25">
      <c r="A503">
        <f>BIMTypeCode[[#This Row],[Identification]]</f>
        <v>6191</v>
      </c>
      <c r="B503" t="str">
        <f>IF(BIMTypeCode[[#This Row],[Name_de]]&lt;&gt;"",BIMTypeCode[[#This Row],[Name_de]],"")</f>
        <v>Dosen</v>
      </c>
      <c r="C503">
        <f>IF(BIMTypeCode[[#This Row],[Sort]]&lt;&gt;"",BIMTypeCode[[#This Row],[Sort]],"")</f>
        <v>4</v>
      </c>
    </row>
    <row r="504" spans="1:3" x14ac:dyDescent="0.25">
      <c r="A504">
        <f>BIMTypeCode[[#This Row],[Identification]]</f>
        <v>6192</v>
      </c>
      <c r="B504" t="str">
        <f>IF(BIMTypeCode[[#This Row],[Name_de]]&lt;&gt;"",BIMTypeCode[[#This Row],[Name_de]],"")</f>
        <v>Einbaugehäuse</v>
      </c>
      <c r="C504">
        <f>IF(BIMTypeCode[[#This Row],[Sort]]&lt;&gt;"",BIMTypeCode[[#This Row],[Sort]],"")</f>
        <v>4</v>
      </c>
    </row>
    <row r="505" spans="1:3" x14ac:dyDescent="0.25">
      <c r="A505">
        <f>BIMTypeCode[[#This Row],[Identification]]</f>
        <v>62</v>
      </c>
      <c r="B505" t="str">
        <f>IF(BIMTypeCode[[#This Row],[Name_de]]&lt;&gt;"",BIMTypeCode[[#This Row],[Name_de]],"")</f>
        <v>Hochspannung</v>
      </c>
      <c r="C505">
        <f>IF(BIMTypeCode[[#This Row],[Sort]]&lt;&gt;"",BIMTypeCode[[#This Row],[Sort]],"")</f>
        <v>2</v>
      </c>
    </row>
    <row r="506" spans="1:3" x14ac:dyDescent="0.25">
      <c r="A506">
        <f>BIMTypeCode[[#This Row],[Identification]]</f>
        <v>621</v>
      </c>
      <c r="B506" t="str">
        <f>IF(BIMTypeCode[[#This Row],[Name_de]]&lt;&gt;"",BIMTypeCode[[#This Row],[Name_de]],"")</f>
        <v>Zuleitungen</v>
      </c>
      <c r="C506">
        <f>IF(BIMTypeCode[[#This Row],[Sort]]&lt;&gt;"",BIMTypeCode[[#This Row],[Sort]],"")</f>
        <v>3</v>
      </c>
    </row>
    <row r="507" spans="1:3" x14ac:dyDescent="0.25">
      <c r="A507">
        <f>BIMTypeCode[[#This Row],[Identification]]</f>
        <v>6211</v>
      </c>
      <c r="B507" t="str">
        <f>IF(BIMTypeCode[[#This Row],[Name_de]]&lt;&gt;"",BIMTypeCode[[#This Row],[Name_de]],"")</f>
        <v>Hausanschlussleitungen</v>
      </c>
      <c r="C507">
        <f>IF(BIMTypeCode[[#This Row],[Sort]]&lt;&gt;"",BIMTypeCode[[#This Row],[Sort]],"")</f>
        <v>4</v>
      </c>
    </row>
    <row r="508" spans="1:3" x14ac:dyDescent="0.25">
      <c r="A508">
        <f>BIMTypeCode[[#This Row],[Identification]]</f>
        <v>6212</v>
      </c>
      <c r="B508" t="str">
        <f>IF(BIMTypeCode[[#This Row],[Name_de]]&lt;&gt;"",BIMTypeCode[[#This Row],[Name_de]],"")</f>
        <v>Transformatoren</v>
      </c>
      <c r="C508">
        <f>IF(BIMTypeCode[[#This Row],[Sort]]&lt;&gt;"",BIMTypeCode[[#This Row],[Sort]],"")</f>
        <v>4</v>
      </c>
    </row>
    <row r="509" spans="1:3" x14ac:dyDescent="0.25">
      <c r="A509">
        <f>BIMTypeCode[[#This Row],[Identification]]</f>
        <v>6213</v>
      </c>
      <c r="B509" t="str">
        <f>IF(BIMTypeCode[[#This Row],[Name_de]]&lt;&gt;"",BIMTypeCode[[#This Row],[Name_de]],"")</f>
        <v>Notstromanlagen</v>
      </c>
      <c r="C509">
        <f>IF(BIMTypeCode[[#This Row],[Sort]]&lt;&gt;"",BIMTypeCode[[#This Row],[Sort]],"")</f>
        <v>4</v>
      </c>
    </row>
    <row r="510" spans="1:3" x14ac:dyDescent="0.25">
      <c r="A510">
        <f>BIMTypeCode[[#This Row],[Identification]]</f>
        <v>6214</v>
      </c>
      <c r="B510" t="str">
        <f>IF(BIMTypeCode[[#This Row],[Name_de]]&lt;&gt;"",BIMTypeCode[[#This Row],[Name_de]],"")</f>
        <v>Gleich- und Wechselrichter</v>
      </c>
      <c r="C510">
        <f>IF(BIMTypeCode[[#This Row],[Sort]]&lt;&gt;"",BIMTypeCode[[#This Row],[Sort]],"")</f>
        <v>4</v>
      </c>
    </row>
    <row r="511" spans="1:3" x14ac:dyDescent="0.25">
      <c r="A511">
        <f>BIMTypeCode[[#This Row],[Identification]]</f>
        <v>6215</v>
      </c>
      <c r="B511" t="str">
        <f>IF(BIMTypeCode[[#This Row],[Name_de]]&lt;&gt;"",BIMTypeCode[[#This Row],[Name_de]],"")</f>
        <v>Blindleistungskompensationsanlagen</v>
      </c>
      <c r="C511">
        <f>IF(BIMTypeCode[[#This Row],[Sort]]&lt;&gt;"",BIMTypeCode[[#This Row],[Sort]],"")</f>
        <v>4</v>
      </c>
    </row>
    <row r="512" spans="1:3" x14ac:dyDescent="0.25">
      <c r="A512">
        <f>BIMTypeCode[[#This Row],[Identification]]</f>
        <v>6216</v>
      </c>
      <c r="B512" t="str">
        <f>IF(BIMTypeCode[[#This Row],[Name_de]]&lt;&gt;"",BIMTypeCode[[#This Row],[Name_de]],"")</f>
        <v>Frequenzumformeranlagen</v>
      </c>
      <c r="C512">
        <f>IF(BIMTypeCode[[#This Row],[Sort]]&lt;&gt;"",BIMTypeCode[[#This Row],[Sort]],"")</f>
        <v>4</v>
      </c>
    </row>
    <row r="513" spans="1:3" x14ac:dyDescent="0.25">
      <c r="A513">
        <f>BIMTypeCode[[#This Row],[Identification]]</f>
        <v>622</v>
      </c>
      <c r="B513" t="str">
        <f>IF(BIMTypeCode[[#This Row],[Name_de]]&lt;&gt;"",BIMTypeCode[[#This Row],[Name_de]],"")</f>
        <v>Verteilungen</v>
      </c>
      <c r="C513">
        <f>IF(BIMTypeCode[[#This Row],[Sort]]&lt;&gt;"",BIMTypeCode[[#This Row],[Sort]],"")</f>
        <v>3</v>
      </c>
    </row>
    <row r="514" spans="1:3" x14ac:dyDescent="0.25">
      <c r="A514">
        <f>BIMTypeCode[[#This Row],[Identification]]</f>
        <v>6221</v>
      </c>
      <c r="B514" t="str">
        <f>IF(BIMTypeCode[[#This Row],[Name_de]]&lt;&gt;"",BIMTypeCode[[#This Row],[Name_de]],"")</f>
        <v>Hauptkabel</v>
      </c>
      <c r="C514">
        <f>IF(BIMTypeCode[[#This Row],[Sort]]&lt;&gt;"",BIMTypeCode[[#This Row],[Sort]],"")</f>
        <v>4</v>
      </c>
    </row>
    <row r="515" spans="1:3" x14ac:dyDescent="0.25">
      <c r="A515">
        <f>BIMTypeCode[[#This Row],[Identification]]</f>
        <v>6222</v>
      </c>
      <c r="B515" t="str">
        <f>IF(BIMTypeCode[[#This Row],[Name_de]]&lt;&gt;"",BIMTypeCode[[#This Row],[Name_de]],"")</f>
        <v>Schaltanlagen</v>
      </c>
      <c r="C515">
        <f>IF(BIMTypeCode[[#This Row],[Sort]]&lt;&gt;"",BIMTypeCode[[#This Row],[Sort]],"")</f>
        <v>4</v>
      </c>
    </row>
    <row r="516" spans="1:3" x14ac:dyDescent="0.25">
      <c r="A516">
        <f>BIMTypeCode[[#This Row],[Identification]]</f>
        <v>623</v>
      </c>
      <c r="B516" t="str">
        <f>IF(BIMTypeCode[[#This Row],[Name_de]]&lt;&gt;"",BIMTypeCode[[#This Row],[Name_de]],"")</f>
        <v>Installationen für Anlagen und Maschinen</v>
      </c>
      <c r="C516">
        <f>IF(BIMTypeCode[[#This Row],[Sort]]&lt;&gt;"",BIMTypeCode[[#This Row],[Sort]],"")</f>
        <v>3</v>
      </c>
    </row>
    <row r="517" spans="1:3" x14ac:dyDescent="0.25">
      <c r="A517">
        <f>BIMTypeCode[[#This Row],[Identification]]</f>
        <v>6231</v>
      </c>
      <c r="B517" t="str">
        <f>IF(BIMTypeCode[[#This Row],[Name_de]]&lt;&gt;"",BIMTypeCode[[#This Row],[Name_de]],"")</f>
        <v>Produktionsmaschinen</v>
      </c>
      <c r="C517">
        <f>IF(BIMTypeCode[[#This Row],[Sort]]&lt;&gt;"",BIMTypeCode[[#This Row],[Sort]],"")</f>
        <v>4</v>
      </c>
    </row>
    <row r="518" spans="1:3" x14ac:dyDescent="0.25">
      <c r="A518">
        <f>BIMTypeCode[[#This Row],[Identification]]</f>
        <v>6232</v>
      </c>
      <c r="B518" t="str">
        <f>IF(BIMTypeCode[[#This Row],[Name_de]]&lt;&gt;"",BIMTypeCode[[#This Row],[Name_de]],"")</f>
        <v>Pumpenanlagen</v>
      </c>
      <c r="C518">
        <f>IF(BIMTypeCode[[#This Row],[Sort]]&lt;&gt;"",BIMTypeCode[[#This Row],[Sort]],"")</f>
        <v>4</v>
      </c>
    </row>
    <row r="519" spans="1:3" x14ac:dyDescent="0.25">
      <c r="A519">
        <f>BIMTypeCode[[#This Row],[Identification]]</f>
        <v>6233</v>
      </c>
      <c r="B519" t="str">
        <f>IF(BIMTypeCode[[#This Row],[Name_de]]&lt;&gt;"",BIMTypeCode[[#This Row],[Name_de]],"")</f>
        <v>Motoren</v>
      </c>
      <c r="C519">
        <f>IF(BIMTypeCode[[#This Row],[Sort]]&lt;&gt;"",BIMTypeCode[[#This Row],[Sort]],"")</f>
        <v>4</v>
      </c>
    </row>
    <row r="520" spans="1:3" x14ac:dyDescent="0.25">
      <c r="A520">
        <f>BIMTypeCode[[#This Row],[Identification]]</f>
        <v>63</v>
      </c>
      <c r="B520" t="str">
        <f>IF(BIMTypeCode[[#This Row],[Name_de]]&lt;&gt;"",BIMTypeCode[[#This Row],[Name_de]],"")</f>
        <v>Niederspannung</v>
      </c>
      <c r="C520">
        <f>IF(BIMTypeCode[[#This Row],[Sort]]&lt;&gt;"",BIMTypeCode[[#This Row],[Sort]],"")</f>
        <v>2</v>
      </c>
    </row>
    <row r="521" spans="1:3" x14ac:dyDescent="0.25">
      <c r="A521">
        <f>BIMTypeCode[[#This Row],[Identification]]</f>
        <v>631</v>
      </c>
      <c r="B521" t="str">
        <f>IF(BIMTypeCode[[#This Row],[Name_de]]&lt;&gt;"",BIMTypeCode[[#This Row],[Name_de]],"")</f>
        <v>Zuleitungen, extern</v>
      </c>
      <c r="C521">
        <f>IF(BIMTypeCode[[#This Row],[Sort]]&lt;&gt;"",BIMTypeCode[[#This Row],[Sort]],"")</f>
        <v>3</v>
      </c>
    </row>
    <row r="522" spans="1:3" x14ac:dyDescent="0.25">
      <c r="A522">
        <f>BIMTypeCode[[#This Row],[Identification]]</f>
        <v>6311</v>
      </c>
      <c r="B522" t="str">
        <f>IF(BIMTypeCode[[#This Row],[Name_de]]&lt;&gt;"",BIMTypeCode[[#This Row],[Name_de]],"")</f>
        <v>Hausanschlussleitungen</v>
      </c>
      <c r="C522">
        <f>IF(BIMTypeCode[[#This Row],[Sort]]&lt;&gt;"",BIMTypeCode[[#This Row],[Sort]],"")</f>
        <v>4</v>
      </c>
    </row>
    <row r="523" spans="1:3" x14ac:dyDescent="0.25">
      <c r="A523">
        <f>BIMTypeCode[[#This Row],[Identification]]</f>
        <v>6312</v>
      </c>
      <c r="B523" t="str">
        <f>IF(BIMTypeCode[[#This Row],[Name_de]]&lt;&gt;"",BIMTypeCode[[#This Row],[Name_de]],"")</f>
        <v>Transformatoren</v>
      </c>
      <c r="C523">
        <f>IF(BIMTypeCode[[#This Row],[Sort]]&lt;&gt;"",BIMTypeCode[[#This Row],[Sort]],"")</f>
        <v>4</v>
      </c>
    </row>
    <row r="524" spans="1:3" x14ac:dyDescent="0.25">
      <c r="A524">
        <f>BIMTypeCode[[#This Row],[Identification]]</f>
        <v>6313</v>
      </c>
      <c r="B524" t="str">
        <f>IF(BIMTypeCode[[#This Row],[Name_de]]&lt;&gt;"",BIMTypeCode[[#This Row],[Name_de]],"")</f>
        <v>Hauptverteilung</v>
      </c>
      <c r="C524">
        <f>IF(BIMTypeCode[[#This Row],[Sort]]&lt;&gt;"",BIMTypeCode[[#This Row],[Sort]],"")</f>
        <v>4</v>
      </c>
    </row>
    <row r="525" spans="1:3" x14ac:dyDescent="0.25">
      <c r="A525">
        <f>BIMTypeCode[[#This Row],[Identification]]</f>
        <v>6314</v>
      </c>
      <c r="B525" t="str">
        <f>IF(BIMTypeCode[[#This Row],[Name_de]]&lt;&gt;"",BIMTypeCode[[#This Row],[Name_de]],"")</f>
        <v>Notstromanlagen</v>
      </c>
      <c r="C525">
        <f>IF(BIMTypeCode[[#This Row],[Sort]]&lt;&gt;"",BIMTypeCode[[#This Row],[Sort]],"")</f>
        <v>4</v>
      </c>
    </row>
    <row r="526" spans="1:3" x14ac:dyDescent="0.25">
      <c r="A526">
        <f>BIMTypeCode[[#This Row],[Identification]]</f>
        <v>6315</v>
      </c>
      <c r="B526" t="str">
        <f>IF(BIMTypeCode[[#This Row],[Name_de]]&lt;&gt;"",BIMTypeCode[[#This Row],[Name_de]],"")</f>
        <v>Blindleistungskompensationsanlagen</v>
      </c>
      <c r="C526">
        <f>IF(BIMTypeCode[[#This Row],[Sort]]&lt;&gt;"",BIMTypeCode[[#This Row],[Sort]],"")</f>
        <v>4</v>
      </c>
    </row>
    <row r="527" spans="1:3" x14ac:dyDescent="0.25">
      <c r="A527">
        <f>BIMTypeCode[[#This Row],[Identification]]</f>
        <v>6316</v>
      </c>
      <c r="B527" t="str">
        <f>IF(BIMTypeCode[[#This Row],[Name_de]]&lt;&gt;"",BIMTypeCode[[#This Row],[Name_de]],"")</f>
        <v>Frequenzumformeranlagen</v>
      </c>
      <c r="C527">
        <f>IF(BIMTypeCode[[#This Row],[Sort]]&lt;&gt;"",BIMTypeCode[[#This Row],[Sort]],"")</f>
        <v>4</v>
      </c>
    </row>
    <row r="528" spans="1:3" x14ac:dyDescent="0.25">
      <c r="A528">
        <f>BIMTypeCode[[#This Row],[Identification]]</f>
        <v>632</v>
      </c>
      <c r="B528" t="str">
        <f>IF(BIMTypeCode[[#This Row],[Name_de]]&lt;&gt;"",BIMTypeCode[[#This Row],[Name_de]],"")</f>
        <v>Verteilungen</v>
      </c>
      <c r="C528">
        <f>IF(BIMTypeCode[[#This Row],[Sort]]&lt;&gt;"",BIMTypeCode[[#This Row],[Sort]],"")</f>
        <v>3</v>
      </c>
    </row>
    <row r="529" spans="1:3" x14ac:dyDescent="0.25">
      <c r="A529">
        <f>BIMTypeCode[[#This Row],[Identification]]</f>
        <v>6321</v>
      </c>
      <c r="B529" t="str">
        <f>IF(BIMTypeCode[[#This Row],[Name_de]]&lt;&gt;"",BIMTypeCode[[#This Row],[Name_de]],"")</f>
        <v>Hauptkabel</v>
      </c>
      <c r="C529">
        <f>IF(BIMTypeCode[[#This Row],[Sort]]&lt;&gt;"",BIMTypeCode[[#This Row],[Sort]],"")</f>
        <v>4</v>
      </c>
    </row>
    <row r="530" spans="1:3" x14ac:dyDescent="0.25">
      <c r="A530">
        <f>BIMTypeCode[[#This Row],[Identification]]</f>
        <v>6322</v>
      </c>
      <c r="B530" t="str">
        <f>IF(BIMTypeCode[[#This Row],[Name_de]]&lt;&gt;"",BIMTypeCode[[#This Row],[Name_de]],"")</f>
        <v>Oberverteilungen</v>
      </c>
      <c r="C530">
        <f>IF(BIMTypeCode[[#This Row],[Sort]]&lt;&gt;"",BIMTypeCode[[#This Row],[Sort]],"")</f>
        <v>4</v>
      </c>
    </row>
    <row r="531" spans="1:3" x14ac:dyDescent="0.25">
      <c r="A531">
        <f>BIMTypeCode[[#This Row],[Identification]]</f>
        <v>6323</v>
      </c>
      <c r="B531" t="str">
        <f>IF(BIMTypeCode[[#This Row],[Name_de]]&lt;&gt;"",BIMTypeCode[[#This Row],[Name_de]],"")</f>
        <v>Unterverteilungen, primär</v>
      </c>
      <c r="C531">
        <f>IF(BIMTypeCode[[#This Row],[Sort]]&lt;&gt;"",BIMTypeCode[[#This Row],[Sort]],"")</f>
        <v>4</v>
      </c>
    </row>
    <row r="532" spans="1:3" x14ac:dyDescent="0.25">
      <c r="A532">
        <f>BIMTypeCode[[#This Row],[Identification]]</f>
        <v>6324</v>
      </c>
      <c r="B532" t="str">
        <f>IF(BIMTypeCode[[#This Row],[Name_de]]&lt;&gt;"",BIMTypeCode[[#This Row],[Name_de]],"")</f>
        <v>Unterverteilungen, sekundär</v>
      </c>
      <c r="C532">
        <f>IF(BIMTypeCode[[#This Row],[Sort]]&lt;&gt;"",BIMTypeCode[[#This Row],[Sort]],"")</f>
        <v>4</v>
      </c>
    </row>
    <row r="533" spans="1:3" x14ac:dyDescent="0.25">
      <c r="A533">
        <f>BIMTypeCode[[#This Row],[Identification]]</f>
        <v>6325</v>
      </c>
      <c r="B533" t="str">
        <f>IF(BIMTypeCode[[#This Row],[Name_de]]&lt;&gt;"",BIMTypeCode[[#This Row],[Name_de]],"")</f>
        <v>Gruppenverteilungen</v>
      </c>
      <c r="C533">
        <f>IF(BIMTypeCode[[#This Row],[Sort]]&lt;&gt;"",BIMTypeCode[[#This Row],[Sort]],"")</f>
        <v>4</v>
      </c>
    </row>
    <row r="534" spans="1:3" x14ac:dyDescent="0.25">
      <c r="A534">
        <f>BIMTypeCode[[#This Row],[Identification]]</f>
        <v>6329</v>
      </c>
      <c r="B534" t="str">
        <f>IF(BIMTypeCode[[#This Row],[Name_de]]&lt;&gt;"",BIMTypeCode[[#This Row],[Name_de]],"")</f>
        <v>Sonstige Verteilungen</v>
      </c>
      <c r="C534">
        <f>IF(BIMTypeCode[[#This Row],[Sort]]&lt;&gt;"",BIMTypeCode[[#This Row],[Sort]],"")</f>
        <v>4</v>
      </c>
    </row>
    <row r="535" spans="1:3" x14ac:dyDescent="0.25">
      <c r="A535">
        <f>BIMTypeCode[[#This Row],[Identification]]</f>
        <v>633</v>
      </c>
      <c r="B535" t="str">
        <f>IF(BIMTypeCode[[#This Row],[Name_de]]&lt;&gt;"",BIMTypeCode[[#This Row],[Name_de]],"")</f>
        <v>Installationen für Anlagen und Maschinen</v>
      </c>
      <c r="C535">
        <f>IF(BIMTypeCode[[#This Row],[Sort]]&lt;&gt;"",BIMTypeCode[[#This Row],[Sort]],"")</f>
        <v>3</v>
      </c>
    </row>
    <row r="536" spans="1:3" x14ac:dyDescent="0.25">
      <c r="A536">
        <f>BIMTypeCode[[#This Row],[Identification]]</f>
        <v>6331</v>
      </c>
      <c r="B536" t="str">
        <f>IF(BIMTypeCode[[#This Row],[Name_de]]&lt;&gt;"",BIMTypeCode[[#This Row],[Name_de]],"")</f>
        <v>Kesselanlagen</v>
      </c>
      <c r="C536">
        <f>IF(BIMTypeCode[[#This Row],[Sort]]&lt;&gt;"",BIMTypeCode[[#This Row],[Sort]],"")</f>
        <v>4</v>
      </c>
    </row>
    <row r="537" spans="1:3" x14ac:dyDescent="0.25">
      <c r="A537">
        <f>BIMTypeCode[[#This Row],[Identification]]</f>
        <v>6332</v>
      </c>
      <c r="B537" t="str">
        <f>IF(BIMTypeCode[[#This Row],[Name_de]]&lt;&gt;"",BIMTypeCode[[#This Row],[Name_de]],"")</f>
        <v>Kühlanlagen</v>
      </c>
      <c r="C537">
        <f>IF(BIMTypeCode[[#This Row],[Sort]]&lt;&gt;"",BIMTypeCode[[#This Row],[Sort]],"")</f>
        <v>4</v>
      </c>
    </row>
    <row r="538" spans="1:3" x14ac:dyDescent="0.25">
      <c r="A538">
        <f>BIMTypeCode[[#This Row],[Identification]]</f>
        <v>6333</v>
      </c>
      <c r="B538" t="str">
        <f>IF(BIMTypeCode[[#This Row],[Name_de]]&lt;&gt;"",BIMTypeCode[[#This Row],[Name_de]],"")</f>
        <v>Produktionsmaschinen</v>
      </c>
      <c r="C538">
        <f>IF(BIMTypeCode[[#This Row],[Sort]]&lt;&gt;"",BIMTypeCode[[#This Row],[Sort]],"")</f>
        <v>4</v>
      </c>
    </row>
    <row r="539" spans="1:3" x14ac:dyDescent="0.25">
      <c r="A539">
        <f>BIMTypeCode[[#This Row],[Identification]]</f>
        <v>6334</v>
      </c>
      <c r="B539" t="str">
        <f>IF(BIMTypeCode[[#This Row],[Name_de]]&lt;&gt;"",BIMTypeCode[[#This Row],[Name_de]],"")</f>
        <v>Pumpenanlagen</v>
      </c>
      <c r="C539">
        <f>IF(BIMTypeCode[[#This Row],[Sort]]&lt;&gt;"",BIMTypeCode[[#This Row],[Sort]],"")</f>
        <v>4</v>
      </c>
    </row>
    <row r="540" spans="1:3" x14ac:dyDescent="0.25">
      <c r="A540">
        <f>BIMTypeCode[[#This Row],[Identification]]</f>
        <v>6335</v>
      </c>
      <c r="B540" t="str">
        <f>IF(BIMTypeCode[[#This Row],[Name_de]]&lt;&gt;"",BIMTypeCode[[#This Row],[Name_de]],"")</f>
        <v>Großküchengeräte</v>
      </c>
      <c r="C540">
        <f>IF(BIMTypeCode[[#This Row],[Sort]]&lt;&gt;"",BIMTypeCode[[#This Row],[Sort]],"")</f>
        <v>4</v>
      </c>
    </row>
    <row r="541" spans="1:3" x14ac:dyDescent="0.25">
      <c r="A541">
        <f>BIMTypeCode[[#This Row],[Identification]]</f>
        <v>6336</v>
      </c>
      <c r="B541" t="str">
        <f>IF(BIMTypeCode[[#This Row],[Name_de]]&lt;&gt;"",BIMTypeCode[[#This Row],[Name_de]],"")</f>
        <v>Wäschereigeräte</v>
      </c>
      <c r="C541">
        <f>IF(BIMTypeCode[[#This Row],[Sort]]&lt;&gt;"",BIMTypeCode[[#This Row],[Sort]],"")</f>
        <v>4</v>
      </c>
    </row>
    <row r="542" spans="1:3" x14ac:dyDescent="0.25">
      <c r="A542">
        <f>BIMTypeCode[[#This Row],[Identification]]</f>
        <v>6337</v>
      </c>
      <c r="B542" t="str">
        <f>IF(BIMTypeCode[[#This Row],[Name_de]]&lt;&gt;"",BIMTypeCode[[#This Row],[Name_de]],"")</f>
        <v>Belüftungsanlagen</v>
      </c>
      <c r="C542">
        <f>IF(BIMTypeCode[[#This Row],[Sort]]&lt;&gt;"",BIMTypeCode[[#This Row],[Sort]],"")</f>
        <v>4</v>
      </c>
    </row>
    <row r="543" spans="1:3" x14ac:dyDescent="0.25">
      <c r="A543">
        <f>BIMTypeCode[[#This Row],[Identification]]</f>
        <v>6339</v>
      </c>
      <c r="B543" t="str">
        <f>IF(BIMTypeCode[[#This Row],[Name_de]]&lt;&gt;"",BIMTypeCode[[#This Row],[Name_de]],"")</f>
        <v>Sonstige mechanische Geräte</v>
      </c>
      <c r="C543">
        <f>IF(BIMTypeCode[[#This Row],[Sort]]&lt;&gt;"",BIMTypeCode[[#This Row],[Sort]],"")</f>
        <v>4</v>
      </c>
    </row>
    <row r="544" spans="1:3" x14ac:dyDescent="0.25">
      <c r="A544">
        <f>BIMTypeCode[[#This Row],[Identification]]</f>
        <v>634</v>
      </c>
      <c r="B544" t="str">
        <f>IF(BIMTypeCode[[#This Row],[Name_de]]&lt;&gt;"",BIMTypeCode[[#This Row],[Name_de]],"")</f>
        <v>Thermische Anlagen</v>
      </c>
      <c r="C544">
        <f>IF(BIMTypeCode[[#This Row],[Sort]]&lt;&gt;"",BIMTypeCode[[#This Row],[Sort]],"")</f>
        <v>3</v>
      </c>
    </row>
    <row r="545" spans="1:3" x14ac:dyDescent="0.25">
      <c r="A545">
        <f>BIMTypeCode[[#This Row],[Identification]]</f>
        <v>6341</v>
      </c>
      <c r="B545" t="str">
        <f>IF(BIMTypeCode[[#This Row],[Name_de]]&lt;&gt;"",BIMTypeCode[[#This Row],[Name_de]],"")</f>
        <v>Elektrische Heizgeräte</v>
      </c>
      <c r="C545">
        <f>IF(BIMTypeCode[[#This Row],[Sort]]&lt;&gt;"",BIMTypeCode[[#This Row],[Sort]],"")</f>
        <v>4</v>
      </c>
    </row>
    <row r="546" spans="1:3" x14ac:dyDescent="0.25">
      <c r="A546">
        <f>BIMTypeCode[[#This Row],[Identification]]</f>
        <v>6342</v>
      </c>
      <c r="B546" t="str">
        <f>IF(BIMTypeCode[[#This Row],[Name_de]]&lt;&gt;"",BIMTypeCode[[#This Row],[Name_de]],"")</f>
        <v>Handtrockner/Handtuchtrockner</v>
      </c>
      <c r="C546">
        <f>IF(BIMTypeCode[[#This Row],[Sort]]&lt;&gt;"",BIMTypeCode[[#This Row],[Sort]],"")</f>
        <v>4</v>
      </c>
    </row>
    <row r="547" spans="1:3" x14ac:dyDescent="0.25">
      <c r="A547">
        <f>BIMTypeCode[[#This Row],[Identification]]</f>
        <v>6343</v>
      </c>
      <c r="B547" t="str">
        <f>IF(BIMTypeCode[[#This Row],[Name_de]]&lt;&gt;"",BIMTypeCode[[#This Row],[Name_de]],"")</f>
        <v>Öfen</v>
      </c>
      <c r="C547">
        <f>IF(BIMTypeCode[[#This Row],[Sort]]&lt;&gt;"",BIMTypeCode[[#This Row],[Sort]],"")</f>
        <v>4</v>
      </c>
    </row>
    <row r="548" spans="1:3" x14ac:dyDescent="0.25">
      <c r="A548">
        <f>BIMTypeCode[[#This Row],[Identification]]</f>
        <v>635</v>
      </c>
      <c r="B548" t="str">
        <f>IF(BIMTypeCode[[#This Row],[Name_de]]&lt;&gt;"",BIMTypeCode[[#This Row],[Name_de]],"")</f>
        <v>Beleuchtungsinstallation</v>
      </c>
      <c r="C548">
        <f>IF(BIMTypeCode[[#This Row],[Sort]]&lt;&gt;"",BIMTypeCode[[#This Row],[Sort]],"")</f>
        <v>3</v>
      </c>
    </row>
    <row r="549" spans="1:3" x14ac:dyDescent="0.25">
      <c r="A549">
        <f>BIMTypeCode[[#This Row],[Identification]]</f>
        <v>6351</v>
      </c>
      <c r="B549" t="str">
        <f>IF(BIMTypeCode[[#This Row],[Name_de]]&lt;&gt;"",BIMTypeCode[[#This Row],[Name_de]],"")</f>
        <v>Beleuchtung, allgemein</v>
      </c>
      <c r="C549">
        <f>IF(BIMTypeCode[[#This Row],[Sort]]&lt;&gt;"",BIMTypeCode[[#This Row],[Sort]],"")</f>
        <v>4</v>
      </c>
    </row>
    <row r="550" spans="1:3" x14ac:dyDescent="0.25">
      <c r="A550">
        <f>BIMTypeCode[[#This Row],[Identification]]</f>
        <v>6352</v>
      </c>
      <c r="B550" t="str">
        <f>IF(BIMTypeCode[[#This Row],[Name_de]]&lt;&gt;"",BIMTypeCode[[#This Row],[Name_de]],"")</f>
        <v>Beleuchtung, Niederspannung</v>
      </c>
      <c r="C550">
        <f>IF(BIMTypeCode[[#This Row],[Sort]]&lt;&gt;"",BIMTypeCode[[#This Row],[Sort]],"")</f>
        <v>4</v>
      </c>
    </row>
    <row r="551" spans="1:3" x14ac:dyDescent="0.25">
      <c r="A551">
        <f>BIMTypeCode[[#This Row],[Identification]]</f>
        <v>6353</v>
      </c>
      <c r="B551" t="str">
        <f>IF(BIMTypeCode[[#This Row],[Name_de]]&lt;&gt;"",BIMTypeCode[[#This Row],[Name_de]],"")</f>
        <v>Sicherheits- und Notbeleuchtung</v>
      </c>
      <c r="C551">
        <f>IF(BIMTypeCode[[#This Row],[Sort]]&lt;&gt;"",BIMTypeCode[[#This Row],[Sort]],"")</f>
        <v>4</v>
      </c>
    </row>
    <row r="552" spans="1:3" x14ac:dyDescent="0.25">
      <c r="A552">
        <f>BIMTypeCode[[#This Row],[Identification]]</f>
        <v>6354</v>
      </c>
      <c r="B552" t="str">
        <f>IF(BIMTypeCode[[#This Row],[Name_de]]&lt;&gt;"",BIMTypeCode[[#This Row],[Name_de]],"")</f>
        <v>Sonderbeleuchtung</v>
      </c>
      <c r="C552">
        <f>IF(BIMTypeCode[[#This Row],[Sort]]&lt;&gt;"",BIMTypeCode[[#This Row],[Sort]],"")</f>
        <v>4</v>
      </c>
    </row>
    <row r="553" spans="1:3" x14ac:dyDescent="0.25">
      <c r="A553">
        <f>BIMTypeCode[[#This Row],[Identification]]</f>
        <v>6355</v>
      </c>
      <c r="B553" t="str">
        <f>IF(BIMTypeCode[[#This Row],[Name_de]]&lt;&gt;"",BIMTypeCode[[#This Row],[Name_de]],"")</f>
        <v>Beleuchtungssteuerung</v>
      </c>
      <c r="C553">
        <f>IF(BIMTypeCode[[#This Row],[Sort]]&lt;&gt;"",BIMTypeCode[[#This Row],[Sort]],"")</f>
        <v>4</v>
      </c>
    </row>
    <row r="554" spans="1:3" x14ac:dyDescent="0.25">
      <c r="A554">
        <f>BIMTypeCode[[#This Row],[Identification]]</f>
        <v>636</v>
      </c>
      <c r="B554" t="str">
        <f>IF(BIMTypeCode[[#This Row],[Name_de]]&lt;&gt;"",BIMTypeCode[[#This Row],[Name_de]],"")</f>
        <v>Leuchten</v>
      </c>
      <c r="C554">
        <f>IF(BIMTypeCode[[#This Row],[Sort]]&lt;&gt;"",BIMTypeCode[[#This Row],[Sort]],"")</f>
        <v>3</v>
      </c>
    </row>
    <row r="555" spans="1:3" x14ac:dyDescent="0.25">
      <c r="A555">
        <f>BIMTypeCode[[#This Row],[Identification]]</f>
        <v>6361</v>
      </c>
      <c r="B555" t="str">
        <f>IF(BIMTypeCode[[#This Row],[Name_de]]&lt;&gt;"",BIMTypeCode[[#This Row],[Name_de]],"")</f>
        <v>Leuchten, allgemein</v>
      </c>
      <c r="C555">
        <f>IF(BIMTypeCode[[#This Row],[Sort]]&lt;&gt;"",BIMTypeCode[[#This Row],[Sort]],"")</f>
        <v>4</v>
      </c>
    </row>
    <row r="556" spans="1:3" x14ac:dyDescent="0.25">
      <c r="A556">
        <f>BIMTypeCode[[#This Row],[Identification]]</f>
        <v>6362</v>
      </c>
      <c r="B556" t="str">
        <f>IF(BIMTypeCode[[#This Row],[Name_de]]&lt;&gt;"",BIMTypeCode[[#This Row],[Name_de]],"")</f>
        <v>Leuchten, Sicherheits- und Notbeleuchtung</v>
      </c>
      <c r="C556">
        <f>IF(BIMTypeCode[[#This Row],[Sort]]&lt;&gt;"",BIMTypeCode[[#This Row],[Sort]],"")</f>
        <v>4</v>
      </c>
    </row>
    <row r="557" spans="1:3" x14ac:dyDescent="0.25">
      <c r="A557">
        <f>BIMTypeCode[[#This Row],[Identification]]</f>
        <v>6363</v>
      </c>
      <c r="B557" t="str">
        <f>IF(BIMTypeCode[[#This Row],[Name_de]]&lt;&gt;"",BIMTypeCode[[#This Row],[Name_de]],"")</f>
        <v>Leuchten, Sonderbeleuchtung</v>
      </c>
      <c r="C557">
        <f>IF(BIMTypeCode[[#This Row],[Sort]]&lt;&gt;"",BIMTypeCode[[#This Row],[Sort]],"")</f>
        <v>4</v>
      </c>
    </row>
    <row r="558" spans="1:3" x14ac:dyDescent="0.25">
      <c r="A558">
        <f>BIMTypeCode[[#This Row],[Identification]]</f>
        <v>637</v>
      </c>
      <c r="B558" t="str">
        <f>IF(BIMTypeCode[[#This Row],[Name_de]]&lt;&gt;"",BIMTypeCode[[#This Row],[Name_de]],"")</f>
        <v>Drehstrominstallationen</v>
      </c>
      <c r="C558">
        <f>IF(BIMTypeCode[[#This Row],[Sort]]&lt;&gt;"",BIMTypeCode[[#This Row],[Sort]],"")</f>
        <v>3</v>
      </c>
    </row>
    <row r="559" spans="1:3" x14ac:dyDescent="0.25">
      <c r="A559">
        <f>BIMTypeCode[[#This Row],[Identification]]</f>
        <v>6371</v>
      </c>
      <c r="B559" t="str">
        <f>IF(BIMTypeCode[[#This Row],[Name_de]]&lt;&gt;"",BIMTypeCode[[#This Row],[Name_de]],"")</f>
        <v>Steckdosen</v>
      </c>
      <c r="C559">
        <f>IF(BIMTypeCode[[#This Row],[Sort]]&lt;&gt;"",BIMTypeCode[[#This Row],[Sort]],"")</f>
        <v>4</v>
      </c>
    </row>
    <row r="560" spans="1:3" x14ac:dyDescent="0.25">
      <c r="A560">
        <f>BIMTypeCode[[#This Row],[Identification]]</f>
        <v>6372</v>
      </c>
      <c r="B560" t="str">
        <f>IF(BIMTypeCode[[#This Row],[Name_de]]&lt;&gt;"",BIMTypeCode[[#This Row],[Name_de]],"")</f>
        <v>Arbeitsstationen/Fußbodenauslässe</v>
      </c>
      <c r="C560">
        <f>IF(BIMTypeCode[[#This Row],[Sort]]&lt;&gt;"",BIMTypeCode[[#This Row],[Sort]],"")</f>
        <v>4</v>
      </c>
    </row>
    <row r="561" spans="1:3" x14ac:dyDescent="0.25">
      <c r="A561">
        <f>BIMTypeCode[[#This Row],[Identification]]</f>
        <v>6373</v>
      </c>
      <c r="B561" t="str">
        <f>IF(BIMTypeCode[[#This Row],[Name_de]]&lt;&gt;"",BIMTypeCode[[#This Row],[Name_de]],"")</f>
        <v>Anschlüsse</v>
      </c>
      <c r="C561">
        <f>IF(BIMTypeCode[[#This Row],[Sort]]&lt;&gt;"",BIMTypeCode[[#This Row],[Sort]],"")</f>
        <v>4</v>
      </c>
    </row>
    <row r="562" spans="1:3" x14ac:dyDescent="0.25">
      <c r="A562">
        <f>BIMTypeCode[[#This Row],[Identification]]</f>
        <v>6374</v>
      </c>
      <c r="B562" t="str">
        <f>IF(BIMTypeCode[[#This Row],[Name_de]]&lt;&gt;"",BIMTypeCode[[#This Row],[Name_de]],"")</f>
        <v>Geräteverteilungen</v>
      </c>
      <c r="C562">
        <f>IF(BIMTypeCode[[#This Row],[Sort]]&lt;&gt;"",BIMTypeCode[[#This Row],[Sort]],"")</f>
        <v>4</v>
      </c>
    </row>
    <row r="563" spans="1:3" x14ac:dyDescent="0.25">
      <c r="A563">
        <f>BIMTypeCode[[#This Row],[Identification]]</f>
        <v>6375</v>
      </c>
      <c r="B563" t="str">
        <f>IF(BIMTypeCode[[#This Row],[Name_de]]&lt;&gt;"",BIMTypeCode[[#This Row],[Name_de]],"")</f>
        <v>Patientenzimmer-Versorgungseinheiten</v>
      </c>
      <c r="C563">
        <f>IF(BIMTypeCode[[#This Row],[Sort]]&lt;&gt;"",BIMTypeCode[[#This Row],[Sort]],"")</f>
        <v>4</v>
      </c>
    </row>
    <row r="564" spans="1:3" x14ac:dyDescent="0.25">
      <c r="A564">
        <f>BIMTypeCode[[#This Row],[Identification]]</f>
        <v>638</v>
      </c>
      <c r="B564" t="str">
        <f>IF(BIMTypeCode[[#This Row],[Name_de]]&lt;&gt;"",BIMTypeCode[[#This Row],[Name_de]],"")</f>
        <v>Erneuerbare Energie, interne Verteilung</v>
      </c>
      <c r="C564">
        <f>IF(BIMTypeCode[[#This Row],[Sort]]&lt;&gt;"",BIMTypeCode[[#This Row],[Sort]],"")</f>
        <v>3</v>
      </c>
    </row>
    <row r="565" spans="1:3" x14ac:dyDescent="0.25">
      <c r="A565">
        <f>BIMTypeCode[[#This Row],[Identification]]</f>
        <v>6381</v>
      </c>
      <c r="B565" t="str">
        <f>IF(BIMTypeCode[[#This Row],[Name_de]]&lt;&gt;"",BIMTypeCode[[#This Row],[Name_de]],"")</f>
        <v>Solarzellenanlagen</v>
      </c>
      <c r="C565">
        <f>IF(BIMTypeCode[[#This Row],[Sort]]&lt;&gt;"",BIMTypeCode[[#This Row],[Sort]],"")</f>
        <v>4</v>
      </c>
    </row>
    <row r="566" spans="1:3" x14ac:dyDescent="0.25">
      <c r="A566">
        <f>BIMTypeCode[[#This Row],[Identification]]</f>
        <v>64</v>
      </c>
      <c r="B566" t="str">
        <f>IF(BIMTypeCode[[#This Row],[Name_de]]&lt;&gt;"",BIMTypeCode[[#This Row],[Name_de]],"")</f>
        <v>Kommunikation und Information</v>
      </c>
      <c r="C566">
        <f>IF(BIMTypeCode[[#This Row],[Sort]]&lt;&gt;"",BIMTypeCode[[#This Row],[Sort]],"")</f>
        <v>2</v>
      </c>
    </row>
    <row r="567" spans="1:3" x14ac:dyDescent="0.25">
      <c r="A567">
        <f>BIMTypeCode[[#This Row],[Identification]]</f>
        <v>641</v>
      </c>
      <c r="B567" t="str">
        <f>IF(BIMTypeCode[[#This Row],[Name_de]]&lt;&gt;"",BIMTypeCode[[#This Row],[Name_de]],"")</f>
        <v>Kommunikation</v>
      </c>
      <c r="C567">
        <f>IF(BIMTypeCode[[#This Row],[Sort]]&lt;&gt;"",BIMTypeCode[[#This Row],[Sort]],"")</f>
        <v>3</v>
      </c>
    </row>
    <row r="568" spans="1:3" x14ac:dyDescent="0.25">
      <c r="A568">
        <f>BIMTypeCode[[#This Row],[Identification]]</f>
        <v>6411</v>
      </c>
      <c r="B568" t="str">
        <f>IF(BIMTypeCode[[#This Row],[Name_de]]&lt;&gt;"",BIMTypeCode[[#This Row],[Name_de]],"")</f>
        <v>Telefonanlage</v>
      </c>
      <c r="C568">
        <f>IF(BIMTypeCode[[#This Row],[Sort]]&lt;&gt;"",BIMTypeCode[[#This Row],[Sort]],"")</f>
        <v>4</v>
      </c>
    </row>
    <row r="569" spans="1:3" x14ac:dyDescent="0.25">
      <c r="A569">
        <f>BIMTypeCode[[#This Row],[Identification]]</f>
        <v>6412</v>
      </c>
      <c r="B569" t="str">
        <f>IF(BIMTypeCode[[#This Row],[Name_de]]&lt;&gt;"",BIMTypeCode[[#This Row],[Name_de]],"")</f>
        <v>Funkanlage</v>
      </c>
      <c r="C569">
        <f>IF(BIMTypeCode[[#This Row],[Sort]]&lt;&gt;"",BIMTypeCode[[#This Row],[Sort]],"")</f>
        <v>4</v>
      </c>
    </row>
    <row r="570" spans="1:3" x14ac:dyDescent="0.25">
      <c r="A570">
        <f>BIMTypeCode[[#This Row],[Identification]]</f>
        <v>6413</v>
      </c>
      <c r="B570" t="str">
        <f>IF(BIMTypeCode[[#This Row],[Name_de]]&lt;&gt;"",BIMTypeCode[[#This Row],[Name_de]],"")</f>
        <v>Türsprechanlage</v>
      </c>
      <c r="C570">
        <f>IF(BIMTypeCode[[#This Row],[Sort]]&lt;&gt;"",BIMTypeCode[[#This Row],[Sort]],"")</f>
        <v>4</v>
      </c>
    </row>
    <row r="571" spans="1:3" x14ac:dyDescent="0.25">
      <c r="A571">
        <f>BIMTypeCode[[#This Row],[Identification]]</f>
        <v>642</v>
      </c>
      <c r="B571" t="str">
        <f>IF(BIMTypeCode[[#This Row],[Name_de]]&lt;&gt;"",BIMTypeCode[[#This Row],[Name_de]],"")</f>
        <v>Information</v>
      </c>
      <c r="C571">
        <f>IF(BIMTypeCode[[#This Row],[Sort]]&lt;&gt;"",BIMTypeCode[[#This Row],[Sort]],"")</f>
        <v>3</v>
      </c>
    </row>
    <row r="572" spans="1:3" x14ac:dyDescent="0.25">
      <c r="A572">
        <f>BIMTypeCode[[#This Row],[Identification]]</f>
        <v>6421</v>
      </c>
      <c r="B572" t="str">
        <f>IF(BIMTypeCode[[#This Row],[Name_de]]&lt;&gt;"",BIMTypeCode[[#This Row],[Name_de]],"")</f>
        <v>AV-Aufnahmegeräte</v>
      </c>
      <c r="C572">
        <f>IF(BIMTypeCode[[#This Row],[Sort]]&lt;&gt;"",BIMTypeCode[[#This Row],[Sort]],"")</f>
        <v>4</v>
      </c>
    </row>
    <row r="573" spans="1:3" x14ac:dyDescent="0.25">
      <c r="A573">
        <f>BIMTypeCode[[#This Row],[Identification]]</f>
        <v>6422</v>
      </c>
      <c r="B573" t="str">
        <f>IF(BIMTypeCode[[#This Row],[Name_de]]&lt;&gt;"",BIMTypeCode[[#This Row],[Name_de]],"")</f>
        <v>Rufanlage</v>
      </c>
      <c r="C573">
        <f>IF(BIMTypeCode[[#This Row],[Sort]]&lt;&gt;"",BIMTypeCode[[#This Row],[Sort]],"")</f>
        <v>4</v>
      </c>
    </row>
    <row r="574" spans="1:3" x14ac:dyDescent="0.25">
      <c r="A574">
        <f>BIMTypeCode[[#This Row],[Identification]]</f>
        <v>6423</v>
      </c>
      <c r="B574" t="str">
        <f>IF(BIMTypeCode[[#This Row],[Name_de]]&lt;&gt;"",BIMTypeCode[[#This Row],[Name_de]],"")</f>
        <v>Zentraluhranlage</v>
      </c>
      <c r="C574">
        <f>IF(BIMTypeCode[[#This Row],[Sort]]&lt;&gt;"",BIMTypeCode[[#This Row],[Sort]],"")</f>
        <v>4</v>
      </c>
    </row>
    <row r="575" spans="1:3" x14ac:dyDescent="0.25">
      <c r="A575">
        <f>BIMTypeCode[[#This Row],[Identification]]</f>
        <v>643</v>
      </c>
      <c r="B575" t="str">
        <f>IF(BIMTypeCode[[#This Row],[Name_de]]&lt;&gt;"",BIMTypeCode[[#This Row],[Name_de]],"")</f>
        <v>Audio, Video, Antennen</v>
      </c>
      <c r="C575">
        <f>IF(BIMTypeCode[[#This Row],[Sort]]&lt;&gt;"",BIMTypeCode[[#This Row],[Sort]],"")</f>
        <v>3</v>
      </c>
    </row>
    <row r="576" spans="1:3" x14ac:dyDescent="0.25">
      <c r="A576">
        <f>BIMTypeCode[[#This Row],[Identification]]</f>
        <v>6431</v>
      </c>
      <c r="B576" t="str">
        <f>IF(BIMTypeCode[[#This Row],[Name_de]]&lt;&gt;"",BIMTypeCode[[#This Row],[Name_de]],"")</f>
        <v>Lautsprecheranlagen</v>
      </c>
      <c r="C576">
        <f>IF(BIMTypeCode[[#This Row],[Sort]]&lt;&gt;"",BIMTypeCode[[#This Row],[Sort]],"")</f>
        <v>4</v>
      </c>
    </row>
    <row r="577" spans="1:3" x14ac:dyDescent="0.25">
      <c r="A577">
        <f>BIMTypeCode[[#This Row],[Identification]]</f>
        <v>6432</v>
      </c>
      <c r="B577" t="str">
        <f>IF(BIMTypeCode[[#This Row],[Name_de]]&lt;&gt;"",BIMTypeCode[[#This Row],[Name_de]],"")</f>
        <v>Mikrofonanlagen</v>
      </c>
      <c r="C577">
        <f>IF(BIMTypeCode[[#This Row],[Sort]]&lt;&gt;"",BIMTypeCode[[#This Row],[Sort]],"")</f>
        <v>4</v>
      </c>
    </row>
    <row r="578" spans="1:3" x14ac:dyDescent="0.25">
      <c r="A578">
        <f>BIMTypeCode[[#This Row],[Identification]]</f>
        <v>6433</v>
      </c>
      <c r="B578" t="str">
        <f>IF(BIMTypeCode[[#This Row],[Name_de]]&lt;&gt;"",BIMTypeCode[[#This Row],[Name_de]],"")</f>
        <v>Induktive Höranlagen</v>
      </c>
      <c r="C578">
        <f>IF(BIMTypeCode[[#This Row],[Sort]]&lt;&gt;"",BIMTypeCode[[#This Row],[Sort]],"")</f>
        <v>4</v>
      </c>
    </row>
    <row r="579" spans="1:3" x14ac:dyDescent="0.25">
      <c r="A579">
        <f>BIMTypeCode[[#This Row],[Identification]]</f>
        <v>6434</v>
      </c>
      <c r="B579" t="str">
        <f>IF(BIMTypeCode[[#This Row],[Name_de]]&lt;&gt;"",BIMTypeCode[[#This Row],[Name_de]],"")</f>
        <v>Videoanlagen</v>
      </c>
      <c r="C579">
        <f>IF(BIMTypeCode[[#This Row],[Sort]]&lt;&gt;"",BIMTypeCode[[#This Row],[Sort]],"")</f>
        <v>4</v>
      </c>
    </row>
    <row r="580" spans="1:3" x14ac:dyDescent="0.25">
      <c r="A580">
        <f>BIMTypeCode[[#This Row],[Identification]]</f>
        <v>6435</v>
      </c>
      <c r="B580" t="str">
        <f>IF(BIMTypeCode[[#This Row],[Name_de]]&lt;&gt;"",BIMTypeCode[[#This Row],[Name_de]],"")</f>
        <v>Antennenanlagen</v>
      </c>
      <c r="C580">
        <f>IF(BIMTypeCode[[#This Row],[Sort]]&lt;&gt;"",BIMTypeCode[[#This Row],[Sort]],"")</f>
        <v>4</v>
      </c>
    </row>
    <row r="581" spans="1:3" x14ac:dyDescent="0.25">
      <c r="A581">
        <f>BIMTypeCode[[#This Row],[Identification]]</f>
        <v>6436</v>
      </c>
      <c r="B581" t="str">
        <f>IF(BIMTypeCode[[#This Row],[Name_de]]&lt;&gt;"",BIMTypeCode[[#This Row],[Name_de]],"")</f>
        <v>AV-Anlagen</v>
      </c>
      <c r="C581">
        <f>IF(BIMTypeCode[[#This Row],[Sort]]&lt;&gt;"",BIMTypeCode[[#This Row],[Sort]],"")</f>
        <v>4</v>
      </c>
    </row>
    <row r="582" spans="1:3" x14ac:dyDescent="0.25">
      <c r="A582">
        <f>BIMTypeCode[[#This Row],[Identification]]</f>
        <v>644</v>
      </c>
      <c r="B582" t="str">
        <f>IF(BIMTypeCode[[#This Row],[Name_de]]&lt;&gt;"",BIMTypeCode[[#This Row],[Name_de]],"")</f>
        <v>EDV-Infrastruktur</v>
      </c>
      <c r="C582">
        <f>IF(BIMTypeCode[[#This Row],[Sort]]&lt;&gt;"",BIMTypeCode[[#This Row],[Sort]],"")</f>
        <v>3</v>
      </c>
    </row>
    <row r="583" spans="1:3" x14ac:dyDescent="0.25">
      <c r="A583">
        <f>BIMTypeCode[[#This Row],[Identification]]</f>
        <v>6441</v>
      </c>
      <c r="B583" t="str">
        <f>IF(BIMTypeCode[[#This Row],[Name_de]]&lt;&gt;"",BIMTypeCode[[#This Row],[Name_de]],"")</f>
        <v>Verkabelung und Patch-Felder</v>
      </c>
      <c r="C583">
        <f>IF(BIMTypeCode[[#This Row],[Sort]]&lt;&gt;"",BIMTypeCode[[#This Row],[Sort]],"")</f>
        <v>4</v>
      </c>
    </row>
    <row r="584" spans="1:3" x14ac:dyDescent="0.25">
      <c r="A584">
        <f>BIMTypeCode[[#This Row],[Identification]]</f>
        <v>6442</v>
      </c>
      <c r="B584" t="str">
        <f>IF(BIMTypeCode[[#This Row],[Name_de]]&lt;&gt;"",BIMTypeCode[[#This Row],[Name_de]],"")</f>
        <v>DAS-Antennenanlagen (distributed antenna system)</v>
      </c>
      <c r="C584">
        <f>IF(BIMTypeCode[[#This Row],[Sort]]&lt;&gt;"",BIMTypeCode[[#This Row],[Sort]],"")</f>
        <v>4</v>
      </c>
    </row>
    <row r="585" spans="1:3" x14ac:dyDescent="0.25">
      <c r="A585">
        <f>BIMTypeCode[[#This Row],[Identification]]</f>
        <v>6443</v>
      </c>
      <c r="B585" t="str">
        <f>IF(BIMTypeCode[[#This Row],[Name_de]]&lt;&gt;"",BIMTypeCode[[#This Row],[Name_de]],"")</f>
        <v>Positionierungssysteme</v>
      </c>
      <c r="C585">
        <f>IF(BIMTypeCode[[#This Row],[Sort]]&lt;&gt;"",BIMTypeCode[[#This Row],[Sort]],"")</f>
        <v>4</v>
      </c>
    </row>
    <row r="586" spans="1:3" x14ac:dyDescent="0.25">
      <c r="A586">
        <f>BIMTypeCode[[#This Row],[Identification]]</f>
        <v>65</v>
      </c>
      <c r="B586" t="str">
        <f>IF(BIMTypeCode[[#This Row],[Name_de]]&lt;&gt;"",BIMTypeCode[[#This Row],[Name_de]],"")</f>
        <v>Sicherheitstechnik</v>
      </c>
      <c r="C586">
        <f>IF(BIMTypeCode[[#This Row],[Sort]]&lt;&gt;"",BIMTypeCode[[#This Row],[Sort]],"")</f>
        <v>2</v>
      </c>
    </row>
    <row r="587" spans="1:3" x14ac:dyDescent="0.25">
      <c r="A587">
        <f>BIMTypeCode[[#This Row],[Identification]]</f>
        <v>651</v>
      </c>
      <c r="B587" t="str">
        <f>IF(BIMTypeCode[[#This Row],[Name_de]]&lt;&gt;"",BIMTypeCode[[#This Row],[Name_de]],"")</f>
        <v>Zugangssteuerung</v>
      </c>
      <c r="C587">
        <f>IF(BIMTypeCode[[#This Row],[Sort]]&lt;&gt;"",BIMTypeCode[[#This Row],[Sort]],"")</f>
        <v>3</v>
      </c>
    </row>
    <row r="588" spans="1:3" x14ac:dyDescent="0.25">
      <c r="A588">
        <f>BIMTypeCode[[#This Row],[Identification]]</f>
        <v>6511</v>
      </c>
      <c r="B588" t="str">
        <f>IF(BIMTypeCode[[#This Row],[Name_de]]&lt;&gt;"",BIMTypeCode[[#This Row],[Name_de]],"")</f>
        <v>Einbruch-Meldeanlage</v>
      </c>
      <c r="C588">
        <f>IF(BIMTypeCode[[#This Row],[Sort]]&lt;&gt;"",BIMTypeCode[[#This Row],[Sort]],"")</f>
        <v>4</v>
      </c>
    </row>
    <row r="589" spans="1:3" x14ac:dyDescent="0.25">
      <c r="A589">
        <f>BIMTypeCode[[#This Row],[Identification]]</f>
        <v>6512</v>
      </c>
      <c r="B589" t="str">
        <f>IF(BIMTypeCode[[#This Row],[Name_de]]&lt;&gt;"",BIMTypeCode[[#This Row],[Name_de]],"")</f>
        <v>Automatische Zugangskontrollsysteme</v>
      </c>
      <c r="C589">
        <f>IF(BIMTypeCode[[#This Row],[Sort]]&lt;&gt;"",BIMTypeCode[[#This Row],[Sort]],"")</f>
        <v>4</v>
      </c>
    </row>
    <row r="590" spans="1:3" x14ac:dyDescent="0.25">
      <c r="A590">
        <f>BIMTypeCode[[#This Row],[Identification]]</f>
        <v>6513</v>
      </c>
      <c r="B590" t="str">
        <f>IF(BIMTypeCode[[#This Row],[Name_de]]&lt;&gt;"",BIMTypeCode[[#This Row],[Name_de]],"")</f>
        <v>Videoüberwachungsanlage</v>
      </c>
      <c r="C590">
        <f>IF(BIMTypeCode[[#This Row],[Sort]]&lt;&gt;"",BIMTypeCode[[#This Row],[Sort]],"")</f>
        <v>4</v>
      </c>
    </row>
    <row r="591" spans="1:3" x14ac:dyDescent="0.25">
      <c r="A591">
        <f>BIMTypeCode[[#This Row],[Identification]]</f>
        <v>652</v>
      </c>
      <c r="B591" t="str">
        <f>IF(BIMTypeCode[[#This Row],[Name_de]]&lt;&gt;"",BIMTypeCode[[#This Row],[Name_de]],"")</f>
        <v>Sicherheitsanlagen</v>
      </c>
      <c r="C591">
        <f>IF(BIMTypeCode[[#This Row],[Sort]]&lt;&gt;"",BIMTypeCode[[#This Row],[Sort]],"")</f>
        <v>3</v>
      </c>
    </row>
    <row r="592" spans="1:3" x14ac:dyDescent="0.25">
      <c r="A592">
        <f>BIMTypeCode[[#This Row],[Identification]]</f>
        <v>6521</v>
      </c>
      <c r="B592" t="str">
        <f>IF(BIMTypeCode[[#This Row],[Name_de]]&lt;&gt;"",BIMTypeCode[[#This Row],[Name_de]],"")</f>
        <v>Automatische Brandmeldeanlagen</v>
      </c>
      <c r="C592">
        <f>IF(BIMTypeCode[[#This Row],[Sort]]&lt;&gt;"",BIMTypeCode[[#This Row],[Sort]],"")</f>
        <v>4</v>
      </c>
    </row>
    <row r="593" spans="1:3" x14ac:dyDescent="0.25">
      <c r="A593">
        <f>BIMTypeCode[[#This Row],[Identification]]</f>
        <v>6522</v>
      </c>
      <c r="B593" t="str">
        <f>IF(BIMTypeCode[[#This Row],[Name_de]]&lt;&gt;"",BIMTypeCode[[#This Row],[Name_de]],"")</f>
        <v>Automatische Brandschutztürschließanlagen</v>
      </c>
      <c r="C593">
        <f>IF(BIMTypeCode[[#This Row],[Sort]]&lt;&gt;"",BIMTypeCode[[#This Row],[Sort]],"")</f>
        <v>4</v>
      </c>
    </row>
    <row r="594" spans="1:3" x14ac:dyDescent="0.25">
      <c r="A594">
        <f>BIMTypeCode[[#This Row],[Identification]]</f>
        <v>6523</v>
      </c>
      <c r="B594" t="str">
        <f>IF(BIMTypeCode[[#This Row],[Name_de]]&lt;&gt;"",BIMTypeCode[[#This Row],[Name_de]],"")</f>
        <v>Automatische Gasmeldeanlagen</v>
      </c>
      <c r="C594">
        <f>IF(BIMTypeCode[[#This Row],[Sort]]&lt;&gt;"",BIMTypeCode[[#This Row],[Sort]],"")</f>
        <v>4</v>
      </c>
    </row>
    <row r="595" spans="1:3" x14ac:dyDescent="0.25">
      <c r="A595">
        <f>BIMTypeCode[[#This Row],[Identification]]</f>
        <v>6524</v>
      </c>
      <c r="B595" t="str">
        <f>IF(BIMTypeCode[[#This Row],[Name_de]]&lt;&gt;"",BIMTypeCode[[#This Row],[Name_de]],"")</f>
        <v>Automatische Feuerlöschanlagen</v>
      </c>
      <c r="C595">
        <f>IF(BIMTypeCode[[#This Row],[Sort]]&lt;&gt;"",BIMTypeCode[[#This Row],[Sort]],"")</f>
        <v>4</v>
      </c>
    </row>
    <row r="596" spans="1:3" x14ac:dyDescent="0.25">
      <c r="A596">
        <f>BIMTypeCode[[#This Row],[Identification]]</f>
        <v>6525</v>
      </c>
      <c r="B596" t="str">
        <f>IF(BIMTypeCode[[#This Row],[Name_de]]&lt;&gt;"",BIMTypeCode[[#This Row],[Name_de]],"")</f>
        <v>Automatische Wasserlöschanlagen</v>
      </c>
      <c r="C596">
        <f>IF(BIMTypeCode[[#This Row],[Sort]]&lt;&gt;"",BIMTypeCode[[#This Row],[Sort]],"")</f>
        <v>4</v>
      </c>
    </row>
    <row r="597" spans="1:3" x14ac:dyDescent="0.25">
      <c r="A597">
        <f>BIMTypeCode[[#This Row],[Identification]]</f>
        <v>6526</v>
      </c>
      <c r="B597" t="str">
        <f>IF(BIMTypeCode[[#This Row],[Name_de]]&lt;&gt;"",BIMTypeCode[[#This Row],[Name_de]],"")</f>
        <v>Automatische Rauchgasentlüftungsanlagen</v>
      </c>
      <c r="C597">
        <f>IF(BIMTypeCode[[#This Row],[Sort]]&lt;&gt;"",BIMTypeCode[[#This Row],[Sort]],"")</f>
        <v>4</v>
      </c>
    </row>
    <row r="598" spans="1:3" x14ac:dyDescent="0.25">
      <c r="A598">
        <f>BIMTypeCode[[#This Row],[Identification]]</f>
        <v>653</v>
      </c>
      <c r="B598" t="str">
        <f>IF(BIMTypeCode[[#This Row],[Name_de]]&lt;&gt;"",BIMTypeCode[[#This Row],[Name_de]],"")</f>
        <v>Notrufanlagen</v>
      </c>
      <c r="C598">
        <f>IF(BIMTypeCode[[#This Row],[Sort]]&lt;&gt;"",BIMTypeCode[[#This Row],[Sort]],"")</f>
        <v>3</v>
      </c>
    </row>
    <row r="599" spans="1:3" x14ac:dyDescent="0.25">
      <c r="A599">
        <f>BIMTypeCode[[#This Row],[Identification]]</f>
        <v>6531</v>
      </c>
      <c r="B599" t="str">
        <f>IF(BIMTypeCode[[#This Row],[Name_de]]&lt;&gt;"",BIMTypeCode[[#This Row],[Name_de]],"")</f>
        <v>Warnsysteme</v>
      </c>
      <c r="C599">
        <f>IF(BIMTypeCode[[#This Row],[Sort]]&lt;&gt;"",BIMTypeCode[[#This Row],[Sort]],"")</f>
        <v>4</v>
      </c>
    </row>
    <row r="600" spans="1:3" x14ac:dyDescent="0.25">
      <c r="A600">
        <f>BIMTypeCode[[#This Row],[Identification]]</f>
        <v>6532</v>
      </c>
      <c r="B600" t="str">
        <f>IF(BIMTypeCode[[#This Row],[Name_de]]&lt;&gt;"",BIMTypeCode[[#This Row],[Name_de]],"")</f>
        <v>Notrufsysteme</v>
      </c>
      <c r="C600">
        <f>IF(BIMTypeCode[[#This Row],[Sort]]&lt;&gt;"",BIMTypeCode[[#This Row],[Sort]],"")</f>
        <v>4</v>
      </c>
    </row>
    <row r="601" spans="1:3" x14ac:dyDescent="0.25">
      <c r="A601">
        <f>BIMTypeCode[[#This Row],[Identification]]</f>
        <v>6533</v>
      </c>
      <c r="B601" t="str">
        <f>IF(BIMTypeCode[[#This Row],[Name_de]]&lt;&gt;"",BIMTypeCode[[#This Row],[Name_de]],"")</f>
        <v>Alarmsysteme in Kühl-/Gefrierräumen</v>
      </c>
      <c r="C601">
        <f>IF(BIMTypeCode[[#This Row],[Sort]]&lt;&gt;"",BIMTypeCode[[#This Row],[Sort]],"")</f>
        <v>4</v>
      </c>
    </row>
    <row r="602" spans="1:3" x14ac:dyDescent="0.25">
      <c r="A602">
        <f>BIMTypeCode[[#This Row],[Identification]]</f>
        <v>6534</v>
      </c>
      <c r="B602" t="str">
        <f>IF(BIMTypeCode[[#This Row],[Name_de]]&lt;&gt;"",BIMTypeCode[[#This Row],[Name_de]],"")</f>
        <v>Detektorsystem für Notrufanlagen</v>
      </c>
      <c r="C602">
        <f>IF(BIMTypeCode[[#This Row],[Sort]]&lt;&gt;"",BIMTypeCode[[#This Row],[Sort]],"")</f>
        <v>4</v>
      </c>
    </row>
    <row r="603" spans="1:3" x14ac:dyDescent="0.25">
      <c r="A603">
        <f>BIMTypeCode[[#This Row],[Identification]]</f>
        <v>6535</v>
      </c>
      <c r="B603" t="str">
        <f>IF(BIMTypeCode[[#This Row],[Name_de]]&lt;&gt;"",BIMTypeCode[[#This Row],[Name_de]],"")</f>
        <v>Überfallmeldesysteme</v>
      </c>
      <c r="C603">
        <f>IF(BIMTypeCode[[#This Row],[Sort]]&lt;&gt;"",BIMTypeCode[[#This Row],[Sort]],"")</f>
        <v>4</v>
      </c>
    </row>
    <row r="604" spans="1:3" x14ac:dyDescent="0.25">
      <c r="A604">
        <f>BIMTypeCode[[#This Row],[Identification]]</f>
        <v>6536</v>
      </c>
      <c r="B604" t="str">
        <f>IF(BIMTypeCode[[#This Row],[Name_de]]&lt;&gt;"",BIMTypeCode[[#This Row],[Name_de]],"")</f>
        <v>Patientenrufsysteme</v>
      </c>
      <c r="C604">
        <f>IF(BIMTypeCode[[#This Row],[Sort]]&lt;&gt;"",BIMTypeCode[[#This Row],[Sort]],"")</f>
        <v>4</v>
      </c>
    </row>
    <row r="605" spans="1:3" x14ac:dyDescent="0.25">
      <c r="A605">
        <f>BIMTypeCode[[#This Row],[Identification]]</f>
        <v>66</v>
      </c>
      <c r="B605" t="str">
        <f>IF(BIMTypeCode[[#This Row],[Name_de]]&lt;&gt;"",BIMTypeCode[[#This Row],[Name_de]],"")</f>
        <v>Gebäudeautomation</v>
      </c>
      <c r="C605">
        <f>IF(BIMTypeCode[[#This Row],[Sort]]&lt;&gt;"",BIMTypeCode[[#This Row],[Sort]],"")</f>
        <v>2</v>
      </c>
    </row>
    <row r="606" spans="1:3" x14ac:dyDescent="0.25">
      <c r="A606">
        <f>BIMTypeCode[[#This Row],[Identification]]</f>
        <v>661</v>
      </c>
      <c r="B606" t="str">
        <f>IF(BIMTypeCode[[#This Row],[Name_de]]&lt;&gt;"",BIMTypeCode[[#This Row],[Name_de]],"")</f>
        <v>Gebäudemanagementsysteme</v>
      </c>
      <c r="C606">
        <f>IF(BIMTypeCode[[#This Row],[Sort]]&lt;&gt;"",BIMTypeCode[[#This Row],[Sort]],"")</f>
        <v>3</v>
      </c>
    </row>
    <row r="607" spans="1:3" x14ac:dyDescent="0.25">
      <c r="A607">
        <f>BIMTypeCode[[#This Row],[Identification]]</f>
        <v>6611</v>
      </c>
      <c r="B607" t="str">
        <f>IF(BIMTypeCode[[#This Row],[Name_de]]&lt;&gt;"",BIMTypeCode[[#This Row],[Name_de]],"")</f>
        <v>Building Management Systems</v>
      </c>
      <c r="C607">
        <f>IF(BIMTypeCode[[#This Row],[Sort]]&lt;&gt;"",BIMTypeCode[[#This Row],[Sort]],"")</f>
        <v>4</v>
      </c>
    </row>
    <row r="608" spans="1:3" x14ac:dyDescent="0.25">
      <c r="A608">
        <f>BIMTypeCode[[#This Row],[Identification]]</f>
        <v>662</v>
      </c>
      <c r="B608" t="str">
        <f>IF(BIMTypeCode[[#This Row],[Name_de]]&lt;&gt;"",BIMTypeCode[[#This Row],[Name_de]],"")</f>
        <v>Gebäudeleittechnik</v>
      </c>
      <c r="C608">
        <f>IF(BIMTypeCode[[#This Row],[Sort]]&lt;&gt;"",BIMTypeCode[[#This Row],[Sort]],"")</f>
        <v>3</v>
      </c>
    </row>
    <row r="609" spans="1:3" x14ac:dyDescent="0.25">
      <c r="A609">
        <f>BIMTypeCode[[#This Row],[Identification]]</f>
        <v>6621</v>
      </c>
      <c r="B609" t="str">
        <f>IF(BIMTypeCode[[#This Row],[Name_de]]&lt;&gt;"",BIMTypeCode[[#This Row],[Name_de]],"")</f>
        <v>Gebäudeleittechnik</v>
      </c>
      <c r="C609">
        <f>IF(BIMTypeCode[[#This Row],[Sort]]&lt;&gt;"",BIMTypeCode[[#This Row],[Sort]],"")</f>
        <v>4</v>
      </c>
    </row>
    <row r="610" spans="1:3" x14ac:dyDescent="0.25">
      <c r="A610">
        <f>BIMTypeCode[[#This Row],[Identification]]</f>
        <v>6622</v>
      </c>
      <c r="B610" t="str">
        <f>IF(BIMTypeCode[[#This Row],[Name_de]]&lt;&gt;"",BIMTypeCode[[#This Row],[Name_de]],"")</f>
        <v>Inteligente Gebäudetechnik mit Zentralsteuerung</v>
      </c>
      <c r="C610">
        <f>IF(BIMTypeCode[[#This Row],[Sort]]&lt;&gt;"",BIMTypeCode[[#This Row],[Sort]],"")</f>
        <v>4</v>
      </c>
    </row>
    <row r="611" spans="1:3" x14ac:dyDescent="0.25">
      <c r="A611">
        <f>BIMTypeCode[[#This Row],[Identification]]</f>
        <v>67</v>
      </c>
      <c r="B611" t="str">
        <f>IF(BIMTypeCode[[#This Row],[Name_de]]&lt;&gt;"",BIMTypeCode[[#This Row],[Name_de]],"")</f>
        <v>Schutz</v>
      </c>
      <c r="C611">
        <f>IF(BIMTypeCode[[#This Row],[Sort]]&lt;&gt;"",BIMTypeCode[[#This Row],[Sort]],"")</f>
        <v>2</v>
      </c>
    </row>
    <row r="612" spans="1:3" x14ac:dyDescent="0.25">
      <c r="A612">
        <f>BIMTypeCode[[#This Row],[Identification]]</f>
        <v>671</v>
      </c>
      <c r="B612" t="str">
        <f>IF(BIMTypeCode[[#This Row],[Name_de]]&lt;&gt;"",BIMTypeCode[[#This Row],[Name_de]],"")</f>
        <v>Überspannungsschutz</v>
      </c>
      <c r="C612">
        <f>IF(BIMTypeCode[[#This Row],[Sort]]&lt;&gt;"",BIMTypeCode[[#This Row],[Sort]],"")</f>
        <v>3</v>
      </c>
    </row>
    <row r="613" spans="1:3" x14ac:dyDescent="0.25">
      <c r="A613">
        <f>BIMTypeCode[[#This Row],[Identification]]</f>
        <v>6711</v>
      </c>
      <c r="B613" t="str">
        <f>IF(BIMTypeCode[[#This Row],[Name_de]]&lt;&gt;"",BIMTypeCode[[#This Row],[Name_de]],"")</f>
        <v>Blitzschutz</v>
      </c>
      <c r="C613">
        <f>IF(BIMTypeCode[[#This Row],[Sort]]&lt;&gt;"",BIMTypeCode[[#This Row],[Sort]],"")</f>
        <v>4</v>
      </c>
    </row>
    <row r="614" spans="1:3" x14ac:dyDescent="0.25">
      <c r="A614">
        <f>BIMTypeCode[[#This Row],[Identification]]</f>
        <v>672</v>
      </c>
      <c r="B614" t="str">
        <f>IF(BIMTypeCode[[#This Row],[Name_de]]&lt;&gt;"",BIMTypeCode[[#This Row],[Name_de]],"")</f>
        <v>Potentialausgleich</v>
      </c>
      <c r="C614">
        <f>IF(BIMTypeCode[[#This Row],[Sort]]&lt;&gt;"",BIMTypeCode[[#This Row],[Sort]],"")</f>
        <v>3</v>
      </c>
    </row>
    <row r="615" spans="1:3" x14ac:dyDescent="0.25">
      <c r="A615">
        <f>BIMTypeCode[[#This Row],[Identification]]</f>
        <v>6721</v>
      </c>
      <c r="B615" t="str">
        <f>IF(BIMTypeCode[[#This Row],[Name_de]]&lt;&gt;"",BIMTypeCode[[#This Row],[Name_de]],"")</f>
        <v>Hauptpotentialausgleiche</v>
      </c>
      <c r="C615">
        <f>IF(BIMTypeCode[[#This Row],[Sort]]&lt;&gt;"",BIMTypeCode[[#This Row],[Sort]],"")</f>
        <v>4</v>
      </c>
    </row>
    <row r="616" spans="1:3" x14ac:dyDescent="0.25">
      <c r="A616">
        <f>BIMTypeCode[[#This Row],[Identification]]</f>
        <v>6722</v>
      </c>
      <c r="B616" t="str">
        <f>IF(BIMTypeCode[[#This Row],[Name_de]]&lt;&gt;"",BIMTypeCode[[#This Row],[Name_de]],"")</f>
        <v>Lokale Potentialausgleiche</v>
      </c>
      <c r="C616">
        <f>IF(BIMTypeCode[[#This Row],[Sort]]&lt;&gt;"",BIMTypeCode[[#This Row],[Sort]],"")</f>
        <v>4</v>
      </c>
    </row>
    <row r="617" spans="1:3" x14ac:dyDescent="0.25">
      <c r="A617">
        <f>BIMTypeCode[[#This Row],[Identification]]</f>
        <v>6723</v>
      </c>
      <c r="B617" t="str">
        <f>IF(BIMTypeCode[[#This Row],[Name_de]]&lt;&gt;"",BIMTypeCode[[#This Row],[Name_de]],"")</f>
        <v>Zusätzliche Potentialausgleiche</v>
      </c>
      <c r="C617">
        <f>IF(BIMTypeCode[[#This Row],[Sort]]&lt;&gt;"",BIMTypeCode[[#This Row],[Sort]],"")</f>
        <v>4</v>
      </c>
    </row>
    <row r="618" spans="1:3" x14ac:dyDescent="0.25">
      <c r="A618">
        <f>BIMTypeCode[[#This Row],[Identification]]</f>
        <v>68</v>
      </c>
      <c r="B618" t="str">
        <f>IF(BIMTypeCode[[#This Row],[Name_de]]&lt;&gt;"",BIMTypeCode[[#This Row],[Name_de]],"")</f>
        <v>Personen- und Materialtransport</v>
      </c>
      <c r="C618">
        <f>IF(BIMTypeCode[[#This Row],[Sort]]&lt;&gt;"",BIMTypeCode[[#This Row],[Sort]],"")</f>
        <v>2</v>
      </c>
    </row>
    <row r="619" spans="1:3" x14ac:dyDescent="0.25">
      <c r="A619">
        <f>BIMTypeCode[[#This Row],[Identification]]</f>
        <v>681</v>
      </c>
      <c r="B619" t="str">
        <f>IF(BIMTypeCode[[#This Row],[Name_de]]&lt;&gt;"",BIMTypeCode[[#This Row],[Name_de]],"")</f>
        <v>Personentransport</v>
      </c>
      <c r="C619">
        <f>IF(BIMTypeCode[[#This Row],[Sort]]&lt;&gt;"",BIMTypeCode[[#This Row],[Sort]],"")</f>
        <v>3</v>
      </c>
    </row>
    <row r="620" spans="1:3" x14ac:dyDescent="0.25">
      <c r="A620">
        <f>BIMTypeCode[[#This Row],[Identification]]</f>
        <v>6811</v>
      </c>
      <c r="B620" t="str">
        <f>IF(BIMTypeCode[[#This Row],[Name_de]]&lt;&gt;"",BIMTypeCode[[#This Row],[Name_de]],"")</f>
        <v>Fahrstühle</v>
      </c>
      <c r="C620">
        <f>IF(BIMTypeCode[[#This Row],[Sort]]&lt;&gt;"",BIMTypeCode[[#This Row],[Sort]],"")</f>
        <v>4</v>
      </c>
    </row>
    <row r="621" spans="1:3" x14ac:dyDescent="0.25">
      <c r="A621">
        <f>BIMTypeCode[[#This Row],[Identification]]</f>
        <v>6812</v>
      </c>
      <c r="B621" t="str">
        <f>IF(BIMTypeCode[[#This Row],[Name_de]]&lt;&gt;"",BIMTypeCode[[#This Row],[Name_de]],"")</f>
        <v>Hebebühnen</v>
      </c>
      <c r="C621">
        <f>IF(BIMTypeCode[[#This Row],[Sort]]&lt;&gt;"",BIMTypeCode[[#This Row],[Sort]],"")</f>
        <v>4</v>
      </c>
    </row>
    <row r="622" spans="1:3" x14ac:dyDescent="0.25">
      <c r="A622">
        <f>BIMTypeCode[[#This Row],[Identification]]</f>
        <v>6813</v>
      </c>
      <c r="B622" t="str">
        <f>IF(BIMTypeCode[[#This Row],[Name_de]]&lt;&gt;"",BIMTypeCode[[#This Row],[Name_de]],"")</f>
        <v>Rolltreppen</v>
      </c>
      <c r="C622">
        <f>IF(BIMTypeCode[[#This Row],[Sort]]&lt;&gt;"",BIMTypeCode[[#This Row],[Sort]],"")</f>
        <v>4</v>
      </c>
    </row>
    <row r="623" spans="1:3" x14ac:dyDescent="0.25">
      <c r="A623">
        <f>BIMTypeCode[[#This Row],[Identification]]</f>
        <v>6814</v>
      </c>
      <c r="B623" t="str">
        <f>IF(BIMTypeCode[[#This Row],[Name_de]]&lt;&gt;"",BIMTypeCode[[#This Row],[Name_de]],"")</f>
        <v>Fahrsteige</v>
      </c>
      <c r="C623">
        <f>IF(BIMTypeCode[[#This Row],[Sort]]&lt;&gt;"",BIMTypeCode[[#This Row],[Sort]],"")</f>
        <v>4</v>
      </c>
    </row>
    <row r="624" spans="1:3" x14ac:dyDescent="0.25">
      <c r="A624">
        <f>BIMTypeCode[[#This Row],[Identification]]</f>
        <v>682</v>
      </c>
      <c r="B624" t="str">
        <f>IF(BIMTypeCode[[#This Row],[Name_de]]&lt;&gt;"",BIMTypeCode[[#This Row],[Name_de]],"")</f>
        <v>Güter- und Materialtransport</v>
      </c>
      <c r="C624">
        <f>IF(BIMTypeCode[[#This Row],[Sort]]&lt;&gt;"",BIMTypeCode[[#This Row],[Sort]],"")</f>
        <v>3</v>
      </c>
    </row>
    <row r="625" spans="1:3" x14ac:dyDescent="0.25">
      <c r="A625">
        <f>BIMTypeCode[[#This Row],[Identification]]</f>
        <v>6821</v>
      </c>
      <c r="B625" t="str">
        <f>IF(BIMTypeCode[[#This Row],[Name_de]]&lt;&gt;"",BIMTypeCode[[#This Row],[Name_de]],"")</f>
        <v>Fahrstühle</v>
      </c>
      <c r="C625">
        <f>IF(BIMTypeCode[[#This Row],[Sort]]&lt;&gt;"",BIMTypeCode[[#This Row],[Sort]],"")</f>
        <v>4</v>
      </c>
    </row>
    <row r="626" spans="1:3" x14ac:dyDescent="0.25">
      <c r="A626">
        <f>BIMTypeCode[[#This Row],[Identification]]</f>
        <v>6822</v>
      </c>
      <c r="B626" t="str">
        <f>IF(BIMTypeCode[[#This Row],[Name_de]]&lt;&gt;"",BIMTypeCode[[#This Row],[Name_de]],"")</f>
        <v>Hebebühnen</v>
      </c>
      <c r="C626">
        <f>IF(BIMTypeCode[[#This Row],[Sort]]&lt;&gt;"",BIMTypeCode[[#This Row],[Sort]],"")</f>
        <v>4</v>
      </c>
    </row>
    <row r="627" spans="1:3" x14ac:dyDescent="0.25">
      <c r="A627">
        <f>BIMTypeCode[[#This Row],[Identification]]</f>
        <v>6823</v>
      </c>
      <c r="B627" t="str">
        <f>IF(BIMTypeCode[[#This Row],[Name_de]]&lt;&gt;"",BIMTypeCode[[#This Row],[Name_de]],"")</f>
        <v>Transportbänder</v>
      </c>
      <c r="C627">
        <f>IF(BIMTypeCode[[#This Row],[Sort]]&lt;&gt;"",BIMTypeCode[[#This Row],[Sort]],"")</f>
        <v>4</v>
      </c>
    </row>
    <row r="628" spans="1:3" x14ac:dyDescent="0.25">
      <c r="A628">
        <f>BIMTypeCode[[#This Row],[Identification]]</f>
        <v>6824</v>
      </c>
      <c r="B628" t="str">
        <f>IF(BIMTypeCode[[#This Row],[Name_de]]&lt;&gt;"",BIMTypeCode[[#This Row],[Name_de]],"")</f>
        <v>Krane und Hebetechnik</v>
      </c>
      <c r="C628">
        <f>IF(BIMTypeCode[[#This Row],[Sort]]&lt;&gt;"",BIMTypeCode[[#This Row],[Sort]],"")</f>
        <v>4</v>
      </c>
    </row>
    <row r="629" spans="1:3" x14ac:dyDescent="0.25">
      <c r="A629">
        <f>BIMTypeCode[[#This Row],[Identification]]</f>
        <v>7</v>
      </c>
      <c r="B629" t="str">
        <f>IF(BIMTypeCode[[#This Row],[Name_de]]&lt;&gt;"",BIMTypeCode[[#This Row],[Name_de]],"")</f>
        <v>Inventar und technische Anlagen</v>
      </c>
      <c r="C629">
        <f>IF(BIMTypeCode[[#This Row],[Sort]]&lt;&gt;"",BIMTypeCode[[#This Row],[Sort]],"")</f>
        <v>1</v>
      </c>
    </row>
    <row r="630" spans="1:3" x14ac:dyDescent="0.25">
      <c r="A630">
        <f>BIMTypeCode[[#This Row],[Identification]]</f>
        <v>70</v>
      </c>
      <c r="B630" t="str">
        <f>IF(BIMTypeCode[[#This Row],[Name_de]]&lt;&gt;"",BIMTypeCode[[#This Row],[Name_de]],"")</f>
        <v>Im Gelände</v>
      </c>
      <c r="C630">
        <f>IF(BIMTypeCode[[#This Row],[Sort]]&lt;&gt;"",BIMTypeCode[[#This Row],[Sort]],"")</f>
        <v>2</v>
      </c>
    </row>
    <row r="631" spans="1:3" x14ac:dyDescent="0.25">
      <c r="A631">
        <f>BIMTypeCode[[#This Row],[Identification]]</f>
        <v>701</v>
      </c>
      <c r="B631" t="str">
        <f>IF(BIMTypeCode[[#This Row],[Name_de]]&lt;&gt;"",BIMTypeCode[[#This Row],[Name_de]],"")</f>
        <v>Technische Anlagen</v>
      </c>
      <c r="C631">
        <f>IF(BIMTypeCode[[#This Row],[Sort]]&lt;&gt;"",BIMTypeCode[[#This Row],[Sort]],"")</f>
        <v>3</v>
      </c>
    </row>
    <row r="632" spans="1:3" x14ac:dyDescent="0.25">
      <c r="A632">
        <f>BIMTypeCode[[#This Row],[Identification]]</f>
        <v>702</v>
      </c>
      <c r="B632" t="str">
        <f>IF(BIMTypeCode[[#This Row],[Name_de]]&lt;&gt;"",BIMTypeCode[[#This Row],[Name_de]],"")</f>
        <v>Tafeln, Schilder und Anzeigen</v>
      </c>
      <c r="C632">
        <f>IF(BIMTypeCode[[#This Row],[Sort]]&lt;&gt;"",BIMTypeCode[[#This Row],[Sort]],"")</f>
        <v>3</v>
      </c>
    </row>
    <row r="633" spans="1:3" x14ac:dyDescent="0.25">
      <c r="A633">
        <f>BIMTypeCode[[#This Row],[Identification]]</f>
        <v>703</v>
      </c>
      <c r="B633" t="str">
        <f>IF(BIMTypeCode[[#This Row],[Name_de]]&lt;&gt;"",BIMTypeCode[[#This Row],[Name_de]],"")</f>
        <v>Aufbewahrung, Abfallbehälter, Fahrradständer, Briefkästen</v>
      </c>
      <c r="C633">
        <f>IF(BIMTypeCode[[#This Row],[Sort]]&lt;&gt;"",BIMTypeCode[[#This Row],[Sort]],"")</f>
        <v>3</v>
      </c>
    </row>
    <row r="634" spans="1:3" x14ac:dyDescent="0.25">
      <c r="A634">
        <f>BIMTypeCode[[#This Row],[Identification]]</f>
        <v>704</v>
      </c>
      <c r="B634" t="str">
        <f>IF(BIMTypeCode[[#This Row],[Name_de]]&lt;&gt;"",BIMTypeCode[[#This Row],[Name_de]],"")</f>
        <v>Tischmöbel</v>
      </c>
      <c r="C634">
        <f>IF(BIMTypeCode[[#This Row],[Sort]]&lt;&gt;"",BIMTypeCode[[#This Row],[Sort]],"")</f>
        <v>3</v>
      </c>
    </row>
    <row r="635" spans="1:3" x14ac:dyDescent="0.25">
      <c r="A635">
        <f>BIMTypeCode[[#This Row],[Identification]]</f>
        <v>705</v>
      </c>
      <c r="B635" t="str">
        <f>IF(BIMTypeCode[[#This Row],[Name_de]]&lt;&gt;"",BIMTypeCode[[#This Row],[Name_de]],"")</f>
        <v>Sitzmöbel</v>
      </c>
      <c r="C635">
        <f>IF(BIMTypeCode[[#This Row],[Sort]]&lt;&gt;"",BIMTypeCode[[#This Row],[Sort]],"")</f>
        <v>3</v>
      </c>
    </row>
    <row r="636" spans="1:3" x14ac:dyDescent="0.25">
      <c r="A636">
        <f>BIMTypeCode[[#This Row],[Identification]]</f>
        <v>706</v>
      </c>
      <c r="B636" t="str">
        <f>IF(BIMTypeCode[[#This Row],[Name_de]]&lt;&gt;"",BIMTypeCode[[#This Row],[Name_de]],"")</f>
        <v>Wetterschutz</v>
      </c>
      <c r="C636">
        <f>IF(BIMTypeCode[[#This Row],[Sort]]&lt;&gt;"",BIMTypeCode[[#This Row],[Sort]],"")</f>
        <v>3</v>
      </c>
    </row>
    <row r="637" spans="1:3" x14ac:dyDescent="0.25">
      <c r="A637">
        <f>BIMTypeCode[[#This Row],[Identification]]</f>
        <v>707</v>
      </c>
      <c r="B637" t="str">
        <f>IF(BIMTypeCode[[#This Row],[Name_de]]&lt;&gt;"",BIMTypeCode[[#This Row],[Name_de]],"")</f>
        <v>Sport- und Spielplatzgeräte</v>
      </c>
      <c r="C637">
        <f>IF(BIMTypeCode[[#This Row],[Sort]]&lt;&gt;"",BIMTypeCode[[#This Row],[Sort]],"")</f>
        <v>3</v>
      </c>
    </row>
    <row r="638" spans="1:3" x14ac:dyDescent="0.25">
      <c r="A638">
        <f>BIMTypeCode[[#This Row],[Identification]]</f>
        <v>709</v>
      </c>
      <c r="B638" t="str">
        <f>IF(BIMTypeCode[[#This Row],[Name_de]]&lt;&gt;"",BIMTypeCode[[#This Row],[Name_de]],"")</f>
        <v>Sonstiges Inventar im Gelände</v>
      </c>
      <c r="C638">
        <f>IF(BIMTypeCode[[#This Row],[Sort]]&lt;&gt;"",BIMTypeCode[[#This Row],[Sort]],"")</f>
        <v>3</v>
      </c>
    </row>
    <row r="639" spans="1:3" x14ac:dyDescent="0.25">
      <c r="A639">
        <f>BIMTypeCode[[#This Row],[Identification]]</f>
        <v>71</v>
      </c>
      <c r="B639" t="str">
        <f>IF(BIMTypeCode[[#This Row],[Name_de]]&lt;&gt;"",BIMTypeCode[[#This Row],[Name_de]],"")</f>
        <v>Inventar, fest</v>
      </c>
      <c r="C639">
        <f>IF(BIMTypeCode[[#This Row],[Sort]]&lt;&gt;"",BIMTypeCode[[#This Row],[Sort]],"")</f>
        <v>2</v>
      </c>
    </row>
    <row r="640" spans="1:3" x14ac:dyDescent="0.25">
      <c r="A640">
        <f>BIMTypeCode[[#This Row],[Identification]]</f>
        <v>711</v>
      </c>
      <c r="B640" t="str">
        <f>IF(BIMTypeCode[[#This Row],[Name_de]]&lt;&gt;"",BIMTypeCode[[#This Row],[Name_de]],"")</f>
        <v>Schränke, Komoden</v>
      </c>
      <c r="C640">
        <f>IF(BIMTypeCode[[#This Row],[Sort]]&lt;&gt;"",BIMTypeCode[[#This Row],[Sort]],"")</f>
        <v>3</v>
      </c>
    </row>
    <row r="641" spans="1:3" x14ac:dyDescent="0.25">
      <c r="A641">
        <f>BIMTypeCode[[#This Row],[Identification]]</f>
        <v>712</v>
      </c>
      <c r="B641" t="str">
        <f>IF(BIMTypeCode[[#This Row],[Name_de]]&lt;&gt;"",BIMTypeCode[[#This Row],[Name_de]],"")</f>
        <v>Regale</v>
      </c>
      <c r="C641">
        <f>IF(BIMTypeCode[[#This Row],[Sort]]&lt;&gt;"",BIMTypeCode[[#This Row],[Sort]],"")</f>
        <v>3</v>
      </c>
    </row>
    <row r="642" spans="1:3" x14ac:dyDescent="0.25">
      <c r="A642">
        <f>BIMTypeCode[[#This Row],[Identification]]</f>
        <v>713</v>
      </c>
      <c r="B642" t="str">
        <f>IF(BIMTypeCode[[#This Row],[Name_de]]&lt;&gt;"",BIMTypeCode[[#This Row],[Name_de]],"")</f>
        <v>Sitzmöbel, Liegemöbel</v>
      </c>
      <c r="C642">
        <f>IF(BIMTypeCode[[#This Row],[Sort]]&lt;&gt;"",BIMTypeCode[[#This Row],[Sort]],"")</f>
        <v>3</v>
      </c>
    </row>
    <row r="643" spans="1:3" x14ac:dyDescent="0.25">
      <c r="A643">
        <f>BIMTypeCode[[#This Row],[Identification]]</f>
        <v>714</v>
      </c>
      <c r="B643" t="str">
        <f>IF(BIMTypeCode[[#This Row],[Name_de]]&lt;&gt;"",BIMTypeCode[[#This Row],[Name_de]],"")</f>
        <v>Vorhänge, Gardinen, Jalousien, Paravents</v>
      </c>
      <c r="C643">
        <f>IF(BIMTypeCode[[#This Row],[Sort]]&lt;&gt;"",BIMTypeCode[[#This Row],[Sort]],"")</f>
        <v>3</v>
      </c>
    </row>
    <row r="644" spans="1:3" x14ac:dyDescent="0.25">
      <c r="A644">
        <f>BIMTypeCode[[#This Row],[Identification]]</f>
        <v>715</v>
      </c>
      <c r="B644" t="str">
        <f>IF(BIMTypeCode[[#This Row],[Name_de]]&lt;&gt;"",BIMTypeCode[[#This Row],[Name_de]],"")</f>
        <v>Tische, Tischplatten</v>
      </c>
      <c r="C644">
        <f>IF(BIMTypeCode[[#This Row],[Sort]]&lt;&gt;"",BIMTypeCode[[#This Row],[Sort]],"")</f>
        <v>3</v>
      </c>
    </row>
    <row r="645" spans="1:3" x14ac:dyDescent="0.25">
      <c r="A645">
        <f>BIMTypeCode[[#This Row],[Identification]]</f>
        <v>716</v>
      </c>
      <c r="B645" t="str">
        <f>IF(BIMTypeCode[[#This Row],[Name_de]]&lt;&gt;"",BIMTypeCode[[#This Row],[Name_de]],"")</f>
        <v>Schilder, Tafeln</v>
      </c>
      <c r="C645">
        <f>IF(BIMTypeCode[[#This Row],[Sort]]&lt;&gt;"",BIMTypeCode[[#This Row],[Sort]],"")</f>
        <v>3</v>
      </c>
    </row>
    <row r="646" spans="1:3" x14ac:dyDescent="0.25">
      <c r="A646">
        <f>BIMTypeCode[[#This Row],[Identification]]</f>
        <v>717</v>
      </c>
      <c r="B646" t="str">
        <f>IF(BIMTypeCode[[#This Row],[Name_de]]&lt;&gt;"",BIMTypeCode[[#This Row],[Name_de]],"")</f>
        <v>Badaccessoires</v>
      </c>
      <c r="C646">
        <f>IF(BIMTypeCode[[#This Row],[Sort]]&lt;&gt;"",BIMTypeCode[[#This Row],[Sort]],"")</f>
        <v>3</v>
      </c>
    </row>
    <row r="647" spans="1:3" x14ac:dyDescent="0.25">
      <c r="A647">
        <f>BIMTypeCode[[#This Row],[Identification]]</f>
        <v>719</v>
      </c>
      <c r="B647" t="str">
        <f>IF(BIMTypeCode[[#This Row],[Name_de]]&lt;&gt;"",BIMTypeCode[[#This Row],[Name_de]],"")</f>
        <v>Sonstiges Inventar, fest</v>
      </c>
      <c r="C647">
        <f>IF(BIMTypeCode[[#This Row],[Sort]]&lt;&gt;"",BIMTypeCode[[#This Row],[Sort]],"")</f>
        <v>3</v>
      </c>
    </row>
    <row r="648" spans="1:3" x14ac:dyDescent="0.25">
      <c r="A648">
        <f>BIMTypeCode[[#This Row],[Identification]]</f>
        <v>72</v>
      </c>
      <c r="B648" t="str">
        <f>IF(BIMTypeCode[[#This Row],[Name_de]]&lt;&gt;"",BIMTypeCode[[#This Row],[Name_de]],"")</f>
        <v>Inventar, lose</v>
      </c>
      <c r="C648">
        <f>IF(BIMTypeCode[[#This Row],[Sort]]&lt;&gt;"",BIMTypeCode[[#This Row],[Sort]],"")</f>
        <v>2</v>
      </c>
    </row>
    <row r="649" spans="1:3" x14ac:dyDescent="0.25">
      <c r="A649">
        <f>BIMTypeCode[[#This Row],[Identification]]</f>
        <v>721</v>
      </c>
      <c r="B649" t="str">
        <f>IF(BIMTypeCode[[#This Row],[Name_de]]&lt;&gt;"",BIMTypeCode[[#This Row],[Name_de]],"")</f>
        <v>Schränke, Komoden</v>
      </c>
      <c r="C649">
        <f>IF(BIMTypeCode[[#This Row],[Sort]]&lt;&gt;"",BIMTypeCode[[#This Row],[Sort]],"")</f>
        <v>3</v>
      </c>
    </row>
    <row r="650" spans="1:3" x14ac:dyDescent="0.25">
      <c r="A650">
        <f>BIMTypeCode[[#This Row],[Identification]]</f>
        <v>722</v>
      </c>
      <c r="B650" t="str">
        <f>IF(BIMTypeCode[[#This Row],[Name_de]]&lt;&gt;"",BIMTypeCode[[#This Row],[Name_de]],"")</f>
        <v>Regale</v>
      </c>
      <c r="C650">
        <f>IF(BIMTypeCode[[#This Row],[Sort]]&lt;&gt;"",BIMTypeCode[[#This Row],[Sort]],"")</f>
        <v>3</v>
      </c>
    </row>
    <row r="651" spans="1:3" x14ac:dyDescent="0.25">
      <c r="A651">
        <f>BIMTypeCode[[#This Row],[Identification]]</f>
        <v>723</v>
      </c>
      <c r="B651" t="str">
        <f>IF(BIMTypeCode[[#This Row],[Name_de]]&lt;&gt;"",BIMTypeCode[[#This Row],[Name_de]],"")</f>
        <v>Sitzmöbel, Liegemöbel</v>
      </c>
      <c r="C651">
        <f>IF(BIMTypeCode[[#This Row],[Sort]]&lt;&gt;"",BIMTypeCode[[#This Row],[Sort]],"")</f>
        <v>3</v>
      </c>
    </row>
    <row r="652" spans="1:3" x14ac:dyDescent="0.25">
      <c r="A652">
        <f>BIMTypeCode[[#This Row],[Identification]]</f>
        <v>724</v>
      </c>
      <c r="B652" t="str">
        <f>IF(BIMTypeCode[[#This Row],[Name_de]]&lt;&gt;"",BIMTypeCode[[#This Row],[Name_de]],"")</f>
        <v>Paravents, Vorhänge</v>
      </c>
      <c r="C652">
        <f>IF(BIMTypeCode[[#This Row],[Sort]]&lt;&gt;"",BIMTypeCode[[#This Row],[Sort]],"")</f>
        <v>3</v>
      </c>
    </row>
    <row r="653" spans="1:3" x14ac:dyDescent="0.25">
      <c r="A653">
        <f>BIMTypeCode[[#This Row],[Identification]]</f>
        <v>725</v>
      </c>
      <c r="B653" t="str">
        <f>IF(BIMTypeCode[[#This Row],[Name_de]]&lt;&gt;"",BIMTypeCode[[#This Row],[Name_de]],"")</f>
        <v>Tische</v>
      </c>
      <c r="C653">
        <f>IF(BIMTypeCode[[#This Row],[Sort]]&lt;&gt;"",BIMTypeCode[[#This Row],[Sort]],"")</f>
        <v>3</v>
      </c>
    </row>
    <row r="654" spans="1:3" x14ac:dyDescent="0.25">
      <c r="A654">
        <f>BIMTypeCode[[#This Row],[Identification]]</f>
        <v>726</v>
      </c>
      <c r="B654" t="str">
        <f>IF(BIMTypeCode[[#This Row],[Name_de]]&lt;&gt;"",BIMTypeCode[[#This Row],[Name_de]],"")</f>
        <v>Ständer, Borde</v>
      </c>
      <c r="C654">
        <f>IF(BIMTypeCode[[#This Row],[Sort]]&lt;&gt;"",BIMTypeCode[[#This Row],[Sort]],"")</f>
        <v>3</v>
      </c>
    </row>
    <row r="655" spans="1:3" x14ac:dyDescent="0.25">
      <c r="A655">
        <f>BIMTypeCode[[#This Row],[Identification]]</f>
        <v>727</v>
      </c>
      <c r="B655" t="str">
        <f>IF(BIMTypeCode[[#This Row],[Name_de]]&lt;&gt;"",BIMTypeCode[[#This Row],[Name_de]],"")</f>
        <v>Matten, Teppiche, Läufer</v>
      </c>
      <c r="C655">
        <f>IF(BIMTypeCode[[#This Row],[Sort]]&lt;&gt;"",BIMTypeCode[[#This Row],[Sort]],"")</f>
        <v>3</v>
      </c>
    </row>
    <row r="656" spans="1:3" x14ac:dyDescent="0.25">
      <c r="A656">
        <f>BIMTypeCode[[#This Row],[Identification]]</f>
        <v>729</v>
      </c>
      <c r="B656" t="str">
        <f>IF(BIMTypeCode[[#This Row],[Name_de]]&lt;&gt;"",BIMTypeCode[[#This Row],[Name_de]],"")</f>
        <v>Sonstiges Inventar, lose</v>
      </c>
      <c r="C656">
        <f>IF(BIMTypeCode[[#This Row],[Sort]]&lt;&gt;"",BIMTypeCode[[#This Row],[Sort]],"")</f>
        <v>3</v>
      </c>
    </row>
    <row r="657" spans="1:3" x14ac:dyDescent="0.25">
      <c r="A657">
        <f>BIMTypeCode[[#This Row],[Identification]]</f>
        <v>73</v>
      </c>
      <c r="B657" t="str">
        <f>IF(BIMTypeCode[[#This Row],[Name_de]]&lt;&gt;"",BIMTypeCode[[#This Row],[Name_de]],"")</f>
        <v>Technisches Inventar</v>
      </c>
      <c r="C657">
        <f>IF(BIMTypeCode[[#This Row],[Sort]]&lt;&gt;"",BIMTypeCode[[#This Row],[Sort]],"")</f>
        <v>2</v>
      </c>
    </row>
    <row r="658" spans="1:3" x14ac:dyDescent="0.25">
      <c r="A658">
        <f>BIMTypeCode[[#This Row],[Identification]]</f>
        <v>731</v>
      </c>
      <c r="B658" t="str">
        <f>IF(BIMTypeCode[[#This Row],[Name_de]]&lt;&gt;"",BIMTypeCode[[#This Row],[Name_de]],"")</f>
        <v>AV-Geräte</v>
      </c>
      <c r="C658">
        <f>IF(BIMTypeCode[[#This Row],[Sort]]&lt;&gt;"",BIMTypeCode[[#This Row],[Sort]],"")</f>
        <v>3</v>
      </c>
    </row>
    <row r="659" spans="1:3" x14ac:dyDescent="0.25">
      <c r="A659">
        <f>BIMTypeCode[[#This Row],[Identification]]</f>
        <v>732</v>
      </c>
      <c r="B659" t="str">
        <f>IF(BIMTypeCode[[#This Row],[Name_de]]&lt;&gt;"",BIMTypeCode[[#This Row],[Name_de]],"")</f>
        <v>EDV-Geräte</v>
      </c>
      <c r="C659">
        <f>IF(BIMTypeCode[[#This Row],[Sort]]&lt;&gt;"",BIMTypeCode[[#This Row],[Sort]],"")</f>
        <v>3</v>
      </c>
    </row>
    <row r="660" spans="1:3" x14ac:dyDescent="0.25">
      <c r="A660">
        <f>BIMTypeCode[[#This Row],[Identification]]</f>
        <v>733</v>
      </c>
      <c r="B660" t="str">
        <f>IF(BIMTypeCode[[#This Row],[Name_de]]&lt;&gt;"",BIMTypeCode[[#This Row],[Name_de]],"")</f>
        <v>Beleuchtung</v>
      </c>
      <c r="C660">
        <f>IF(BIMTypeCode[[#This Row],[Sort]]&lt;&gt;"",BIMTypeCode[[#This Row],[Sort]],"")</f>
        <v>3</v>
      </c>
    </row>
    <row r="661" spans="1:3" x14ac:dyDescent="0.25">
      <c r="A661">
        <f>BIMTypeCode[[#This Row],[Identification]]</f>
        <v>734</v>
      </c>
      <c r="B661" t="str">
        <f>IF(BIMTypeCode[[#This Row],[Name_de]]&lt;&gt;"",BIMTypeCode[[#This Row],[Name_de]],"")</f>
        <v>Verkaufsautomaten</v>
      </c>
      <c r="C661">
        <f>IF(BIMTypeCode[[#This Row],[Sort]]&lt;&gt;"",BIMTypeCode[[#This Row],[Sort]],"")</f>
        <v>3</v>
      </c>
    </row>
    <row r="662" spans="1:3" x14ac:dyDescent="0.25">
      <c r="A662">
        <f>BIMTypeCode[[#This Row],[Identification]]</f>
        <v>735</v>
      </c>
      <c r="B662" t="str">
        <f>IF(BIMTypeCode[[#This Row],[Name_de]]&lt;&gt;"",BIMTypeCode[[#This Row],[Name_de]],"")</f>
        <v>Brandbekämpfungsmittel</v>
      </c>
      <c r="C662">
        <f>IF(BIMTypeCode[[#This Row],[Sort]]&lt;&gt;"",BIMTypeCode[[#This Row],[Sort]],"")</f>
        <v>3</v>
      </c>
    </row>
    <row r="663" spans="1:3" x14ac:dyDescent="0.25">
      <c r="A663">
        <f>BIMTypeCode[[#This Row],[Identification]]</f>
        <v>736</v>
      </c>
      <c r="B663" t="str">
        <f>IF(BIMTypeCode[[#This Row],[Name_de]]&lt;&gt;"",BIMTypeCode[[#This Row],[Name_de]],"")</f>
        <v>Haushaltsgroßgeräte</v>
      </c>
      <c r="C663">
        <f>IF(BIMTypeCode[[#This Row],[Sort]]&lt;&gt;"",BIMTypeCode[[#This Row],[Sort]],"")</f>
        <v>3</v>
      </c>
    </row>
    <row r="664" spans="1:3" x14ac:dyDescent="0.25">
      <c r="A664">
        <f>BIMTypeCode[[#This Row],[Identification]]</f>
        <v>8</v>
      </c>
      <c r="B664" t="str">
        <f>IF(BIMTypeCode[[#This Row],[Name_de]]&lt;&gt;"",BIMTypeCode[[#This Row],[Name_de]],"")</f>
        <v>Bepflanzung und Oberbau</v>
      </c>
      <c r="C664">
        <f>IF(BIMTypeCode[[#This Row],[Sort]]&lt;&gt;"",BIMTypeCode[[#This Row],[Sort]],"")</f>
        <v>1</v>
      </c>
    </row>
    <row r="665" spans="1:3" x14ac:dyDescent="0.25">
      <c r="A665">
        <f>BIMTypeCode[[#This Row],[Identification]]</f>
        <v>80</v>
      </c>
      <c r="B665" t="str">
        <f>IF(BIMTypeCode[[#This Row],[Name_de]]&lt;&gt;"",BIMTypeCode[[#This Row],[Name_de]],"")</f>
        <v>Beläge und Decken</v>
      </c>
      <c r="C665">
        <f>IF(BIMTypeCode[[#This Row],[Sort]]&lt;&gt;"",BIMTypeCode[[#This Row],[Sort]],"")</f>
        <v>2</v>
      </c>
    </row>
    <row r="666" spans="1:3" x14ac:dyDescent="0.25">
      <c r="A666">
        <f>BIMTypeCode[[#This Row],[Identification]]</f>
        <v>801</v>
      </c>
      <c r="B666" t="str">
        <f>IF(BIMTypeCode[[#This Row],[Name_de]]&lt;&gt;"",BIMTypeCode[[#This Row],[Name_de]],"")</f>
        <v>Asphaltdecke</v>
      </c>
      <c r="C666">
        <f>IF(BIMTypeCode[[#This Row],[Sort]]&lt;&gt;"",BIMTypeCode[[#This Row],[Sort]],"")</f>
        <v>3</v>
      </c>
    </row>
    <row r="667" spans="1:3" x14ac:dyDescent="0.25">
      <c r="A667">
        <f>BIMTypeCode[[#This Row],[Identification]]</f>
        <v>802</v>
      </c>
      <c r="B667" t="str">
        <f>IF(BIMTypeCode[[#This Row],[Name_de]]&lt;&gt;"",BIMTypeCode[[#This Row],[Name_de]],"")</f>
        <v>Betondecke</v>
      </c>
      <c r="C667">
        <f>IF(BIMTypeCode[[#This Row],[Sort]]&lt;&gt;"",BIMTypeCode[[#This Row],[Sort]],"")</f>
        <v>3</v>
      </c>
    </row>
    <row r="668" spans="1:3" x14ac:dyDescent="0.25">
      <c r="A668">
        <f>BIMTypeCode[[#This Row],[Identification]]</f>
        <v>803</v>
      </c>
      <c r="B668" t="str">
        <f>IF(BIMTypeCode[[#This Row],[Name_de]]&lt;&gt;"",BIMTypeCode[[#This Row],[Name_de]],"")</f>
        <v>Kunststoffdecken</v>
      </c>
      <c r="C668">
        <f>IF(BIMTypeCode[[#This Row],[Sort]]&lt;&gt;"",BIMTypeCode[[#This Row],[Sort]],"")</f>
        <v>3</v>
      </c>
    </row>
    <row r="669" spans="1:3" x14ac:dyDescent="0.25">
      <c r="A669">
        <f>BIMTypeCode[[#This Row],[Identification]]</f>
        <v>804</v>
      </c>
      <c r="B669" t="str">
        <f>IF(BIMTypeCode[[#This Row],[Name_de]]&lt;&gt;"",BIMTypeCode[[#This Row],[Name_de]],"")</f>
        <v>Platten- und Pflasterbelag</v>
      </c>
      <c r="C669">
        <f>IF(BIMTypeCode[[#This Row],[Sort]]&lt;&gt;"",BIMTypeCode[[#This Row],[Sort]],"")</f>
        <v>3</v>
      </c>
    </row>
    <row r="670" spans="1:3" x14ac:dyDescent="0.25">
      <c r="A670">
        <f>BIMTypeCode[[#This Row],[Identification]]</f>
        <v>805</v>
      </c>
      <c r="B670" t="str">
        <f>IF(BIMTypeCode[[#This Row],[Name_de]]&lt;&gt;"",BIMTypeCode[[#This Row],[Name_de]],"")</f>
        <v>Schotter</v>
      </c>
      <c r="C670">
        <f>IF(BIMTypeCode[[#This Row],[Sort]]&lt;&gt;"",BIMTypeCode[[#This Row],[Sort]],"")</f>
        <v>3</v>
      </c>
    </row>
    <row r="671" spans="1:3" x14ac:dyDescent="0.25">
      <c r="A671">
        <f>BIMTypeCode[[#This Row],[Identification]]</f>
        <v>806</v>
      </c>
      <c r="B671" t="str">
        <f>IF(BIMTypeCode[[#This Row],[Name_de]]&lt;&gt;"",BIMTypeCode[[#This Row],[Name_de]],"")</f>
        <v>Kantenbegrenzung</v>
      </c>
      <c r="C671">
        <f>IF(BIMTypeCode[[#This Row],[Sort]]&lt;&gt;"",BIMTypeCode[[#This Row],[Sort]],"")</f>
        <v>3</v>
      </c>
    </row>
    <row r="672" spans="1:3" x14ac:dyDescent="0.25">
      <c r="A672">
        <f>BIMTypeCode[[#This Row],[Identification]]</f>
        <v>807</v>
      </c>
      <c r="B672" t="str">
        <f>IF(BIMTypeCode[[#This Row],[Name_de]]&lt;&gt;"",BIMTypeCode[[#This Row],[Name_de]],"")</f>
        <v>Markierungen</v>
      </c>
      <c r="C672">
        <f>IF(BIMTypeCode[[#This Row],[Sort]]&lt;&gt;"",BIMTypeCode[[#This Row],[Sort]],"")</f>
        <v>3</v>
      </c>
    </row>
    <row r="673" spans="1:3" x14ac:dyDescent="0.25">
      <c r="A673">
        <f>BIMTypeCode[[#This Row],[Identification]]</f>
        <v>808</v>
      </c>
      <c r="B673" t="str">
        <f>IF(BIMTypeCode[[#This Row],[Name_de]]&lt;&gt;"",BIMTypeCode[[#This Row],[Name_de]],"")</f>
        <v>Konstruierte Elemente</v>
      </c>
      <c r="C673">
        <f>IF(BIMTypeCode[[#This Row],[Sort]]&lt;&gt;"",BIMTypeCode[[#This Row],[Sort]],"")</f>
        <v>3</v>
      </c>
    </row>
    <row r="674" spans="1:3" x14ac:dyDescent="0.25">
      <c r="A674">
        <f>BIMTypeCode[[#This Row],[Identification]]</f>
        <v>809</v>
      </c>
      <c r="B674" t="str">
        <f>IF(BIMTypeCode[[#This Row],[Name_de]]&lt;&gt;"",BIMTypeCode[[#This Row],[Name_de]],"")</f>
        <v>Sonstige Beläge und Decken</v>
      </c>
      <c r="C674">
        <f>IF(BIMTypeCode[[#This Row],[Sort]]&lt;&gt;"",BIMTypeCode[[#This Row],[Sort]],"")</f>
        <v>3</v>
      </c>
    </row>
    <row r="675" spans="1:3" x14ac:dyDescent="0.25">
      <c r="A675">
        <f>BIMTypeCode[[#This Row],[Identification]]</f>
        <v>81</v>
      </c>
      <c r="B675" t="str">
        <f>IF(BIMTypeCode[[#This Row],[Name_de]]&lt;&gt;"",BIMTypeCode[[#This Row],[Name_de]],"")</f>
        <v>Bepflanzung</v>
      </c>
      <c r="C675">
        <f>IF(BIMTypeCode[[#This Row],[Sort]]&lt;&gt;"",BIMTypeCode[[#This Row],[Sort]],"")</f>
        <v>2</v>
      </c>
    </row>
    <row r="676" spans="1:3" x14ac:dyDescent="0.25">
      <c r="A676">
        <f>BIMTypeCode[[#This Row],[Identification]]</f>
        <v>811</v>
      </c>
      <c r="B676" t="str">
        <f>IF(BIMTypeCode[[#This Row],[Name_de]]&lt;&gt;"",BIMTypeCode[[#This Row],[Name_de]],"")</f>
        <v>Bäume</v>
      </c>
      <c r="C676">
        <f>IF(BIMTypeCode[[#This Row],[Sort]]&lt;&gt;"",BIMTypeCode[[#This Row],[Sort]],"")</f>
        <v>3</v>
      </c>
    </row>
    <row r="677" spans="1:3" x14ac:dyDescent="0.25">
      <c r="A677">
        <f>BIMTypeCode[[#This Row],[Identification]]</f>
        <v>812</v>
      </c>
      <c r="B677" t="str">
        <f>IF(BIMTypeCode[[#This Row],[Name_de]]&lt;&gt;"",BIMTypeCode[[#This Row],[Name_de]],"")</f>
        <v>Büsche und Hecken</v>
      </c>
      <c r="C677">
        <f>IF(BIMTypeCode[[#This Row],[Sort]]&lt;&gt;"",BIMTypeCode[[#This Row],[Sort]],"")</f>
        <v>3</v>
      </c>
    </row>
    <row r="678" spans="1:3" x14ac:dyDescent="0.25">
      <c r="A678">
        <f>BIMTypeCode[[#This Row],[Identification]]</f>
        <v>813</v>
      </c>
      <c r="B678" t="str">
        <f>IF(BIMTypeCode[[#This Row],[Name_de]]&lt;&gt;"",BIMTypeCode[[#This Row],[Name_de]],"")</f>
        <v>Mutterboden</v>
      </c>
      <c r="C678">
        <f>IF(BIMTypeCode[[#This Row],[Sort]]&lt;&gt;"",BIMTypeCode[[#This Row],[Sort]],"")</f>
        <v>3</v>
      </c>
    </row>
    <row r="679" spans="1:3" x14ac:dyDescent="0.25">
      <c r="A679">
        <f>BIMTypeCode[[#This Row],[Identification]]</f>
        <v>814</v>
      </c>
      <c r="B679" t="str">
        <f>IF(BIMTypeCode[[#This Row],[Name_de]]&lt;&gt;"",BIMTypeCode[[#This Row],[Name_de]],"")</f>
        <v>Bodendecker und Stauden</v>
      </c>
      <c r="C679">
        <f>IF(BIMTypeCode[[#This Row],[Sort]]&lt;&gt;"",BIMTypeCode[[#This Row],[Sort]],"")</f>
        <v>3</v>
      </c>
    </row>
    <row r="680" spans="1:3" x14ac:dyDescent="0.25">
      <c r="A680">
        <f>BIMTypeCode[[#This Row],[Identification]]</f>
        <v>815</v>
      </c>
      <c r="B680" t="str">
        <f>IF(BIMTypeCode[[#This Row],[Name_de]]&lt;&gt;"",BIMTypeCode[[#This Row],[Name_de]],"")</f>
        <v>Rasen</v>
      </c>
      <c r="C680">
        <f>IF(BIMTypeCode[[#This Row],[Sort]]&lt;&gt;"",BIMTypeCode[[#This Row],[Sort]],"")</f>
        <v>3</v>
      </c>
    </row>
    <row r="681" spans="1:3" x14ac:dyDescent="0.25">
      <c r="A681">
        <f>BIMTypeCode[[#This Row],[Identification]]</f>
        <v>816</v>
      </c>
      <c r="B681" t="str">
        <f>IF(BIMTypeCode[[#This Row],[Name_de]]&lt;&gt;"",BIMTypeCode[[#This Row],[Name_de]],"")</f>
        <v>Extensive Begrünungssysteme</v>
      </c>
      <c r="C681">
        <f>IF(BIMTypeCode[[#This Row],[Sort]]&lt;&gt;"",BIMTypeCode[[#This Row],[Sort]],"")</f>
        <v>3</v>
      </c>
    </row>
    <row r="682" spans="1:3" x14ac:dyDescent="0.25">
      <c r="A682">
        <f>BIMTypeCode[[#This Row],[Identification]]</f>
        <v>817</v>
      </c>
      <c r="B682" t="str">
        <f>IF(BIMTypeCode[[#This Row],[Name_de]]&lt;&gt;"",BIMTypeCode[[#This Row],[Name_de]],"")</f>
        <v>Intensive Dachbegrünung</v>
      </c>
      <c r="C682">
        <f>IF(BIMTypeCode[[#This Row],[Sort]]&lt;&gt;"",BIMTypeCode[[#This Row],[Sort]],"")</f>
        <v>3</v>
      </c>
    </row>
    <row r="683" spans="1:3" x14ac:dyDescent="0.25">
      <c r="A683">
        <f>BIMTypeCode[[#This Row],[Identification]]</f>
        <v>819</v>
      </c>
      <c r="B683" t="str">
        <f>IF(BIMTypeCode[[#This Row],[Name_de]]&lt;&gt;"",BIMTypeCode[[#This Row],[Name_de]],"")</f>
        <v>Sonstige Bepflanzung</v>
      </c>
      <c r="C683">
        <f>IF(BIMTypeCode[[#This Row],[Sort]]&lt;&gt;"",BIMTypeCode[[#This Row],[Sort]],"")</f>
        <v>3</v>
      </c>
    </row>
    <row r="684" spans="1:3" x14ac:dyDescent="0.25">
      <c r="A684">
        <f>BIMTypeCode[[#This Row],[Identification]]</f>
        <v>9</v>
      </c>
      <c r="B684" t="str">
        <f>IF(BIMTypeCode[[#This Row],[Name_de]]&lt;&gt;"",BIMTypeCode[[#This Row],[Name_de]],"")</f>
        <v>Projektausrüstung</v>
      </c>
      <c r="C684">
        <f>IF(BIMTypeCode[[#This Row],[Sort]]&lt;&gt;"",BIMTypeCode[[#This Row],[Sort]],"")</f>
        <v>1</v>
      </c>
    </row>
    <row r="685" spans="1:3" x14ac:dyDescent="0.25">
      <c r="A685">
        <f>BIMTypeCode[[#This Row],[Identification]]</f>
        <v>91</v>
      </c>
      <c r="B685" t="str">
        <f>IF(BIMTypeCode[[#This Row],[Name_de]]&lt;&gt;"",BIMTypeCode[[#This Row],[Name_de]],"")</f>
        <v>Projektausrüstung Architekt</v>
      </c>
      <c r="C685">
        <f>IF(BIMTypeCode[[#This Row],[Sort]]&lt;&gt;"",BIMTypeCode[[#This Row],[Sort]],"")</f>
        <v>2</v>
      </c>
    </row>
    <row r="686" spans="1:3" x14ac:dyDescent="0.25">
      <c r="A686">
        <f>BIMTypeCode[[#This Row],[Identification]]</f>
        <v>911</v>
      </c>
      <c r="B686" t="str">
        <f>IF(BIMTypeCode[[#This Row],[Name_de]]&lt;&gt;"",BIMTypeCode[[#This Row],[Name_de]],"")</f>
        <v>FREI</v>
      </c>
      <c r="C686">
        <f>IF(BIMTypeCode[[#This Row],[Sort]]&lt;&gt;"",BIMTypeCode[[#This Row],[Sort]],"")</f>
        <v>3</v>
      </c>
    </row>
    <row r="687" spans="1:3" x14ac:dyDescent="0.25">
      <c r="A687">
        <f>BIMTypeCode[[#This Row],[Identification]]</f>
        <v>92</v>
      </c>
      <c r="B687" t="str">
        <f>IF(BIMTypeCode[[#This Row],[Name_de]]&lt;&gt;"",BIMTypeCode[[#This Row],[Name_de]],"")</f>
        <v>Projektausrüstung Statik</v>
      </c>
      <c r="C687">
        <f>IF(BIMTypeCode[[#This Row],[Sort]]&lt;&gt;"",BIMTypeCode[[#This Row],[Sort]],"")</f>
        <v>2</v>
      </c>
    </row>
    <row r="688" spans="1:3" x14ac:dyDescent="0.25">
      <c r="A688">
        <f>BIMTypeCode[[#This Row],[Identification]]</f>
        <v>921</v>
      </c>
      <c r="B688" t="str">
        <f>IF(BIMTypeCode[[#This Row],[Name_de]]&lt;&gt;"",BIMTypeCode[[#This Row],[Name_de]],"")</f>
        <v>FREI</v>
      </c>
      <c r="C688">
        <f>IF(BIMTypeCode[[#This Row],[Sort]]&lt;&gt;"",BIMTypeCode[[#This Row],[Sort]],"")</f>
        <v>3</v>
      </c>
    </row>
    <row r="689" spans="1:3" x14ac:dyDescent="0.25">
      <c r="A689">
        <f>BIMTypeCode[[#This Row],[Identification]]</f>
        <v>93</v>
      </c>
      <c r="B689" t="str">
        <f>IF(BIMTypeCode[[#This Row],[Name_de]]&lt;&gt;"",BIMTypeCode[[#This Row],[Name_de]],"")</f>
        <v>Projektausrüstung Lüftung</v>
      </c>
      <c r="C689">
        <f>IF(BIMTypeCode[[#This Row],[Sort]]&lt;&gt;"",BIMTypeCode[[#This Row],[Sort]],"")</f>
        <v>2</v>
      </c>
    </row>
    <row r="690" spans="1:3" x14ac:dyDescent="0.25">
      <c r="A690">
        <f>BIMTypeCode[[#This Row],[Identification]]</f>
        <v>931</v>
      </c>
      <c r="B690" t="str">
        <f>IF(BIMTypeCode[[#This Row],[Name_de]]&lt;&gt;"",BIMTypeCode[[#This Row],[Name_de]],"")</f>
        <v>FREI</v>
      </c>
      <c r="C690">
        <f>IF(BIMTypeCode[[#This Row],[Sort]]&lt;&gt;"",BIMTypeCode[[#This Row],[Sort]],"")</f>
        <v>3</v>
      </c>
    </row>
    <row r="691" spans="1:3" x14ac:dyDescent="0.25">
      <c r="A691">
        <f>BIMTypeCode[[#This Row],[Identification]]</f>
        <v>94</v>
      </c>
      <c r="B691" t="str">
        <f>IF(BIMTypeCode[[#This Row],[Name_de]]&lt;&gt;"",BIMTypeCode[[#This Row],[Name_de]],"")</f>
        <v>Projektausrüstung Wasser, Wärme, Sanitär</v>
      </c>
      <c r="C691">
        <f>IF(BIMTypeCode[[#This Row],[Sort]]&lt;&gt;"",BIMTypeCode[[#This Row],[Sort]],"")</f>
        <v>2</v>
      </c>
    </row>
    <row r="692" spans="1:3" x14ac:dyDescent="0.25">
      <c r="A692">
        <f>BIMTypeCode[[#This Row],[Identification]]</f>
        <v>941</v>
      </c>
      <c r="B692" t="str">
        <f>IF(BIMTypeCode[[#This Row],[Name_de]]&lt;&gt;"",BIMTypeCode[[#This Row],[Name_de]],"")</f>
        <v>FREI</v>
      </c>
      <c r="C692">
        <f>IF(BIMTypeCode[[#This Row],[Sort]]&lt;&gt;"",BIMTypeCode[[#This Row],[Sort]],"")</f>
        <v>3</v>
      </c>
    </row>
    <row r="693" spans="1:3" x14ac:dyDescent="0.25">
      <c r="A693">
        <f>BIMTypeCode[[#This Row],[Identification]]</f>
        <v>95</v>
      </c>
      <c r="B693" t="str">
        <f>IF(BIMTypeCode[[#This Row],[Name_de]]&lt;&gt;"",BIMTypeCode[[#This Row],[Name_de]],"")</f>
        <v>Projektausrüstung Elektro</v>
      </c>
      <c r="C693">
        <f>IF(BIMTypeCode[[#This Row],[Sort]]&lt;&gt;"",BIMTypeCode[[#This Row],[Sort]],"")</f>
        <v>2</v>
      </c>
    </row>
    <row r="694" spans="1:3" x14ac:dyDescent="0.25">
      <c r="A694">
        <f>BIMTypeCode[[#This Row],[Identification]]</f>
        <v>951</v>
      </c>
      <c r="B694" t="str">
        <f>IF(BIMTypeCode[[#This Row],[Name_de]]&lt;&gt;"",BIMTypeCode[[#This Row],[Name_de]],"")</f>
        <v>FREI</v>
      </c>
      <c r="C694">
        <f>IF(BIMTypeCode[[#This Row],[Sort]]&lt;&gt;"",BIMTypeCode[[#This Row],[Sort]],"")</f>
        <v>3</v>
      </c>
    </row>
    <row r="695" spans="1:3" x14ac:dyDescent="0.25">
      <c r="A695">
        <f>BIMTypeCode[[#This Row],[Identification]]</f>
        <v>96</v>
      </c>
      <c r="B695" t="str">
        <f>IF(BIMTypeCode[[#This Row],[Name_de]]&lt;&gt;"",BIMTypeCode[[#This Row],[Name_de]],"")</f>
        <v>Projektausrüstung Landschaft</v>
      </c>
      <c r="C695">
        <f>IF(BIMTypeCode[[#This Row],[Sort]]&lt;&gt;"",BIMTypeCode[[#This Row],[Sort]],"")</f>
        <v>2</v>
      </c>
    </row>
    <row r="696" spans="1:3" x14ac:dyDescent="0.25">
      <c r="A696">
        <f>BIMTypeCode[[#This Row],[Identification]]</f>
        <v>961</v>
      </c>
      <c r="B696" t="str">
        <f>IF(BIMTypeCode[[#This Row],[Name_de]]&lt;&gt;"",BIMTypeCode[[#This Row],[Name_de]],"")</f>
        <v>FREI</v>
      </c>
      <c r="C696">
        <f>IF(BIMTypeCode[[#This Row],[Sort]]&lt;&gt;"",BIMTypeCode[[#This Row],[Sort]],"")</f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56B2-E5BB-42B9-A388-F1EDD57B0E04}">
  <sheetPr>
    <tabColor rgb="FF01216A"/>
  </sheetPr>
  <dimension ref="A1:C696"/>
  <sheetViews>
    <sheetView showGridLines="0" workbookViewId="0">
      <selection activeCell="C3" sqref="C3"/>
    </sheetView>
  </sheetViews>
  <sheetFormatPr defaultRowHeight="15" x14ac:dyDescent="0.25"/>
  <cols>
    <col min="2" max="2" width="44.28515625" bestFit="1" customWidth="1"/>
    <col min="3" max="3" width="9.140625" bestFit="1" customWidth="1"/>
  </cols>
  <sheetData>
    <row r="1" spans="1:3" x14ac:dyDescent="0.25">
      <c r="A1" t="s">
        <v>2180</v>
      </c>
      <c r="B1" t="s">
        <v>2181</v>
      </c>
      <c r="C1" t="s">
        <v>2183</v>
      </c>
    </row>
    <row r="2" spans="1:3" x14ac:dyDescent="0.25">
      <c r="A2">
        <f>BIMTypeCode[[#This Row],[Identification]]</f>
        <v>0</v>
      </c>
      <c r="B2" t="str">
        <f>IF(BIMTypeCode[[#This Row],[Name_en]]&lt;&gt;"",BIMTypeCode[[#This Row],[Name_en]],"")</f>
        <v>Generic objects</v>
      </c>
      <c r="C2">
        <f>IF(BIMTypeCode[[#This Row],[Sort]]&lt;&gt;"",BIMTypeCode[[#This Row],[Sort]],"")</f>
        <v>1</v>
      </c>
    </row>
    <row r="3" spans="1:3" x14ac:dyDescent="0.25">
      <c r="A3" t="str">
        <f>BIMTypeCode[[#This Row],[Identification]]</f>
        <v>01</v>
      </c>
      <c r="B3" t="str">
        <f>IF(BIMTypeCode[[#This Row],[Name_en]]&lt;&gt;"",BIMTypeCode[[#This Row],[Name_en]],"")</f>
        <v>Generic objects ARC</v>
      </c>
      <c r="C3">
        <f>IF(BIMTypeCode[[#This Row],[Sort]]&lt;&gt;"",BIMTypeCode[[#This Row],[Sort]],"")</f>
        <v>2</v>
      </c>
    </row>
    <row r="4" spans="1:3" x14ac:dyDescent="0.25">
      <c r="A4" t="str">
        <f>BIMTypeCode[[#This Row],[Identification]]</f>
        <v>011</v>
      </c>
      <c r="B4" t="str">
        <f>IF(BIMTypeCode[[#This Row],[Name_en]]&lt;&gt;"",BIMTypeCode[[#This Row],[Name_en]],"")</f>
        <v>AVAILABLE</v>
      </c>
      <c r="C4">
        <f>IF(BIMTypeCode[[#This Row],[Sort]]&lt;&gt;"",BIMTypeCode[[#This Row],[Sort]],"")</f>
        <v>3</v>
      </c>
    </row>
    <row r="5" spans="1:3" x14ac:dyDescent="0.25">
      <c r="A5" t="str">
        <f>BIMTypeCode[[#This Row],[Identification]]</f>
        <v>02</v>
      </c>
      <c r="B5" t="str">
        <f>IF(BIMTypeCode[[#This Row],[Name_en]]&lt;&gt;"",BIMTypeCode[[#This Row],[Name_en]],"")</f>
        <v>Generic objects STR</v>
      </c>
      <c r="C5">
        <f>IF(BIMTypeCode[[#This Row],[Sort]]&lt;&gt;"",BIMTypeCode[[#This Row],[Sort]],"")</f>
        <v>2</v>
      </c>
    </row>
    <row r="6" spans="1:3" x14ac:dyDescent="0.25">
      <c r="A6" t="str">
        <f>BIMTypeCode[[#This Row],[Identification]]</f>
        <v>021</v>
      </c>
      <c r="B6" t="str">
        <f>IF(BIMTypeCode[[#This Row],[Name_en]]&lt;&gt;"",BIMTypeCode[[#This Row],[Name_en]],"")</f>
        <v>AVAILABLE</v>
      </c>
      <c r="C6">
        <f>IF(BIMTypeCode[[#This Row],[Sort]]&lt;&gt;"",BIMTypeCode[[#This Row],[Sort]],"")</f>
        <v>3</v>
      </c>
    </row>
    <row r="7" spans="1:3" x14ac:dyDescent="0.25">
      <c r="A7" t="str">
        <f>BIMTypeCode[[#This Row],[Identification]]</f>
        <v>03</v>
      </c>
      <c r="B7" t="str">
        <f>IF(BIMTypeCode[[#This Row],[Name_en]]&lt;&gt;"",BIMTypeCode[[#This Row],[Name_en]],"")</f>
        <v>Generic objects MECH</v>
      </c>
      <c r="C7">
        <f>IF(BIMTypeCode[[#This Row],[Sort]]&lt;&gt;"",BIMTypeCode[[#This Row],[Sort]],"")</f>
        <v>2</v>
      </c>
    </row>
    <row r="8" spans="1:3" x14ac:dyDescent="0.25">
      <c r="A8" t="str">
        <f>BIMTypeCode[[#This Row],[Identification]]</f>
        <v>031</v>
      </c>
      <c r="B8" t="str">
        <f>IF(BIMTypeCode[[#This Row],[Name_en]]&lt;&gt;"",BIMTypeCode[[#This Row],[Name_en]],"")</f>
        <v>AVAILABLE</v>
      </c>
      <c r="C8">
        <f>IF(BIMTypeCode[[#This Row],[Sort]]&lt;&gt;"",BIMTypeCode[[#This Row],[Sort]],"")</f>
        <v>3</v>
      </c>
    </row>
    <row r="9" spans="1:3" x14ac:dyDescent="0.25">
      <c r="A9" t="str">
        <f>BIMTypeCode[[#This Row],[Identification]]</f>
        <v>04</v>
      </c>
      <c r="B9" t="str">
        <f>IF(BIMTypeCode[[#This Row],[Name_en]]&lt;&gt;"",BIMTypeCode[[#This Row],[Name_en]],"")</f>
        <v>Generic objects PLUM</v>
      </c>
      <c r="C9">
        <f>IF(BIMTypeCode[[#This Row],[Sort]]&lt;&gt;"",BIMTypeCode[[#This Row],[Sort]],"")</f>
        <v>2</v>
      </c>
    </row>
    <row r="10" spans="1:3" x14ac:dyDescent="0.25">
      <c r="A10" t="str">
        <f>BIMTypeCode[[#This Row],[Identification]]</f>
        <v>041</v>
      </c>
      <c r="B10" t="str">
        <f>IF(BIMTypeCode[[#This Row],[Name_en]]&lt;&gt;"",BIMTypeCode[[#This Row],[Name_en]],"")</f>
        <v>AVAILABLE</v>
      </c>
      <c r="C10">
        <f>IF(BIMTypeCode[[#This Row],[Sort]]&lt;&gt;"",BIMTypeCode[[#This Row],[Sort]],"")</f>
        <v>3</v>
      </c>
    </row>
    <row r="11" spans="1:3" x14ac:dyDescent="0.25">
      <c r="A11" t="str">
        <f>BIMTypeCode[[#This Row],[Identification]]</f>
        <v>05</v>
      </c>
      <c r="B11" t="str">
        <f>IF(BIMTypeCode[[#This Row],[Name_en]]&lt;&gt;"",BIMTypeCode[[#This Row],[Name_en]],"")</f>
        <v>Generic objects ELEC</v>
      </c>
      <c r="C11">
        <f>IF(BIMTypeCode[[#This Row],[Sort]]&lt;&gt;"",BIMTypeCode[[#This Row],[Sort]],"")</f>
        <v>2</v>
      </c>
    </row>
    <row r="12" spans="1:3" x14ac:dyDescent="0.25">
      <c r="A12" t="str">
        <f>BIMTypeCode[[#This Row],[Identification]]</f>
        <v>051</v>
      </c>
      <c r="B12" t="str">
        <f>IF(BIMTypeCode[[#This Row],[Name_en]]&lt;&gt;"",BIMTypeCode[[#This Row],[Name_en]],"")</f>
        <v>AVAILABLE</v>
      </c>
      <c r="C12">
        <f>IF(BIMTypeCode[[#This Row],[Sort]]&lt;&gt;"",BIMTypeCode[[#This Row],[Sort]],"")</f>
        <v>3</v>
      </c>
    </row>
    <row r="13" spans="1:3" x14ac:dyDescent="0.25">
      <c r="A13" t="str">
        <f>BIMTypeCode[[#This Row],[Identification]]</f>
        <v>06</v>
      </c>
      <c r="B13" t="str">
        <f>IF(BIMTypeCode[[#This Row],[Name_en]]&lt;&gt;"",BIMTypeCode[[#This Row],[Name_en]],"")</f>
        <v>Generic objects LAND</v>
      </c>
      <c r="C13">
        <f>IF(BIMTypeCode[[#This Row],[Sort]]&lt;&gt;"",BIMTypeCode[[#This Row],[Sort]],"")</f>
        <v>2</v>
      </c>
    </row>
    <row r="14" spans="1:3" x14ac:dyDescent="0.25">
      <c r="A14" t="str">
        <f>BIMTypeCode[[#This Row],[Identification]]</f>
        <v>061</v>
      </c>
      <c r="B14" t="str">
        <f>IF(BIMTypeCode[[#This Row],[Name_en]]&lt;&gt;"",BIMTypeCode[[#This Row],[Name_en]],"")</f>
        <v>AVAILABLE</v>
      </c>
      <c r="C14">
        <f>IF(BIMTypeCode[[#This Row],[Sort]]&lt;&gt;"",BIMTypeCode[[#This Row],[Sort]],"")</f>
        <v>3</v>
      </c>
    </row>
    <row r="15" spans="1:3" x14ac:dyDescent="0.25">
      <c r="A15" t="str">
        <f>BIMTypeCode[[#This Row],[Identification]]</f>
        <v>07</v>
      </c>
      <c r="B15" t="str">
        <f>IF(BIMTypeCode[[#This Row],[Name_en]]&lt;&gt;"",BIMTypeCode[[#This Row],[Name_en]],"")</f>
        <v>Generic objects CON / SUP</v>
      </c>
      <c r="C15">
        <f>IF(BIMTypeCode[[#This Row],[Sort]]&lt;&gt;"",BIMTypeCode[[#This Row],[Sort]],"")</f>
        <v>2</v>
      </c>
    </row>
    <row r="16" spans="1:3" x14ac:dyDescent="0.25">
      <c r="A16" t="str">
        <f>BIMTypeCode[[#This Row],[Identification]]</f>
        <v>071</v>
      </c>
      <c r="B16" t="str">
        <f>IF(BIMTypeCode[[#This Row],[Name_en]]&lt;&gt;"",BIMTypeCode[[#This Row],[Name_en]],"")</f>
        <v>AVAILABLE</v>
      </c>
      <c r="C16">
        <f>IF(BIMTypeCode[[#This Row],[Sort]]&lt;&gt;"",BIMTypeCode[[#This Row],[Sort]],"")</f>
        <v>3</v>
      </c>
    </row>
    <row r="17" spans="1:3" x14ac:dyDescent="0.25">
      <c r="A17">
        <f>BIMTypeCode[[#This Row],[Identification]]</f>
        <v>1</v>
      </c>
      <c r="B17" t="str">
        <f>IF(BIMTypeCode[[#This Row],[Name_en]]&lt;&gt;"",BIMTypeCode[[#This Row],[Name_en]],"")</f>
        <v>Substructure</v>
      </c>
      <c r="C17">
        <f>IF(BIMTypeCode[[#This Row],[Sort]]&lt;&gt;"",BIMTypeCode[[#This Row],[Sort]],"")</f>
        <v>2</v>
      </c>
    </row>
    <row r="18" spans="1:3" x14ac:dyDescent="0.25">
      <c r="A18">
        <f>BIMTypeCode[[#This Row],[Identification]]</f>
        <v>10</v>
      </c>
      <c r="B18" t="str">
        <f>IF(BIMTypeCode[[#This Row],[Name_en]]&lt;&gt;"",BIMTypeCode[[#This Row],[Name_en]],"")</f>
        <v>Terrain</v>
      </c>
      <c r="C18">
        <f>IF(BIMTypeCode[[#This Row],[Sort]]&lt;&gt;"",BIMTypeCode[[#This Row],[Sort]],"")</f>
        <v>1</v>
      </c>
    </row>
    <row r="19" spans="1:3" x14ac:dyDescent="0.25">
      <c r="A19">
        <f>BIMTypeCode[[#This Row],[Identification]]</f>
        <v>101</v>
      </c>
      <c r="B19" t="str">
        <f>IF(BIMTypeCode[[#This Row],[Name_en]]&lt;&gt;"",BIMTypeCode[[#This Row],[Name_en]],"")</f>
        <v>Ground leveling, top soil removal</v>
      </c>
      <c r="C19">
        <f>IF(BIMTypeCode[[#This Row],[Sort]]&lt;&gt;"",BIMTypeCode[[#This Row],[Sort]],"")</f>
        <v>3</v>
      </c>
    </row>
    <row r="20" spans="1:3" x14ac:dyDescent="0.25">
      <c r="A20">
        <f>BIMTypeCode[[#This Row],[Identification]]</f>
        <v>102</v>
      </c>
      <c r="B20" t="str">
        <f>IF(BIMTypeCode[[#This Row],[Name_en]]&lt;&gt;"",BIMTypeCode[[#This Row],[Name_en]],"")</f>
        <v>Cofferdam incl. stiffening</v>
      </c>
      <c r="C20">
        <f>IF(BIMTypeCode[[#This Row],[Sort]]&lt;&gt;"",BIMTypeCode[[#This Row],[Sort]],"")</f>
        <v>3</v>
      </c>
    </row>
    <row r="21" spans="1:3" x14ac:dyDescent="0.25">
      <c r="A21">
        <f>BIMTypeCode[[#This Row],[Identification]]</f>
        <v>103</v>
      </c>
      <c r="B21" t="str">
        <f>IF(BIMTypeCode[[#This Row],[Name_en]]&lt;&gt;"",BIMTypeCode[[#This Row],[Name_en]],"")</f>
        <v>Sheet pile walls</v>
      </c>
      <c r="C21">
        <f>IF(BIMTypeCode[[#This Row],[Sort]]&lt;&gt;"",BIMTypeCode[[#This Row],[Sort]],"")</f>
        <v>3</v>
      </c>
    </row>
    <row r="22" spans="1:3" x14ac:dyDescent="0.25">
      <c r="A22">
        <f>BIMTypeCode[[#This Row],[Identification]]</f>
        <v>104</v>
      </c>
      <c r="B22" t="str">
        <f>IF(BIMTypeCode[[#This Row],[Name_en]]&lt;&gt;"",BIMTypeCode[[#This Row],[Name_en]],"")</f>
        <v>Building site</v>
      </c>
      <c r="C22">
        <f>IF(BIMTypeCode[[#This Row],[Sort]]&lt;&gt;"",BIMTypeCode[[#This Row],[Sort]],"")</f>
        <v>3</v>
      </c>
    </row>
    <row r="23" spans="1:3" x14ac:dyDescent="0.25">
      <c r="A23">
        <f>BIMTypeCode[[#This Row],[Identification]]</f>
        <v>12</v>
      </c>
      <c r="B23" t="str">
        <f>IF(BIMTypeCode[[#This Row],[Name_en]]&lt;&gt;"",BIMTypeCode[[#This Row],[Name_en]],"")</f>
        <v>Foundations</v>
      </c>
      <c r="C23">
        <f>IF(BIMTypeCode[[#This Row],[Sort]]&lt;&gt;"",BIMTypeCode[[#This Row],[Sort]],"")</f>
        <v>2</v>
      </c>
    </row>
    <row r="24" spans="1:3" x14ac:dyDescent="0.25">
      <c r="A24">
        <f>BIMTypeCode[[#This Row],[Identification]]</f>
        <v>121</v>
      </c>
      <c r="B24" t="str">
        <f>IF(BIMTypeCode[[#This Row],[Name_en]]&lt;&gt;"",BIMTypeCode[[#This Row],[Name_en]],"")</f>
        <v>Strip foundations</v>
      </c>
      <c r="C24">
        <f>IF(BIMTypeCode[[#This Row],[Sort]]&lt;&gt;"",BIMTypeCode[[#This Row],[Sort]],"")</f>
        <v>3</v>
      </c>
    </row>
    <row r="25" spans="1:3" x14ac:dyDescent="0.25">
      <c r="A25">
        <f>BIMTypeCode[[#This Row],[Identification]]</f>
        <v>122</v>
      </c>
      <c r="B25" t="str">
        <f>IF(BIMTypeCode[[#This Row],[Name_en]]&lt;&gt;"",BIMTypeCode[[#This Row],[Name_en]],"")</f>
        <v>Pad foundations</v>
      </c>
      <c r="C25">
        <f>IF(BIMTypeCode[[#This Row],[Sort]]&lt;&gt;"",BIMTypeCode[[#This Row],[Sort]],"")</f>
        <v>3</v>
      </c>
    </row>
    <row r="26" spans="1:3" x14ac:dyDescent="0.25">
      <c r="A26">
        <f>BIMTypeCode[[#This Row],[Identification]]</f>
        <v>123</v>
      </c>
      <c r="B26" t="str">
        <f>IF(BIMTypeCode[[#This Row],[Name_en]]&lt;&gt;"",BIMTypeCode[[#This Row],[Name_en]],"")</f>
        <v>Footing foundations</v>
      </c>
      <c r="C26">
        <f>IF(BIMTypeCode[[#This Row],[Sort]]&lt;&gt;"",BIMTypeCode[[#This Row],[Sort]],"")</f>
        <v>3</v>
      </c>
    </row>
    <row r="27" spans="1:3" x14ac:dyDescent="0.25">
      <c r="A27">
        <f>BIMTypeCode[[#This Row],[Identification]]</f>
        <v>124</v>
      </c>
      <c r="B27" t="str">
        <f>IF(BIMTypeCode[[#This Row],[Name_en]]&lt;&gt;"",BIMTypeCode[[#This Row],[Name_en]],"")</f>
        <v>Block foundations</v>
      </c>
      <c r="C27">
        <f>IF(BIMTypeCode[[#This Row],[Sort]]&lt;&gt;"",BIMTypeCode[[#This Row],[Sort]],"")</f>
        <v>3</v>
      </c>
    </row>
    <row r="28" spans="1:3" x14ac:dyDescent="0.25">
      <c r="A28">
        <f>BIMTypeCode[[#This Row],[Identification]]</f>
        <v>125</v>
      </c>
      <c r="B28" t="str">
        <f>IF(BIMTypeCode[[#This Row],[Name_en]]&lt;&gt;"",BIMTypeCode[[#This Row],[Name_en]],"")</f>
        <v>Machine foundations</v>
      </c>
      <c r="C28">
        <f>IF(BIMTypeCode[[#This Row],[Sort]]&lt;&gt;"",BIMTypeCode[[#This Row],[Sort]],"")</f>
        <v>3</v>
      </c>
    </row>
    <row r="29" spans="1:3" x14ac:dyDescent="0.25">
      <c r="A29">
        <f>BIMTypeCode[[#This Row],[Identification]]</f>
        <v>126</v>
      </c>
      <c r="B29" t="str">
        <f>IF(BIMTypeCode[[#This Row],[Name_en]]&lt;&gt;"",BIMTypeCode[[#This Row],[Name_en]],"")</f>
        <v>Pile foundations/ circular footing</v>
      </c>
      <c r="C29">
        <f>IF(BIMTypeCode[[#This Row],[Sort]]&lt;&gt;"",BIMTypeCode[[#This Row],[Sort]],"")</f>
        <v>3</v>
      </c>
    </row>
    <row r="30" spans="1:3" x14ac:dyDescent="0.25">
      <c r="A30">
        <f>BIMTypeCode[[#This Row],[Identification]]</f>
        <v>127</v>
      </c>
      <c r="B30" t="str">
        <f>IF(BIMTypeCode[[#This Row],[Name_en]]&lt;&gt;"",BIMTypeCode[[#This Row],[Name_en]],"")</f>
        <v>Landscape foundations</v>
      </c>
      <c r="C30">
        <f>IF(BIMTypeCode[[#This Row],[Sort]]&lt;&gt;"",BIMTypeCode[[#This Row],[Sort]],"")</f>
        <v>3</v>
      </c>
    </row>
    <row r="31" spans="1:3" x14ac:dyDescent="0.25">
      <c r="A31">
        <f>BIMTypeCode[[#This Row],[Identification]]</f>
        <v>13</v>
      </c>
      <c r="B31" t="str">
        <f>IF(BIMTypeCode[[#This Row],[Name_en]]&lt;&gt;"",BIMTypeCode[[#This Row],[Name_en]],"")</f>
        <v>Floor beds</v>
      </c>
      <c r="C31">
        <f>IF(BIMTypeCode[[#This Row],[Sort]]&lt;&gt;"",BIMTypeCode[[#This Row],[Sort]],"")</f>
        <v>2</v>
      </c>
    </row>
    <row r="32" spans="1:3" x14ac:dyDescent="0.25">
      <c r="A32">
        <f>BIMTypeCode[[#This Row],[Identification]]</f>
        <v>131</v>
      </c>
      <c r="B32" t="str">
        <f>IF(BIMTypeCode[[#This Row],[Name_en]]&lt;&gt;"",BIMTypeCode[[#This Row],[Name_en]],"")</f>
        <v>Ground floor slabs</v>
      </c>
      <c r="C32">
        <f>IF(BIMTypeCode[[#This Row],[Sort]]&lt;&gt;"",BIMTypeCode[[#This Row],[Sort]],"")</f>
        <v>3</v>
      </c>
    </row>
    <row r="33" spans="1:3" x14ac:dyDescent="0.25">
      <c r="A33">
        <f>BIMTypeCode[[#This Row],[Identification]]</f>
        <v>18</v>
      </c>
      <c r="B33" t="str">
        <f>IF(BIMTypeCode[[#This Row],[Name_en]]&lt;&gt;"",BIMTypeCode[[#This Row],[Name_en]],"")</f>
        <v>Other substructure components</v>
      </c>
      <c r="C33">
        <f>IF(BIMTypeCode[[#This Row],[Sort]]&lt;&gt;"",BIMTypeCode[[#This Row],[Sort]],"")</f>
        <v>2</v>
      </c>
    </row>
    <row r="34" spans="1:3" x14ac:dyDescent="0.25">
      <c r="A34">
        <f>BIMTypeCode[[#This Row],[Identification]]</f>
        <v>181</v>
      </c>
      <c r="B34" t="str">
        <f>IF(BIMTypeCode[[#This Row],[Name_en]]&lt;&gt;"",BIMTypeCode[[#This Row],[Name_en]],"")</f>
        <v>Ducts  under the terrain</v>
      </c>
      <c r="C34">
        <f>IF(BIMTypeCode[[#This Row],[Sort]]&lt;&gt;"",BIMTypeCode[[#This Row],[Sort]],"")</f>
        <v>3</v>
      </c>
    </row>
    <row r="35" spans="1:3" x14ac:dyDescent="0.25">
      <c r="A35">
        <f>BIMTypeCode[[#This Row],[Identification]]</f>
        <v>182</v>
      </c>
      <c r="B35" t="str">
        <f>IF(BIMTypeCode[[#This Row],[Name_en]]&lt;&gt;"",BIMTypeCode[[#This Row],[Name_en]],"")</f>
        <v>Quarrys and swamps</v>
      </c>
      <c r="C35">
        <f>IF(BIMTypeCode[[#This Row],[Sort]]&lt;&gt;"",BIMTypeCode[[#This Row],[Sort]],"")</f>
        <v>3</v>
      </c>
    </row>
    <row r="36" spans="1:3" x14ac:dyDescent="0.25">
      <c r="A36">
        <f>BIMTypeCode[[#This Row],[Identification]]</f>
        <v>2</v>
      </c>
      <c r="B36" t="str">
        <f>IF(BIMTypeCode[[#This Row],[Name_en]]&lt;&gt;"",BIMTypeCode[[#This Row],[Name_en]],"")</f>
        <v>Primary Building Elements</v>
      </c>
      <c r="C36">
        <f>IF(BIMTypeCode[[#This Row],[Sort]]&lt;&gt;"",BIMTypeCode[[#This Row],[Sort]],"")</f>
        <v>1</v>
      </c>
    </row>
    <row r="37" spans="1:3" x14ac:dyDescent="0.25">
      <c r="A37">
        <f>BIMTypeCode[[#This Row],[Identification]]</f>
        <v>20</v>
      </c>
      <c r="B37" t="str">
        <f>IF(BIMTypeCode[[#This Row],[Name_en]]&lt;&gt;"",BIMTypeCode[[#This Row],[Name_en]],"")</f>
        <v>Terrain</v>
      </c>
      <c r="C37">
        <f>IF(BIMTypeCode[[#This Row],[Sort]]&lt;&gt;"",BIMTypeCode[[#This Row],[Sort]],"")</f>
        <v>2</v>
      </c>
    </row>
    <row r="38" spans="1:3" x14ac:dyDescent="0.25">
      <c r="A38">
        <f>BIMTypeCode[[#This Row],[Identification]]</f>
        <v>201</v>
      </c>
      <c r="B38" t="str">
        <f>IF(BIMTypeCode[[#This Row],[Name_en]]&lt;&gt;"",BIMTypeCode[[#This Row],[Name_en]],"")</f>
        <v>Wall fences</v>
      </c>
      <c r="C38">
        <f>IF(BIMTypeCode[[#This Row],[Sort]]&lt;&gt;"",BIMTypeCode[[#This Row],[Sort]],"")</f>
        <v>3</v>
      </c>
    </row>
    <row r="39" spans="1:3" x14ac:dyDescent="0.25">
      <c r="A39">
        <f>BIMTypeCode[[#This Row],[Identification]]</f>
        <v>202</v>
      </c>
      <c r="B39" t="str">
        <f>IF(BIMTypeCode[[#This Row],[Name_en]]&lt;&gt;"",BIMTypeCode[[#This Row],[Name_en]],"")</f>
        <v>Retaining walls</v>
      </c>
      <c r="C39">
        <f>IF(BIMTypeCode[[#This Row],[Sort]]&lt;&gt;"",BIMTypeCode[[#This Row],[Sort]],"")</f>
        <v>3</v>
      </c>
    </row>
    <row r="40" spans="1:3" x14ac:dyDescent="0.25">
      <c r="A40">
        <f>BIMTypeCode[[#This Row],[Identification]]</f>
        <v>203</v>
      </c>
      <c r="B40" t="str">
        <f>IF(BIMTypeCode[[#This Row],[Name_en]]&lt;&gt;"",BIMTypeCode[[#This Row],[Name_en]],"")</f>
        <v>Underground service access incl. pipe bridges and tunnels</v>
      </c>
      <c r="C40">
        <f>IF(BIMTypeCode[[#This Row],[Sort]]&lt;&gt;"",BIMTypeCode[[#This Row],[Sort]],"")</f>
        <v>3</v>
      </c>
    </row>
    <row r="41" spans="1:3" x14ac:dyDescent="0.25">
      <c r="A41">
        <f>BIMTypeCode[[#This Row],[Identification]]</f>
        <v>204</v>
      </c>
      <c r="B41" t="str">
        <f>IF(BIMTypeCode[[#This Row],[Name_en]]&lt;&gt;"",BIMTypeCode[[#This Row],[Name_en]],"")</f>
        <v>Pedestrian bridges, viaducts etc..</v>
      </c>
      <c r="C41">
        <f>IF(BIMTypeCode[[#This Row],[Sort]]&lt;&gt;"",BIMTypeCode[[#This Row],[Sort]],"")</f>
        <v>3</v>
      </c>
    </row>
    <row r="42" spans="1:3" x14ac:dyDescent="0.25">
      <c r="A42">
        <f>BIMTypeCode[[#This Row],[Identification]]</f>
        <v>205</v>
      </c>
      <c r="B42" t="str">
        <f>IF(BIMTypeCode[[#This Row],[Name_en]]&lt;&gt;"",BIMTypeCode[[#This Row],[Name_en]],"")</f>
        <v>Stairs and ramps in terrain</v>
      </c>
      <c r="C42">
        <f>IF(BIMTypeCode[[#This Row],[Sort]]&lt;&gt;"",BIMTypeCode[[#This Row],[Sort]],"")</f>
        <v>3</v>
      </c>
    </row>
    <row r="43" spans="1:3" x14ac:dyDescent="0.25">
      <c r="A43">
        <f>BIMTypeCode[[#This Row],[Identification]]</f>
        <v>21</v>
      </c>
      <c r="B43" t="str">
        <f>IF(BIMTypeCode[[#This Row],[Name_en]]&lt;&gt;"",BIMTypeCode[[#This Row],[Name_en]],"")</f>
        <v>Exterior walls</v>
      </c>
      <c r="C43">
        <f>IF(BIMTypeCode[[#This Row],[Sort]]&lt;&gt;"",BIMTypeCode[[#This Row],[Sort]],"")</f>
        <v>2</v>
      </c>
    </row>
    <row r="44" spans="1:3" x14ac:dyDescent="0.25">
      <c r="A44">
        <f>BIMTypeCode[[#This Row],[Identification]]</f>
        <v>211</v>
      </c>
      <c r="B44" t="str">
        <f>IF(BIMTypeCode[[#This Row],[Name_en]]&lt;&gt;"",BIMTypeCode[[#This Row],[Name_en]],"")</f>
        <v>Precast walls</v>
      </c>
      <c r="C44">
        <f>IF(BIMTypeCode[[#This Row],[Sort]]&lt;&gt;"",BIMTypeCode[[#This Row],[Sort]],"")</f>
        <v>3</v>
      </c>
    </row>
    <row r="45" spans="1:3" x14ac:dyDescent="0.25">
      <c r="A45">
        <f>BIMTypeCode[[#This Row],[Identification]]</f>
        <v>212</v>
      </c>
      <c r="B45" t="str">
        <f>IF(BIMTypeCode[[#This Row],[Name_en]]&lt;&gt;"",BIMTypeCode[[#This Row],[Name_en]],"")</f>
        <v>In-situ walls</v>
      </c>
      <c r="C45">
        <f>IF(BIMTypeCode[[#This Row],[Sort]]&lt;&gt;"",BIMTypeCode[[#This Row],[Sort]],"")</f>
        <v>3</v>
      </c>
    </row>
    <row r="46" spans="1:3" x14ac:dyDescent="0.25">
      <c r="A46">
        <f>BIMTypeCode[[#This Row],[Identification]]</f>
        <v>213</v>
      </c>
      <c r="B46" t="str">
        <f>IF(BIMTypeCode[[#This Row],[Name_en]]&lt;&gt;"",BIMTypeCode[[#This Row],[Name_en]],"")</f>
        <v>Masonry walls</v>
      </c>
      <c r="C46">
        <f>IF(BIMTypeCode[[#This Row],[Sort]]&lt;&gt;"",BIMTypeCode[[#This Row],[Sort]],"")</f>
        <v>3</v>
      </c>
    </row>
    <row r="47" spans="1:3" x14ac:dyDescent="0.25">
      <c r="A47">
        <f>BIMTypeCode[[#This Row],[Identification]]</f>
        <v>214</v>
      </c>
      <c r="B47" t="str">
        <f>IF(BIMTypeCode[[#This Row],[Name_en]]&lt;&gt;"",BIMTypeCode[[#This Row],[Name_en]],"")</f>
        <v>Frame structured walls</v>
      </c>
      <c r="C47">
        <f>IF(BIMTypeCode[[#This Row],[Sort]]&lt;&gt;"",BIMTypeCode[[#This Row],[Sort]],"")</f>
        <v>3</v>
      </c>
    </row>
    <row r="48" spans="1:3" x14ac:dyDescent="0.25">
      <c r="A48">
        <f>BIMTypeCode[[#This Row],[Identification]]</f>
        <v>215</v>
      </c>
      <c r="B48" t="str">
        <f>IF(BIMTypeCode[[#This Row],[Name_en]]&lt;&gt;"",BIMTypeCode[[#This Row],[Name_en]],"")</f>
        <v>Frame structured bulkhead walls</v>
      </c>
      <c r="C48">
        <f>IF(BIMTypeCode[[#This Row],[Sort]]&lt;&gt;"",BIMTypeCode[[#This Row],[Sort]],"")</f>
        <v>3</v>
      </c>
    </row>
    <row r="49" spans="1:3" x14ac:dyDescent="0.25">
      <c r="A49">
        <f>BIMTypeCode[[#This Row],[Identification]]</f>
        <v>216</v>
      </c>
      <c r="B49" t="str">
        <f>IF(BIMTypeCode[[#This Row],[Name_en]]&lt;&gt;"",BIMTypeCode[[#This Row],[Name_en]],"")</f>
        <v>Curtain walls</v>
      </c>
      <c r="C49">
        <f>IF(BIMTypeCode[[#This Row],[Sort]]&lt;&gt;"",BIMTypeCode[[#This Row],[Sort]],"")</f>
        <v>3</v>
      </c>
    </row>
    <row r="50" spans="1:3" x14ac:dyDescent="0.25">
      <c r="A50">
        <f>BIMTypeCode[[#This Row],[Identification]]</f>
        <v>217</v>
      </c>
      <c r="B50" t="str">
        <f>IF(BIMTypeCode[[#This Row],[Name_en]]&lt;&gt;"",BIMTypeCode[[#This Row],[Name_en]],"")</f>
        <v>Wall Insulation</v>
      </c>
      <c r="C50">
        <f>IF(BIMTypeCode[[#This Row],[Sort]]&lt;&gt;"",BIMTypeCode[[#This Row],[Sort]],"")</f>
        <v>3</v>
      </c>
    </row>
    <row r="51" spans="1:3" x14ac:dyDescent="0.25">
      <c r="A51">
        <f>BIMTypeCode[[#This Row],[Identification]]</f>
        <v>218</v>
      </c>
      <c r="B51" t="str">
        <f>IF(BIMTypeCode[[#This Row],[Name_en]]&lt;&gt;"",BIMTypeCode[[#This Row],[Name_en]],"")</f>
        <v>Light shafts</v>
      </c>
      <c r="C51">
        <f>IF(BIMTypeCode[[#This Row],[Sort]]&lt;&gt;"",BIMTypeCode[[#This Row],[Sort]],"")</f>
        <v>3</v>
      </c>
    </row>
    <row r="52" spans="1:3" x14ac:dyDescent="0.25">
      <c r="A52">
        <f>BIMTypeCode[[#This Row],[Identification]]</f>
        <v>22</v>
      </c>
      <c r="B52" t="str">
        <f>IF(BIMTypeCode[[#This Row],[Name_en]]&lt;&gt;"",BIMTypeCode[[#This Row],[Name_en]],"")</f>
        <v>Interior Walls</v>
      </c>
      <c r="C52">
        <f>IF(BIMTypeCode[[#This Row],[Sort]]&lt;&gt;"",BIMTypeCode[[#This Row],[Sort]],"")</f>
        <v>2</v>
      </c>
    </row>
    <row r="53" spans="1:3" x14ac:dyDescent="0.25">
      <c r="A53">
        <f>BIMTypeCode[[#This Row],[Identification]]</f>
        <v>221</v>
      </c>
      <c r="B53" t="str">
        <f>IF(BIMTypeCode[[#This Row],[Name_en]]&lt;&gt;"",BIMTypeCode[[#This Row],[Name_en]],"")</f>
        <v>Precast walls</v>
      </c>
      <c r="C53">
        <f>IF(BIMTypeCode[[#This Row],[Sort]]&lt;&gt;"",BIMTypeCode[[#This Row],[Sort]],"")</f>
        <v>3</v>
      </c>
    </row>
    <row r="54" spans="1:3" x14ac:dyDescent="0.25">
      <c r="A54">
        <f>BIMTypeCode[[#This Row],[Identification]]</f>
        <v>222</v>
      </c>
      <c r="B54" t="str">
        <f>IF(BIMTypeCode[[#This Row],[Name_en]]&lt;&gt;"",BIMTypeCode[[#This Row],[Name_en]],"")</f>
        <v>In-situ walls</v>
      </c>
      <c r="C54">
        <f>IF(BIMTypeCode[[#This Row],[Sort]]&lt;&gt;"",BIMTypeCode[[#This Row],[Sort]],"")</f>
        <v>3</v>
      </c>
    </row>
    <row r="55" spans="1:3" x14ac:dyDescent="0.25">
      <c r="A55">
        <f>BIMTypeCode[[#This Row],[Identification]]</f>
        <v>223</v>
      </c>
      <c r="B55" t="str">
        <f>IF(BIMTypeCode[[#This Row],[Name_en]]&lt;&gt;"",BIMTypeCode[[#This Row],[Name_en]],"")</f>
        <v>Brick walls</v>
      </c>
      <c r="C55">
        <f>IF(BIMTypeCode[[#This Row],[Sort]]&lt;&gt;"",BIMTypeCode[[#This Row],[Sort]],"")</f>
        <v>3</v>
      </c>
    </row>
    <row r="56" spans="1:3" x14ac:dyDescent="0.25">
      <c r="A56">
        <f>BIMTypeCode[[#This Row],[Identification]]</f>
        <v>224</v>
      </c>
      <c r="B56" t="str">
        <f>IF(BIMTypeCode[[#This Row],[Name_en]]&lt;&gt;"",BIMTypeCode[[#This Row],[Name_en]],"")</f>
        <v>Frame structured walls</v>
      </c>
      <c r="C56">
        <f>IF(BIMTypeCode[[#This Row],[Sort]]&lt;&gt;"",BIMTypeCode[[#This Row],[Sort]],"")</f>
        <v>3</v>
      </c>
    </row>
    <row r="57" spans="1:3" x14ac:dyDescent="0.25">
      <c r="A57">
        <f>BIMTypeCode[[#This Row],[Identification]]</f>
        <v>225</v>
      </c>
      <c r="B57" t="str">
        <f>IF(BIMTypeCode[[#This Row],[Name_en]]&lt;&gt;"",BIMTypeCode[[#This Row],[Name_en]],"")</f>
        <v>Frame structured bulkhead walls</v>
      </c>
      <c r="C57">
        <f>IF(BIMTypeCode[[#This Row],[Sort]]&lt;&gt;"",BIMTypeCode[[#This Row],[Sort]],"")</f>
        <v>3</v>
      </c>
    </row>
    <row r="58" spans="1:3" x14ac:dyDescent="0.25">
      <c r="A58">
        <f>BIMTypeCode[[#This Row],[Identification]]</f>
        <v>226</v>
      </c>
      <c r="B58" t="str">
        <f>IF(BIMTypeCode[[#This Row],[Name_en]]&lt;&gt;"",BIMTypeCode[[#This Row],[Name_en]],"")</f>
        <v>Curtain walls</v>
      </c>
      <c r="C58">
        <f>IF(BIMTypeCode[[#This Row],[Sort]]&lt;&gt;"",BIMTypeCode[[#This Row],[Sort]],"")</f>
        <v>3</v>
      </c>
    </row>
    <row r="59" spans="1:3" x14ac:dyDescent="0.25">
      <c r="A59">
        <f>BIMTypeCode[[#This Row],[Identification]]</f>
        <v>23</v>
      </c>
      <c r="B59" t="str">
        <f>IF(BIMTypeCode[[#This Row],[Name_en]]&lt;&gt;"",BIMTypeCode[[#This Row],[Name_en]],"")</f>
        <v>Slabs</v>
      </c>
      <c r="C59">
        <f>IF(BIMTypeCode[[#This Row],[Sort]]&lt;&gt;"",BIMTypeCode[[#This Row],[Sort]],"")</f>
        <v>2</v>
      </c>
    </row>
    <row r="60" spans="1:3" x14ac:dyDescent="0.25">
      <c r="A60">
        <f>BIMTypeCode[[#This Row],[Identification]]</f>
        <v>231</v>
      </c>
      <c r="B60" t="str">
        <f>IF(BIMTypeCode[[#This Row],[Name_en]]&lt;&gt;"",BIMTypeCode[[#This Row],[Name_en]],"")</f>
        <v>Precast slabs</v>
      </c>
      <c r="C60">
        <f>IF(BIMTypeCode[[#This Row],[Sort]]&lt;&gt;"",BIMTypeCode[[#This Row],[Sort]],"")</f>
        <v>3</v>
      </c>
    </row>
    <row r="61" spans="1:3" x14ac:dyDescent="0.25">
      <c r="A61">
        <f>BIMTypeCode[[#This Row],[Identification]]</f>
        <v>232</v>
      </c>
      <c r="B61" t="str">
        <f>IF(BIMTypeCode[[#This Row],[Name_en]]&lt;&gt;"",BIMTypeCode[[#This Row],[Name_en]],"")</f>
        <v>In-situ slabs</v>
      </c>
      <c r="C61">
        <f>IF(BIMTypeCode[[#This Row],[Sort]]&lt;&gt;"",BIMTypeCode[[#This Row],[Sort]],"")</f>
        <v>3</v>
      </c>
    </row>
    <row r="62" spans="1:3" x14ac:dyDescent="0.25">
      <c r="A62">
        <f>BIMTypeCode[[#This Row],[Identification]]</f>
        <v>233</v>
      </c>
      <c r="B62" t="str">
        <f>IF(BIMTypeCode[[#This Row],[Name_en]]&lt;&gt;"",BIMTypeCode[[#This Row],[Name_en]],"")</f>
        <v>Frame structured slabs</v>
      </c>
      <c r="C62">
        <f>IF(BIMTypeCode[[#This Row],[Sort]]&lt;&gt;"",BIMTypeCode[[#This Row],[Sort]],"")</f>
        <v>3</v>
      </c>
    </row>
    <row r="63" spans="1:3" x14ac:dyDescent="0.25">
      <c r="A63">
        <f>BIMTypeCode[[#This Row],[Identification]]</f>
        <v>234</v>
      </c>
      <c r="B63" t="str">
        <f>IF(BIMTypeCode[[#This Row],[Name_en]]&lt;&gt;"",BIMTypeCode[[#This Row],[Name_en]],"")</f>
        <v>Screeds</v>
      </c>
      <c r="C63">
        <f>IF(BIMTypeCode[[#This Row],[Sort]]&lt;&gt;"",BIMTypeCode[[#This Row],[Sort]],"")</f>
        <v>3</v>
      </c>
    </row>
    <row r="64" spans="1:3" x14ac:dyDescent="0.25">
      <c r="A64">
        <f>BIMTypeCode[[#This Row],[Identification]]</f>
        <v>239</v>
      </c>
      <c r="B64" t="str">
        <f>IF(BIMTypeCode[[#This Row],[Name_en]]&lt;&gt;"",BIMTypeCode[[#This Row],[Name_en]],"")</f>
        <v>Other slabs</v>
      </c>
      <c r="C64">
        <f>IF(BIMTypeCode[[#This Row],[Sort]]&lt;&gt;"",BIMTypeCode[[#This Row],[Sort]],"")</f>
        <v>3</v>
      </c>
    </row>
    <row r="65" spans="1:3" x14ac:dyDescent="0.25">
      <c r="A65">
        <f>BIMTypeCode[[#This Row],[Identification]]</f>
        <v>24</v>
      </c>
      <c r="B65" t="str">
        <f>IF(BIMTypeCode[[#This Row],[Name_en]]&lt;&gt;"",BIMTypeCode[[#This Row],[Name_en]],"")</f>
        <v>Stairs and ramps</v>
      </c>
      <c r="C65">
        <f>IF(BIMTypeCode[[#This Row],[Sort]]&lt;&gt;"",BIMTypeCode[[#This Row],[Sort]],"")</f>
        <v>2</v>
      </c>
    </row>
    <row r="66" spans="1:3" x14ac:dyDescent="0.25">
      <c r="A66">
        <f>BIMTypeCode[[#This Row],[Identification]]</f>
        <v>241</v>
      </c>
      <c r="B66" t="str">
        <f>IF(BIMTypeCode[[#This Row],[Name_en]]&lt;&gt;"",BIMTypeCode[[#This Row],[Name_en]],"")</f>
        <v>Precast stairs</v>
      </c>
      <c r="C66">
        <f>IF(BIMTypeCode[[#This Row],[Sort]]&lt;&gt;"",BIMTypeCode[[#This Row],[Sort]],"")</f>
        <v>3</v>
      </c>
    </row>
    <row r="67" spans="1:3" x14ac:dyDescent="0.25">
      <c r="A67">
        <f>BIMTypeCode[[#This Row],[Identification]]</f>
        <v>242</v>
      </c>
      <c r="B67" t="str">
        <f>IF(BIMTypeCode[[#This Row],[Name_en]]&lt;&gt;"",BIMTypeCode[[#This Row],[Name_en]],"")</f>
        <v>In-situ stairs</v>
      </c>
      <c r="C67">
        <f>IF(BIMTypeCode[[#This Row],[Sort]]&lt;&gt;"",BIMTypeCode[[#This Row],[Sort]],"")</f>
        <v>3</v>
      </c>
    </row>
    <row r="68" spans="1:3" x14ac:dyDescent="0.25">
      <c r="A68">
        <f>BIMTypeCode[[#This Row],[Identification]]</f>
        <v>243</v>
      </c>
      <c r="B68" t="str">
        <f>IF(BIMTypeCode[[#This Row],[Name_en]]&lt;&gt;"",BIMTypeCode[[#This Row],[Name_en]],"")</f>
        <v>Composite stairs</v>
      </c>
      <c r="C68">
        <f>IF(BIMTypeCode[[#This Row],[Sort]]&lt;&gt;"",BIMTypeCode[[#This Row],[Sort]],"")</f>
        <v>3</v>
      </c>
    </row>
    <row r="69" spans="1:3" x14ac:dyDescent="0.25">
      <c r="A69">
        <f>BIMTypeCode[[#This Row],[Identification]]</f>
        <v>244</v>
      </c>
      <c r="B69" t="str">
        <f>IF(BIMTypeCode[[#This Row],[Name_en]]&lt;&gt;"",BIMTypeCode[[#This Row],[Name_en]],"")</f>
        <v>Precast ramps</v>
      </c>
      <c r="C69">
        <f>IF(BIMTypeCode[[#This Row],[Sort]]&lt;&gt;"",BIMTypeCode[[#This Row],[Sort]],"")</f>
        <v>3</v>
      </c>
    </row>
    <row r="70" spans="1:3" x14ac:dyDescent="0.25">
      <c r="A70">
        <f>BIMTypeCode[[#This Row],[Identification]]</f>
        <v>245</v>
      </c>
      <c r="B70" t="str">
        <f>IF(BIMTypeCode[[#This Row],[Name_en]]&lt;&gt;"",BIMTypeCode[[#This Row],[Name_en]],"")</f>
        <v>In-situ ramps</v>
      </c>
      <c r="C70">
        <f>IF(BIMTypeCode[[#This Row],[Sort]]&lt;&gt;"",BIMTypeCode[[#This Row],[Sort]],"")</f>
        <v>3</v>
      </c>
    </row>
    <row r="71" spans="1:3" x14ac:dyDescent="0.25">
      <c r="A71">
        <f>BIMTypeCode[[#This Row],[Identification]]</f>
        <v>246</v>
      </c>
      <c r="B71" t="str">
        <f>IF(BIMTypeCode[[#This Row],[Name_en]]&lt;&gt;"",BIMTypeCode[[#This Row],[Name_en]],"")</f>
        <v>Composite ramps</v>
      </c>
      <c r="C71">
        <f>IF(BIMTypeCode[[#This Row],[Sort]]&lt;&gt;"",BIMTypeCode[[#This Row],[Sort]],"")</f>
        <v>3</v>
      </c>
    </row>
    <row r="72" spans="1:3" x14ac:dyDescent="0.25">
      <c r="A72">
        <f>BIMTypeCode[[#This Row],[Identification]]</f>
        <v>247</v>
      </c>
      <c r="B72" t="str">
        <f>IF(BIMTypeCode[[#This Row],[Name_en]]&lt;&gt;"",BIMTypeCode[[#This Row],[Name_en]],"")</f>
        <v>Fixed ladders, ladders and steps</v>
      </c>
      <c r="C72">
        <f>IF(BIMTypeCode[[#This Row],[Sort]]&lt;&gt;"",BIMTypeCode[[#This Row],[Sort]],"")</f>
        <v>3</v>
      </c>
    </row>
    <row r="73" spans="1:3" x14ac:dyDescent="0.25">
      <c r="A73">
        <f>BIMTypeCode[[#This Row],[Identification]]</f>
        <v>25</v>
      </c>
      <c r="B73" t="str">
        <f>IF(BIMTypeCode[[#This Row],[Name_en]]&lt;&gt;"",BIMTypeCode[[#This Row],[Name_en]],"")</f>
        <v>Load-bearing beams and columns</v>
      </c>
      <c r="C73">
        <f>IF(BIMTypeCode[[#This Row],[Sort]]&lt;&gt;"",BIMTypeCode[[#This Row],[Sort]],"")</f>
        <v>2</v>
      </c>
    </row>
    <row r="74" spans="1:3" x14ac:dyDescent="0.25">
      <c r="A74">
        <f>BIMTypeCode[[#This Row],[Identification]]</f>
        <v>251</v>
      </c>
      <c r="B74" t="str">
        <f>IF(BIMTypeCode[[#This Row],[Name_en]]&lt;&gt;"",BIMTypeCode[[#This Row],[Name_en]],"")</f>
        <v>Precast beams</v>
      </c>
      <c r="C74">
        <f>IF(BIMTypeCode[[#This Row],[Sort]]&lt;&gt;"",BIMTypeCode[[#This Row],[Sort]],"")</f>
        <v>3</v>
      </c>
    </row>
    <row r="75" spans="1:3" x14ac:dyDescent="0.25">
      <c r="A75">
        <f>BIMTypeCode[[#This Row],[Identification]]</f>
        <v>252</v>
      </c>
      <c r="B75" t="str">
        <f>IF(BIMTypeCode[[#This Row],[Name_en]]&lt;&gt;"",BIMTypeCode[[#This Row],[Name_en]],"")</f>
        <v>In-situ beams</v>
      </c>
      <c r="C75">
        <f>IF(BIMTypeCode[[#This Row],[Sort]]&lt;&gt;"",BIMTypeCode[[#This Row],[Sort]],"")</f>
        <v>3</v>
      </c>
    </row>
    <row r="76" spans="1:3" x14ac:dyDescent="0.25">
      <c r="A76">
        <f>BIMTypeCode[[#This Row],[Identification]]</f>
        <v>253</v>
      </c>
      <c r="B76" t="str">
        <f>IF(BIMTypeCode[[#This Row],[Name_en]]&lt;&gt;"",BIMTypeCode[[#This Row],[Name_en]],"")</f>
        <v>Steel beams</v>
      </c>
      <c r="C76">
        <f>IF(BIMTypeCode[[#This Row],[Sort]]&lt;&gt;"",BIMTypeCode[[#This Row],[Sort]],"")</f>
        <v>3</v>
      </c>
    </row>
    <row r="77" spans="1:3" x14ac:dyDescent="0.25">
      <c r="A77">
        <f>BIMTypeCode[[#This Row],[Identification]]</f>
        <v>254</v>
      </c>
      <c r="B77" t="str">
        <f>IF(BIMTypeCode[[#This Row],[Name_en]]&lt;&gt;"",BIMTypeCode[[#This Row],[Name_en]],"")</f>
        <v>Other beams</v>
      </c>
      <c r="C77">
        <f>IF(BIMTypeCode[[#This Row],[Sort]]&lt;&gt;"",BIMTypeCode[[#This Row],[Sort]],"")</f>
        <v>3</v>
      </c>
    </row>
    <row r="78" spans="1:3" x14ac:dyDescent="0.25">
      <c r="A78">
        <f>BIMTypeCode[[#This Row],[Identification]]</f>
        <v>255</v>
      </c>
      <c r="B78" t="str">
        <f>IF(BIMTypeCode[[#This Row],[Name_en]]&lt;&gt;"",BIMTypeCode[[#This Row],[Name_en]],"")</f>
        <v>Precast columns</v>
      </c>
      <c r="C78">
        <f>IF(BIMTypeCode[[#This Row],[Sort]]&lt;&gt;"",BIMTypeCode[[#This Row],[Sort]],"")</f>
        <v>3</v>
      </c>
    </row>
    <row r="79" spans="1:3" x14ac:dyDescent="0.25">
      <c r="A79">
        <f>BIMTypeCode[[#This Row],[Identification]]</f>
        <v>256</v>
      </c>
      <c r="B79" t="str">
        <f>IF(BIMTypeCode[[#This Row],[Name_en]]&lt;&gt;"",BIMTypeCode[[#This Row],[Name_en]],"")</f>
        <v>In-situ columns</v>
      </c>
      <c r="C79">
        <f>IF(BIMTypeCode[[#This Row],[Sort]]&lt;&gt;"",BIMTypeCode[[#This Row],[Sort]],"")</f>
        <v>3</v>
      </c>
    </row>
    <row r="80" spans="1:3" x14ac:dyDescent="0.25">
      <c r="A80">
        <f>BIMTypeCode[[#This Row],[Identification]]</f>
        <v>257</v>
      </c>
      <c r="B80" t="str">
        <f>IF(BIMTypeCode[[#This Row],[Name_en]]&lt;&gt;"",BIMTypeCode[[#This Row],[Name_en]],"")</f>
        <v>Steel columns</v>
      </c>
      <c r="C80">
        <f>IF(BIMTypeCode[[#This Row],[Sort]]&lt;&gt;"",BIMTypeCode[[#This Row],[Sort]],"")</f>
        <v>3</v>
      </c>
    </row>
    <row r="81" spans="1:3" x14ac:dyDescent="0.25">
      <c r="A81">
        <f>BIMTypeCode[[#This Row],[Identification]]</f>
        <v>259</v>
      </c>
      <c r="B81" t="str">
        <f>IF(BIMTypeCode[[#This Row],[Name_en]]&lt;&gt;"",BIMTypeCode[[#This Row],[Name_en]],"")</f>
        <v>Other columns</v>
      </c>
      <c r="C81">
        <f>IF(BIMTypeCode[[#This Row],[Sort]]&lt;&gt;"",BIMTypeCode[[#This Row],[Sort]],"")</f>
        <v>3</v>
      </c>
    </row>
    <row r="82" spans="1:3" x14ac:dyDescent="0.25">
      <c r="A82">
        <f>BIMTypeCode[[#This Row],[Identification]]</f>
        <v>26</v>
      </c>
      <c r="B82" t="str">
        <f>IF(BIMTypeCode[[#This Row],[Name_en]]&lt;&gt;"",BIMTypeCode[[#This Row],[Name_en]],"")</f>
        <v>Balconies and exterior hallways</v>
      </c>
      <c r="C82">
        <f>IF(BIMTypeCode[[#This Row],[Sort]]&lt;&gt;"",BIMTypeCode[[#This Row],[Sort]],"")</f>
        <v>2</v>
      </c>
    </row>
    <row r="83" spans="1:3" x14ac:dyDescent="0.25">
      <c r="A83">
        <f>BIMTypeCode[[#This Row],[Identification]]</f>
        <v>261</v>
      </c>
      <c r="B83" t="str">
        <f>IF(BIMTypeCode[[#This Row],[Name_en]]&lt;&gt;"",BIMTypeCode[[#This Row],[Name_en]],"")</f>
        <v>Precast balconies and exterior hallways</v>
      </c>
      <c r="C83">
        <f>IF(BIMTypeCode[[#This Row],[Sort]]&lt;&gt;"",BIMTypeCode[[#This Row],[Sort]],"")</f>
        <v>3</v>
      </c>
    </row>
    <row r="84" spans="1:3" x14ac:dyDescent="0.25">
      <c r="A84">
        <f>BIMTypeCode[[#This Row],[Identification]]</f>
        <v>262</v>
      </c>
      <c r="B84" t="str">
        <f>IF(BIMTypeCode[[#This Row],[Name_en]]&lt;&gt;"",BIMTypeCode[[#This Row],[Name_en]],"")</f>
        <v>In-situ balconies and exterior hallways</v>
      </c>
      <c r="C84">
        <f>IF(BIMTypeCode[[#This Row],[Sort]]&lt;&gt;"",BIMTypeCode[[#This Row],[Sort]],"")</f>
        <v>3</v>
      </c>
    </row>
    <row r="85" spans="1:3" x14ac:dyDescent="0.25">
      <c r="A85">
        <f>BIMTypeCode[[#This Row],[Identification]]</f>
        <v>263</v>
      </c>
      <c r="B85" t="str">
        <f>IF(BIMTypeCode[[#This Row],[Name_en]]&lt;&gt;"",BIMTypeCode[[#This Row],[Name_en]],"")</f>
        <v>Composite balconies and exterior hallways</v>
      </c>
      <c r="C85">
        <f>IF(BIMTypeCode[[#This Row],[Sort]]&lt;&gt;"",BIMTypeCode[[#This Row],[Sort]],"")</f>
        <v>3</v>
      </c>
    </row>
    <row r="86" spans="1:3" x14ac:dyDescent="0.25">
      <c r="A86">
        <f>BIMTypeCode[[#This Row],[Identification]]</f>
        <v>27</v>
      </c>
      <c r="B86" t="str">
        <f>IF(BIMTypeCode[[#This Row],[Name_en]]&lt;&gt;"",BIMTypeCode[[#This Row],[Name_en]],"")</f>
        <v>Roofs</v>
      </c>
      <c r="C86">
        <f>IF(BIMTypeCode[[#This Row],[Sort]]&lt;&gt;"",BIMTypeCode[[#This Row],[Sort]],"")</f>
        <v>2</v>
      </c>
    </row>
    <row r="87" spans="1:3" x14ac:dyDescent="0.25">
      <c r="A87">
        <f>BIMTypeCode[[#This Row],[Identification]]</f>
        <v>271</v>
      </c>
      <c r="B87" t="str">
        <f>IF(BIMTypeCode[[#This Row],[Name_en]]&lt;&gt;"",BIMTypeCode[[#This Row],[Name_en]],"")</f>
        <v>Rafter roofs</v>
      </c>
      <c r="C87">
        <f>IF(BIMTypeCode[[#This Row],[Sort]]&lt;&gt;"",BIMTypeCode[[#This Row],[Sort]],"")</f>
        <v>3</v>
      </c>
    </row>
    <row r="88" spans="1:3" x14ac:dyDescent="0.25">
      <c r="A88">
        <f>BIMTypeCode[[#This Row],[Identification]]</f>
        <v>272</v>
      </c>
      <c r="B88" t="str">
        <f>IF(BIMTypeCode[[#This Row],[Name_en]]&lt;&gt;"",BIMTypeCode[[#This Row],[Name_en]],"")</f>
        <v>Roof cassettes</v>
      </c>
      <c r="C88">
        <f>IF(BIMTypeCode[[#This Row],[Sort]]&lt;&gt;"",BIMTypeCode[[#This Row],[Sort]],"")</f>
        <v>3</v>
      </c>
    </row>
    <row r="89" spans="1:3" x14ac:dyDescent="0.25">
      <c r="A89">
        <f>BIMTypeCode[[#This Row],[Identification]]</f>
        <v>273</v>
      </c>
      <c r="B89" t="str">
        <f>IF(BIMTypeCode[[#This Row],[Name_en]]&lt;&gt;"",BIMTypeCode[[#This Row],[Name_en]],"")</f>
        <v>Warm roofs</v>
      </c>
      <c r="C89">
        <f>IF(BIMTypeCode[[#This Row],[Sort]]&lt;&gt;"",BIMTypeCode[[#This Row],[Sort]],"")</f>
        <v>3</v>
      </c>
    </row>
    <row r="90" spans="1:3" x14ac:dyDescent="0.25">
      <c r="A90">
        <f>BIMTypeCode[[#This Row],[Identification]]</f>
        <v>274</v>
      </c>
      <c r="B90" t="str">
        <f>IF(BIMTypeCode[[#This Row],[Name_en]]&lt;&gt;"",BIMTypeCode[[#This Row],[Name_en]],"")</f>
        <v>Curtain roofs</v>
      </c>
      <c r="C90">
        <f>IF(BIMTypeCode[[#This Row],[Sort]]&lt;&gt;"",BIMTypeCode[[#This Row],[Sort]],"")</f>
        <v>3</v>
      </c>
    </row>
    <row r="91" spans="1:3" x14ac:dyDescent="0.25">
      <c r="A91">
        <f>BIMTypeCode[[#This Row],[Identification]]</f>
        <v>275</v>
      </c>
      <c r="B91" t="str">
        <f>IF(BIMTypeCode[[#This Row],[Name_en]]&lt;&gt;"",BIMTypeCode[[#This Row],[Name_en]],"")</f>
        <v>Movable roofs</v>
      </c>
      <c r="C91">
        <f>IF(BIMTypeCode[[#This Row],[Sort]]&lt;&gt;"",BIMTypeCode[[#This Row],[Sort]],"")</f>
        <v>3</v>
      </c>
    </row>
    <row r="92" spans="1:3" x14ac:dyDescent="0.25">
      <c r="A92">
        <f>BIMTypeCode[[#This Row],[Identification]]</f>
        <v>276</v>
      </c>
      <c r="B92" t="str">
        <f>IF(BIMTypeCode[[#This Row],[Name_en]]&lt;&gt;"",BIMTypeCode[[#This Row],[Name_en]],"")</f>
        <v>Canopies and shelters</v>
      </c>
      <c r="C92">
        <f>IF(BIMTypeCode[[#This Row],[Sort]]&lt;&gt;"",BIMTypeCode[[#This Row],[Sort]],"")</f>
        <v>3</v>
      </c>
    </row>
    <row r="93" spans="1:3" x14ac:dyDescent="0.25">
      <c r="A93">
        <f>BIMTypeCode[[#This Row],[Identification]]</f>
        <v>279</v>
      </c>
      <c r="B93" t="str">
        <f>IF(BIMTypeCode[[#This Row],[Name_en]]&lt;&gt;"",BIMTypeCode[[#This Row],[Name_en]],"")</f>
        <v>Other roof constructions</v>
      </c>
      <c r="C93">
        <f>IF(BIMTypeCode[[#This Row],[Sort]]&lt;&gt;"",BIMTypeCode[[#This Row],[Sort]],"")</f>
        <v>3</v>
      </c>
    </row>
    <row r="94" spans="1:3" x14ac:dyDescent="0.25">
      <c r="A94">
        <f>BIMTypeCode[[#This Row],[Identification]]</f>
        <v>28</v>
      </c>
      <c r="B94" t="str">
        <f>IF(BIMTypeCode[[#This Row],[Name_en]]&lt;&gt;"",BIMTypeCode[[#This Row],[Name_en]],"")</f>
        <v>Other primary building elements</v>
      </c>
      <c r="C94">
        <f>IF(BIMTypeCode[[#This Row],[Sort]]&lt;&gt;"",BIMTypeCode[[#This Row],[Sort]],"")</f>
        <v>2</v>
      </c>
    </row>
    <row r="95" spans="1:3" x14ac:dyDescent="0.25">
      <c r="A95">
        <f>BIMTypeCode[[#This Row],[Identification]]</f>
        <v>3</v>
      </c>
      <c r="B95" t="str">
        <f>IF(BIMTypeCode[[#This Row],[Name_en]]&lt;&gt;"",BIMTypeCode[[#This Row],[Name_en]],"")</f>
        <v>Complementary Building Elements</v>
      </c>
      <c r="C95">
        <f>IF(BIMTypeCode[[#This Row],[Sort]]&lt;&gt;"",BIMTypeCode[[#This Row],[Sort]],"")</f>
        <v>1</v>
      </c>
    </row>
    <row r="96" spans="1:3" x14ac:dyDescent="0.25">
      <c r="A96">
        <f>BIMTypeCode[[#This Row],[Identification]]</f>
        <v>30</v>
      </c>
      <c r="B96" t="str">
        <f>IF(BIMTypeCode[[#This Row],[Name_en]]&lt;&gt;"",BIMTypeCode[[#This Row],[Name_en]],"")</f>
        <v>Terrain</v>
      </c>
      <c r="C96">
        <f>IF(BIMTypeCode[[#This Row],[Sort]]&lt;&gt;"",BIMTypeCode[[#This Row],[Sort]],"")</f>
        <v>2</v>
      </c>
    </row>
    <row r="97" spans="1:3" x14ac:dyDescent="0.25">
      <c r="A97">
        <f>BIMTypeCode[[#This Row],[Identification]]</f>
        <v>301</v>
      </c>
      <c r="B97" t="str">
        <f>IF(BIMTypeCode[[#This Row],[Name_en]]&lt;&gt;"",BIMTypeCode[[#This Row],[Name_en]],"")</f>
        <v>Fences, pergola, foreclosure</v>
      </c>
      <c r="C97">
        <f>IF(BIMTypeCode[[#This Row],[Sort]]&lt;&gt;"",BIMTypeCode[[#This Row],[Sort]],"")</f>
        <v>3</v>
      </c>
    </row>
    <row r="98" spans="1:3" x14ac:dyDescent="0.25">
      <c r="A98">
        <f>BIMTypeCode[[#This Row],[Identification]]</f>
        <v>302</v>
      </c>
      <c r="B98" t="str">
        <f>IF(BIMTypeCode[[#This Row],[Name_en]]&lt;&gt;"",BIMTypeCode[[#This Row],[Name_en]],"")</f>
        <v>Complementary stairs, ramps in terrain</v>
      </c>
      <c r="C98">
        <f>IF(BIMTypeCode[[#This Row],[Sort]]&lt;&gt;"",BIMTypeCode[[#This Row],[Sort]],"")</f>
        <v>3</v>
      </c>
    </row>
    <row r="99" spans="1:3" x14ac:dyDescent="0.25">
      <c r="A99">
        <f>BIMTypeCode[[#This Row],[Identification]]</f>
        <v>303</v>
      </c>
      <c r="B99" t="str">
        <f>IF(BIMTypeCode[[#This Row],[Name_en]]&lt;&gt;"",BIMTypeCode[[#This Row],[Name_en]],"")</f>
        <v>Transitions - E.g. threshold channel, scraper</v>
      </c>
      <c r="C99">
        <f>IF(BIMTypeCode[[#This Row],[Sort]]&lt;&gt;"",BIMTypeCode[[#This Row],[Sort]],"")</f>
        <v>3</v>
      </c>
    </row>
    <row r="100" spans="1:3" x14ac:dyDescent="0.25">
      <c r="A100">
        <f>BIMTypeCode[[#This Row],[Identification]]</f>
        <v>31</v>
      </c>
      <c r="B100" t="str">
        <f>IF(BIMTypeCode[[#This Row],[Name_en]]&lt;&gt;"",BIMTypeCode[[#This Row],[Name_en]],"")</f>
        <v>External walls</v>
      </c>
      <c r="C100">
        <f>IF(BIMTypeCode[[#This Row],[Sort]]&lt;&gt;"",BIMTypeCode[[#This Row],[Sort]],"")</f>
        <v>2</v>
      </c>
    </row>
    <row r="101" spans="1:3" x14ac:dyDescent="0.25">
      <c r="A101">
        <f>BIMTypeCode[[#This Row],[Identification]]</f>
        <v>311</v>
      </c>
      <c r="B101" t="str">
        <f>IF(BIMTypeCode[[#This Row],[Name_en]]&lt;&gt;"",BIMTypeCode[[#This Row],[Name_en]],"")</f>
        <v>Doors</v>
      </c>
      <c r="C101">
        <f>IF(BIMTypeCode[[#This Row],[Sort]]&lt;&gt;"",BIMTypeCode[[#This Row],[Sort]],"")</f>
        <v>3</v>
      </c>
    </row>
    <row r="102" spans="1:3" x14ac:dyDescent="0.25">
      <c r="A102">
        <f>BIMTypeCode[[#This Row],[Identification]]</f>
        <v>312</v>
      </c>
      <c r="B102" t="str">
        <f>IF(BIMTypeCode[[#This Row],[Name_en]]&lt;&gt;"",BIMTypeCode[[#This Row],[Name_en]],"")</f>
        <v>Windows</v>
      </c>
      <c r="C102">
        <f>IF(BIMTypeCode[[#This Row],[Sort]]&lt;&gt;"",BIMTypeCode[[#This Row],[Sort]],"")</f>
        <v>3</v>
      </c>
    </row>
    <row r="103" spans="1:3" x14ac:dyDescent="0.25">
      <c r="A103">
        <f>BIMTypeCode[[#This Row],[Identification]]</f>
        <v>313</v>
      </c>
      <c r="B103" t="str">
        <f>IF(BIMTypeCode[[#This Row],[Name_en]]&lt;&gt;"",BIMTypeCode[[#This Row],[Name_en]],"")</f>
        <v>Doors, curtain wall systems</v>
      </c>
      <c r="C103">
        <f>IF(BIMTypeCode[[#This Row],[Sort]]&lt;&gt;"",BIMTypeCode[[#This Row],[Sort]],"")</f>
        <v>3</v>
      </c>
    </row>
    <row r="104" spans="1:3" x14ac:dyDescent="0.25">
      <c r="A104">
        <f>BIMTypeCode[[#This Row],[Identification]]</f>
        <v>314</v>
      </c>
      <c r="B104" t="str">
        <f>IF(BIMTypeCode[[#This Row],[Name_en]]&lt;&gt;"",BIMTypeCode[[#This Row],[Name_en]],"")</f>
        <v>Window openings, curtain wall systems</v>
      </c>
      <c r="C104">
        <f>IF(BIMTypeCode[[#This Row],[Sort]]&lt;&gt;"",BIMTypeCode[[#This Row],[Sort]],"")</f>
        <v>3</v>
      </c>
    </row>
    <row r="105" spans="1:3" x14ac:dyDescent="0.25">
      <c r="A105">
        <f>BIMTypeCode[[#This Row],[Identification]]</f>
        <v>315</v>
      </c>
      <c r="B105" t="str">
        <f>IF(BIMTypeCode[[#This Row],[Name_en]]&lt;&gt;"",BIMTypeCode[[#This Row],[Name_en]],"")</f>
        <v>Panels, spandrels and mullion profiles, curtain wall systems</v>
      </c>
      <c r="C105">
        <f>IF(BIMTypeCode[[#This Row],[Sort]]&lt;&gt;"",BIMTypeCode[[#This Row],[Sort]],"")</f>
        <v>3</v>
      </c>
    </row>
    <row r="106" spans="1:3" x14ac:dyDescent="0.25">
      <c r="A106">
        <f>BIMTypeCode[[#This Row],[Identification]]</f>
        <v>316</v>
      </c>
      <c r="B106" t="str">
        <f>IF(BIMTypeCode[[#This Row],[Name_en]]&lt;&gt;"",BIMTypeCode[[#This Row],[Name_en]],"")</f>
        <v>Ports and revolving doors</v>
      </c>
      <c r="C106">
        <f>IF(BIMTypeCode[[#This Row],[Sort]]&lt;&gt;"",BIMTypeCode[[#This Row],[Sort]],"")</f>
        <v>3</v>
      </c>
    </row>
    <row r="107" spans="1:3" x14ac:dyDescent="0.25">
      <c r="A107">
        <f>BIMTypeCode[[#This Row],[Identification]]</f>
        <v>317</v>
      </c>
      <c r="B107" t="str">
        <f>IF(BIMTypeCode[[#This Row],[Name_en]]&lt;&gt;"",BIMTypeCode[[#This Row],[Name_en]],"")</f>
        <v>Screening walls</v>
      </c>
      <c r="C107">
        <f>IF(BIMTypeCode[[#This Row],[Sort]]&lt;&gt;"",BIMTypeCode[[#This Row],[Sort]],"")</f>
        <v>3</v>
      </c>
    </row>
    <row r="108" spans="1:3" x14ac:dyDescent="0.25">
      <c r="A108">
        <f>BIMTypeCode[[#This Row],[Identification]]</f>
        <v>319</v>
      </c>
      <c r="B108" t="str">
        <f>IF(BIMTypeCode[[#This Row],[Name_en]]&lt;&gt;"",BIMTypeCode[[#This Row],[Name_en]],"")</f>
        <v>Other secondary elements to external walls</v>
      </c>
      <c r="C108">
        <f>IF(BIMTypeCode[[#This Row],[Sort]]&lt;&gt;"",BIMTypeCode[[#This Row],[Sort]],"")</f>
        <v>3</v>
      </c>
    </row>
    <row r="109" spans="1:3" x14ac:dyDescent="0.25">
      <c r="A109">
        <f>BIMTypeCode[[#This Row],[Identification]]</f>
        <v>32</v>
      </c>
      <c r="B109" t="str">
        <f>IF(BIMTypeCode[[#This Row],[Name_en]]&lt;&gt;"",BIMTypeCode[[#This Row],[Name_en]],"")</f>
        <v>Interior walls</v>
      </c>
      <c r="C109">
        <f>IF(BIMTypeCode[[#This Row],[Sort]]&lt;&gt;"",BIMTypeCode[[#This Row],[Sort]],"")</f>
        <v>2</v>
      </c>
    </row>
    <row r="110" spans="1:3" x14ac:dyDescent="0.25">
      <c r="A110">
        <f>BIMTypeCode[[#This Row],[Identification]]</f>
        <v>321</v>
      </c>
      <c r="B110" t="str">
        <f>IF(BIMTypeCode[[#This Row],[Name_en]]&lt;&gt;"",BIMTypeCode[[#This Row],[Name_en]],"")</f>
        <v>Doors</v>
      </c>
      <c r="C110">
        <f>IF(BIMTypeCode[[#This Row],[Sort]]&lt;&gt;"",BIMTypeCode[[#This Row],[Sort]],"")</f>
        <v>3</v>
      </c>
    </row>
    <row r="111" spans="1:3" x14ac:dyDescent="0.25">
      <c r="A111">
        <f>BIMTypeCode[[#This Row],[Identification]]</f>
        <v>322</v>
      </c>
      <c r="B111" t="str">
        <f>IF(BIMTypeCode[[#This Row],[Name_en]]&lt;&gt;"",BIMTypeCode[[#This Row],[Name_en]],"")</f>
        <v>Windows, hatches and trapdoors</v>
      </c>
      <c r="C111">
        <f>IF(BIMTypeCode[[#This Row],[Sort]]&lt;&gt;"",BIMTypeCode[[#This Row],[Sort]],"")</f>
        <v>3</v>
      </c>
    </row>
    <row r="112" spans="1:3" x14ac:dyDescent="0.25">
      <c r="A112">
        <f>BIMTypeCode[[#This Row],[Identification]]</f>
        <v>323</v>
      </c>
      <c r="B112" t="str">
        <f>IF(BIMTypeCode[[#This Row],[Name_en]]&lt;&gt;"",BIMTypeCode[[#This Row],[Name_en]],"")</f>
        <v>Doors, curtain wall systems</v>
      </c>
      <c r="C112">
        <f>IF(BIMTypeCode[[#This Row],[Sort]]&lt;&gt;"",BIMTypeCode[[#This Row],[Sort]],"")</f>
        <v>3</v>
      </c>
    </row>
    <row r="113" spans="1:3" x14ac:dyDescent="0.25">
      <c r="A113">
        <f>BIMTypeCode[[#This Row],[Identification]]</f>
        <v>324</v>
      </c>
      <c r="B113" t="str">
        <f>IF(BIMTypeCode[[#This Row],[Name_en]]&lt;&gt;"",BIMTypeCode[[#This Row],[Name_en]],"")</f>
        <v>Window openings, curtain wall systems</v>
      </c>
      <c r="C113">
        <f>IF(BIMTypeCode[[#This Row],[Sort]]&lt;&gt;"",BIMTypeCode[[#This Row],[Sort]],"")</f>
        <v>3</v>
      </c>
    </row>
    <row r="114" spans="1:3" x14ac:dyDescent="0.25">
      <c r="A114">
        <f>BIMTypeCode[[#This Row],[Identification]]</f>
        <v>325</v>
      </c>
      <c r="B114" t="str">
        <f>IF(BIMTypeCode[[#This Row],[Name_en]]&lt;&gt;"",BIMTypeCode[[#This Row],[Name_en]],"")</f>
        <v>Windows, spandrels and mullions, curtain walls</v>
      </c>
      <c r="C114">
        <f>IF(BIMTypeCode[[#This Row],[Sort]]&lt;&gt;"",BIMTypeCode[[#This Row],[Sort]],"")</f>
        <v>3</v>
      </c>
    </row>
    <row r="115" spans="1:3" x14ac:dyDescent="0.25">
      <c r="A115">
        <f>BIMTypeCode[[#This Row],[Identification]]</f>
        <v>326</v>
      </c>
      <c r="B115" t="str">
        <f>IF(BIMTypeCode[[#This Row],[Name_en]]&lt;&gt;"",BIMTypeCode[[#This Row],[Name_en]],"")</f>
        <v>Doors and revolving doors</v>
      </c>
      <c r="C115">
        <f>IF(BIMTypeCode[[#This Row],[Sort]]&lt;&gt;"",BIMTypeCode[[#This Row],[Sort]],"")</f>
        <v>3</v>
      </c>
    </row>
    <row r="116" spans="1:3" x14ac:dyDescent="0.25">
      <c r="A116">
        <f>BIMTypeCode[[#This Row],[Identification]]</f>
        <v>327</v>
      </c>
      <c r="B116" t="str">
        <f>IF(BIMTypeCode[[#This Row],[Name_en]]&lt;&gt;"",BIMTypeCode[[#This Row],[Name_en]],"")</f>
        <v>Moveable inside walls</v>
      </c>
      <c r="C116">
        <f>IF(BIMTypeCode[[#This Row],[Sort]]&lt;&gt;"",BIMTypeCode[[#This Row],[Sort]],"")</f>
        <v>3</v>
      </c>
    </row>
    <row r="117" spans="1:3" x14ac:dyDescent="0.25">
      <c r="A117">
        <f>BIMTypeCode[[#This Row],[Identification]]</f>
        <v>328</v>
      </c>
      <c r="B117" t="str">
        <f>IF(BIMTypeCode[[#This Row],[Name_en]]&lt;&gt;"",BIMTypeCode[[#This Row],[Name_en]],"")</f>
        <v>Screening walls</v>
      </c>
      <c r="C117">
        <f>IF(BIMTypeCode[[#This Row],[Sort]]&lt;&gt;"",BIMTypeCode[[#This Row],[Sort]],"")</f>
        <v>3</v>
      </c>
    </row>
    <row r="118" spans="1:3" x14ac:dyDescent="0.25">
      <c r="A118">
        <f>BIMTypeCode[[#This Row],[Identification]]</f>
        <v>329</v>
      </c>
      <c r="B118" t="str">
        <f>IF(BIMTypeCode[[#This Row],[Name_en]]&lt;&gt;"",BIMTypeCode[[#This Row],[Name_en]],"")</f>
        <v>Other secondary elements</v>
      </c>
      <c r="C118">
        <f>IF(BIMTypeCode[[#This Row],[Sort]]&lt;&gt;"",BIMTypeCode[[#This Row],[Sort]],"")</f>
        <v>3</v>
      </c>
    </row>
    <row r="119" spans="1:3" x14ac:dyDescent="0.25">
      <c r="A119">
        <f>BIMTypeCode[[#This Row],[Identification]]</f>
        <v>33</v>
      </c>
      <c r="B119" t="str">
        <f>IF(BIMTypeCode[[#This Row],[Name_en]]&lt;&gt;"",BIMTypeCode[[#This Row],[Name_en]],"")</f>
        <v>Slabs</v>
      </c>
      <c r="C119">
        <f>IF(BIMTypeCode[[#This Row],[Sort]]&lt;&gt;"",BIMTypeCode[[#This Row],[Sort]],"")</f>
        <v>2</v>
      </c>
    </row>
    <row r="120" spans="1:3" x14ac:dyDescent="0.25">
      <c r="A120">
        <f>BIMTypeCode[[#This Row],[Identification]]</f>
        <v>331</v>
      </c>
      <c r="B120" t="str">
        <f>IF(BIMTypeCode[[#This Row],[Name_en]]&lt;&gt;"",BIMTypeCode[[#This Row],[Name_en]],"")</f>
        <v>Floor finishes raised on joists</v>
      </c>
      <c r="C120">
        <f>IF(BIMTypeCode[[#This Row],[Sort]]&lt;&gt;"",BIMTypeCode[[#This Row],[Sort]],"")</f>
        <v>3</v>
      </c>
    </row>
    <row r="121" spans="1:3" x14ac:dyDescent="0.25">
      <c r="A121">
        <f>BIMTypeCode[[#This Row],[Identification]]</f>
        <v>332</v>
      </c>
      <c r="B121" t="str">
        <f>IF(BIMTypeCode[[#This Row],[Name_en]]&lt;&gt;"",BIMTypeCode[[#This Row],[Name_en]],"")</f>
        <v>Floating floors</v>
      </c>
      <c r="C121">
        <f>IF(BIMTypeCode[[#This Row],[Sort]]&lt;&gt;"",BIMTypeCode[[#This Row],[Sort]],"")</f>
        <v>3</v>
      </c>
    </row>
    <row r="122" spans="1:3" x14ac:dyDescent="0.25">
      <c r="A122">
        <f>BIMTypeCode[[#This Row],[Identification]]</f>
        <v>333</v>
      </c>
      <c r="B122" t="str">
        <f>IF(BIMTypeCode[[#This Row],[Name_en]]&lt;&gt;"",BIMTypeCode[[#This Row],[Name_en]],"")</f>
        <v>Hatches, grates, mat wells, doormat frames</v>
      </c>
      <c r="C122">
        <f>IF(BIMTypeCode[[#This Row],[Sort]]&lt;&gt;"",BIMTypeCode[[#This Row],[Sort]],"")</f>
        <v>3</v>
      </c>
    </row>
    <row r="123" spans="1:3" x14ac:dyDescent="0.25">
      <c r="A123">
        <f>BIMTypeCode[[#This Row],[Identification]]</f>
        <v>334</v>
      </c>
      <c r="B123" t="str">
        <f>IF(BIMTypeCode[[#This Row],[Name_en]]&lt;&gt;"",BIMTypeCode[[#This Row],[Name_en]],"")</f>
        <v>In-situ floors</v>
      </c>
      <c r="C123">
        <f>IF(BIMTypeCode[[#This Row],[Sort]]&lt;&gt;"",BIMTypeCode[[#This Row],[Sort]],"")</f>
        <v>3</v>
      </c>
    </row>
    <row r="124" spans="1:3" x14ac:dyDescent="0.25">
      <c r="A124">
        <f>BIMTypeCode[[#This Row],[Identification]]</f>
        <v>335</v>
      </c>
      <c r="B124" t="str">
        <f>IF(BIMTypeCode[[#This Row],[Name_en]]&lt;&gt;"",BIMTypeCode[[#This Row],[Name_en]],"")</f>
        <v>Raised finishes</v>
      </c>
      <c r="C124">
        <f>IF(BIMTypeCode[[#This Row],[Sort]]&lt;&gt;"",BIMTypeCode[[#This Row],[Sort]],"")</f>
        <v>3</v>
      </c>
    </row>
    <row r="125" spans="1:3" x14ac:dyDescent="0.25">
      <c r="A125">
        <f>BIMTypeCode[[#This Row],[Identification]]</f>
        <v>336</v>
      </c>
      <c r="B125" t="str">
        <f>IF(BIMTypeCode[[#This Row],[Name_en]]&lt;&gt;"",BIMTypeCode[[#This Row],[Name_en]],"")</f>
        <v>Sound absorbers</v>
      </c>
      <c r="C125">
        <f>IF(BIMTypeCode[[#This Row],[Sort]]&lt;&gt;"",BIMTypeCode[[#This Row],[Sort]],"")</f>
        <v>3</v>
      </c>
    </row>
    <row r="126" spans="1:3" x14ac:dyDescent="0.25">
      <c r="A126">
        <f>BIMTypeCode[[#This Row],[Identification]]</f>
        <v>339</v>
      </c>
      <c r="B126" t="str">
        <f>IF(BIMTypeCode[[#This Row],[Name_en]]&lt;&gt;"",BIMTypeCode[[#This Row],[Name_en]],"")</f>
        <v>Other slaps complementaries</v>
      </c>
      <c r="C126">
        <f>IF(BIMTypeCode[[#This Row],[Sort]]&lt;&gt;"",BIMTypeCode[[#This Row],[Sort]],"")</f>
        <v>3</v>
      </c>
    </row>
    <row r="127" spans="1:3" x14ac:dyDescent="0.25">
      <c r="A127">
        <f>BIMTypeCode[[#This Row],[Identification]]</f>
        <v>34</v>
      </c>
      <c r="B127" t="str">
        <f>IF(BIMTypeCode[[#This Row],[Name_en]]&lt;&gt;"",BIMTypeCode[[#This Row],[Name_en]],"")</f>
        <v>Stairs and ramps</v>
      </c>
      <c r="C127">
        <f>IF(BIMTypeCode[[#This Row],[Sort]]&lt;&gt;"",BIMTypeCode[[#This Row],[Sort]],"")</f>
        <v>2</v>
      </c>
    </row>
    <row r="128" spans="1:3" x14ac:dyDescent="0.25">
      <c r="A128">
        <f>BIMTypeCode[[#This Row],[Identification]]</f>
        <v>341</v>
      </c>
      <c r="B128" t="str">
        <f>IF(BIMTypeCode[[#This Row],[Name_en]]&lt;&gt;"",BIMTypeCode[[#This Row],[Name_en]],"")</f>
        <v>Railings, guardrails and handrails, exterior</v>
      </c>
      <c r="C128">
        <f>IF(BIMTypeCode[[#This Row],[Sort]]&lt;&gt;"",BIMTypeCode[[#This Row],[Sort]],"")</f>
        <v>3</v>
      </c>
    </row>
    <row r="129" spans="1:3" x14ac:dyDescent="0.25">
      <c r="A129">
        <f>BIMTypeCode[[#This Row],[Identification]]</f>
        <v>342</v>
      </c>
      <c r="B129" t="str">
        <f>IF(BIMTypeCode[[#This Row],[Name_en]]&lt;&gt;"",BIMTypeCode[[#This Row],[Name_en]],"")</f>
        <v>Railings, guardrails and handrails, interior</v>
      </c>
      <c r="C129">
        <f>IF(BIMTypeCode[[#This Row],[Sort]]&lt;&gt;"",BIMTypeCode[[#This Row],[Sort]],"")</f>
        <v>3</v>
      </c>
    </row>
    <row r="130" spans="1:3" x14ac:dyDescent="0.25">
      <c r="A130">
        <f>BIMTypeCode[[#This Row],[Identification]]</f>
        <v>343</v>
      </c>
      <c r="B130" t="str">
        <f>IF(BIMTypeCode[[#This Row],[Name_en]]&lt;&gt;"",BIMTypeCode[[#This Row],[Name_en]],"")</f>
        <v>Gratings, mat wells, doormat frames</v>
      </c>
      <c r="C130">
        <f>IF(BIMTypeCode[[#This Row],[Sort]]&lt;&gt;"",BIMTypeCode[[#This Row],[Sort]],"")</f>
        <v>3</v>
      </c>
    </row>
    <row r="131" spans="1:3" x14ac:dyDescent="0.25">
      <c r="A131">
        <f>BIMTypeCode[[#This Row],[Identification]]</f>
        <v>349</v>
      </c>
      <c r="B131" t="str">
        <f>IF(BIMTypeCode[[#This Row],[Name_en]]&lt;&gt;"",BIMTypeCode[[#This Row],[Name_en]],"")</f>
        <v>Other stair complementaries</v>
      </c>
      <c r="C131">
        <f>IF(BIMTypeCode[[#This Row],[Sort]]&lt;&gt;"",BIMTypeCode[[#This Row],[Sort]],"")</f>
        <v>3</v>
      </c>
    </row>
    <row r="132" spans="1:3" x14ac:dyDescent="0.25">
      <c r="A132">
        <f>BIMTypeCode[[#This Row],[Identification]]</f>
        <v>35</v>
      </c>
      <c r="B132" t="str">
        <f>IF(BIMTypeCode[[#This Row],[Name_en]]&lt;&gt;"",BIMTypeCode[[#This Row],[Name_en]],"")</f>
        <v>Ceilings</v>
      </c>
      <c r="C132">
        <f>IF(BIMTypeCode[[#This Row],[Sort]]&lt;&gt;"",BIMTypeCode[[#This Row],[Sort]],"")</f>
        <v>2</v>
      </c>
    </row>
    <row r="133" spans="1:3" x14ac:dyDescent="0.25">
      <c r="A133">
        <f>BIMTypeCode[[#This Row],[Identification]]</f>
        <v>351</v>
      </c>
      <c r="B133" t="str">
        <f>IF(BIMTypeCode[[#This Row],[Name_en]]&lt;&gt;"",BIMTypeCode[[#This Row],[Name_en]],"")</f>
        <v>Interior suspended ceilings</v>
      </c>
      <c r="C133">
        <f>IF(BIMTypeCode[[#This Row],[Sort]]&lt;&gt;"",BIMTypeCode[[#This Row],[Sort]],"")</f>
        <v>3</v>
      </c>
    </row>
    <row r="134" spans="1:3" x14ac:dyDescent="0.25">
      <c r="A134">
        <f>BIMTypeCode[[#This Row],[Identification]]</f>
        <v>352</v>
      </c>
      <c r="B134" t="str">
        <f>IF(BIMTypeCode[[#This Row],[Name_en]]&lt;&gt;"",BIMTypeCode[[#This Row],[Name_en]],"")</f>
        <v>Exterior suspended ceilings</v>
      </c>
      <c r="C134">
        <f>IF(BIMTypeCode[[#This Row],[Sort]]&lt;&gt;"",BIMTypeCode[[#This Row],[Sort]],"")</f>
        <v>3</v>
      </c>
    </row>
    <row r="135" spans="1:3" x14ac:dyDescent="0.25">
      <c r="A135">
        <f>BIMTypeCode[[#This Row],[Identification]]</f>
        <v>353</v>
      </c>
      <c r="B135" t="str">
        <f>IF(BIMTypeCode[[#This Row],[Name_en]]&lt;&gt;"",BIMTypeCode[[#This Row],[Name_en]],"")</f>
        <v>Interior surface mounted ceilings</v>
      </c>
      <c r="C135">
        <f>IF(BIMTypeCode[[#This Row],[Sort]]&lt;&gt;"",BIMTypeCode[[#This Row],[Sort]],"")</f>
        <v>3</v>
      </c>
    </row>
    <row r="136" spans="1:3" x14ac:dyDescent="0.25">
      <c r="A136">
        <f>BIMTypeCode[[#This Row],[Identification]]</f>
        <v>354</v>
      </c>
      <c r="B136" t="str">
        <f>IF(BIMTypeCode[[#This Row],[Name_en]]&lt;&gt;"",BIMTypeCode[[#This Row],[Name_en]],"")</f>
        <v>Exterior surface mounted ceilings</v>
      </c>
      <c r="C136">
        <f>IF(BIMTypeCode[[#This Row],[Sort]]&lt;&gt;"",BIMTypeCode[[#This Row],[Sort]],"")</f>
        <v>3</v>
      </c>
    </row>
    <row r="137" spans="1:3" x14ac:dyDescent="0.25">
      <c r="A137">
        <f>BIMTypeCode[[#This Row],[Identification]]</f>
        <v>355</v>
      </c>
      <c r="B137" t="str">
        <f>IF(BIMTypeCode[[#This Row],[Name_en]]&lt;&gt;"",BIMTypeCode[[#This Row],[Name_en]],"")</f>
        <v>Interior ceiling skirts</v>
      </c>
      <c r="C137">
        <f>IF(BIMTypeCode[[#This Row],[Sort]]&lt;&gt;"",BIMTypeCode[[#This Row],[Sort]],"")</f>
        <v>3</v>
      </c>
    </row>
    <row r="138" spans="1:3" x14ac:dyDescent="0.25">
      <c r="A138">
        <f>BIMTypeCode[[#This Row],[Identification]]</f>
        <v>356</v>
      </c>
      <c r="B138" t="str">
        <f>IF(BIMTypeCode[[#This Row],[Name_en]]&lt;&gt;"",BIMTypeCode[[#This Row],[Name_en]],"")</f>
        <v>Exterior ceiling skirts</v>
      </c>
      <c r="C138">
        <f>IF(BIMTypeCode[[#This Row],[Sort]]&lt;&gt;"",BIMTypeCode[[#This Row],[Sort]],"")</f>
        <v>3</v>
      </c>
    </row>
    <row r="139" spans="1:3" x14ac:dyDescent="0.25">
      <c r="A139">
        <f>BIMTypeCode[[#This Row],[Identification]]</f>
        <v>357</v>
      </c>
      <c r="B139" t="str">
        <f>IF(BIMTypeCode[[#This Row],[Name_en]]&lt;&gt;"",BIMTypeCode[[#This Row],[Name_en]],"")</f>
        <v>Sound absorbers</v>
      </c>
      <c r="C139">
        <f>IF(BIMTypeCode[[#This Row],[Sort]]&lt;&gt;"",BIMTypeCode[[#This Row],[Sort]],"")</f>
        <v>3</v>
      </c>
    </row>
    <row r="140" spans="1:3" x14ac:dyDescent="0.25">
      <c r="A140">
        <f>BIMTypeCode[[#This Row],[Identification]]</f>
        <v>36</v>
      </c>
      <c r="B140" t="str">
        <f>IF(BIMTypeCode[[#This Row],[Name_en]]&lt;&gt;"",BIMTypeCode[[#This Row],[Name_en]],"")</f>
        <v>Balconies</v>
      </c>
      <c r="C140">
        <f>IF(BIMTypeCode[[#This Row],[Sort]]&lt;&gt;"",BIMTypeCode[[#This Row],[Sort]],"")</f>
        <v>2</v>
      </c>
    </row>
    <row r="141" spans="1:3" x14ac:dyDescent="0.25">
      <c r="A141">
        <f>BIMTypeCode[[#This Row],[Identification]]</f>
        <v>361</v>
      </c>
      <c r="B141" t="str">
        <f>IF(BIMTypeCode[[#This Row],[Name_en]]&lt;&gt;"",BIMTypeCode[[#This Row],[Name_en]],"")</f>
        <v>Handrails, parapets</v>
      </c>
      <c r="C141">
        <f>IF(BIMTypeCode[[#This Row],[Sort]]&lt;&gt;"",BIMTypeCode[[#This Row],[Sort]],"")</f>
        <v>3</v>
      </c>
    </row>
    <row r="142" spans="1:3" x14ac:dyDescent="0.25">
      <c r="A142">
        <f>BIMTypeCode[[#This Row],[Identification]]</f>
        <v>37</v>
      </c>
      <c r="B142" t="str">
        <f>IF(BIMTypeCode[[#This Row],[Name_en]]&lt;&gt;"",BIMTypeCode[[#This Row],[Name_en]],"")</f>
        <v>Roof</v>
      </c>
      <c r="C142">
        <f>IF(BIMTypeCode[[#This Row],[Sort]]&lt;&gt;"",BIMTypeCode[[#This Row],[Sort]],"")</f>
        <v>2</v>
      </c>
    </row>
    <row r="143" spans="1:3" x14ac:dyDescent="0.25">
      <c r="A143">
        <f>BIMTypeCode[[#This Row],[Identification]]</f>
        <v>371</v>
      </c>
      <c r="B143" t="str">
        <f>IF(BIMTypeCode[[#This Row],[Name_en]]&lt;&gt;"",BIMTypeCode[[#This Row],[Name_en]],"")</f>
        <v>Dormers</v>
      </c>
      <c r="C143">
        <f>IF(BIMTypeCode[[#This Row],[Sort]]&lt;&gt;"",BIMTypeCode[[#This Row],[Sort]],"")</f>
        <v>3</v>
      </c>
    </row>
    <row r="144" spans="1:3" x14ac:dyDescent="0.25">
      <c r="A144">
        <f>BIMTypeCode[[#This Row],[Identification]]</f>
        <v>372</v>
      </c>
      <c r="B144" t="str">
        <f>IF(BIMTypeCode[[#This Row],[Name_en]]&lt;&gt;"",BIMTypeCode[[#This Row],[Name_en]],"")</f>
        <v>Skylights, smoke hatches and roof access hatches</v>
      </c>
      <c r="C144">
        <f>IF(BIMTypeCode[[#This Row],[Sort]]&lt;&gt;"",BIMTypeCode[[#This Row],[Sort]],"")</f>
        <v>3</v>
      </c>
    </row>
    <row r="145" spans="1:3" x14ac:dyDescent="0.25">
      <c r="A145">
        <f>BIMTypeCode[[#This Row],[Identification]]</f>
        <v>373</v>
      </c>
      <c r="B145" t="str">
        <f>IF(BIMTypeCode[[#This Row],[Name_en]]&lt;&gt;"",BIMTypeCode[[#This Row],[Name_en]],"")</f>
        <v>Sunscreen for skylights</v>
      </c>
      <c r="C145">
        <f>IF(BIMTypeCode[[#This Row],[Sort]]&lt;&gt;"",BIMTypeCode[[#This Row],[Sort]],"")</f>
        <v>3</v>
      </c>
    </row>
    <row r="146" spans="1:3" x14ac:dyDescent="0.25">
      <c r="A146">
        <f>BIMTypeCode[[#This Row],[Identification]]</f>
        <v>374</v>
      </c>
      <c r="B146" t="str">
        <f>IF(BIMTypeCode[[#This Row],[Name_en]]&lt;&gt;"",BIMTypeCode[[#This Row],[Name_en]],"")</f>
        <v>Mansafe systems</v>
      </c>
      <c r="C146">
        <f>IF(BIMTypeCode[[#This Row],[Sort]]&lt;&gt;"",BIMTypeCode[[#This Row],[Sort]],"")</f>
        <v>3</v>
      </c>
    </row>
    <row r="147" spans="1:3" x14ac:dyDescent="0.25">
      <c r="A147">
        <f>BIMTypeCode[[#This Row],[Identification]]</f>
        <v>375</v>
      </c>
      <c r="B147" t="str">
        <f>IF(BIMTypeCode[[#This Row],[Name_en]]&lt;&gt;"",BIMTypeCode[[#This Row],[Name_en]],"")</f>
        <v>Fire parapet walls</v>
      </c>
      <c r="C147">
        <f>IF(BIMTypeCode[[#This Row],[Sort]]&lt;&gt;"",BIMTypeCode[[#This Row],[Sort]],"")</f>
        <v>3</v>
      </c>
    </row>
    <row r="148" spans="1:3" x14ac:dyDescent="0.25">
      <c r="A148">
        <f>BIMTypeCode[[#This Row],[Identification]]</f>
        <v>376</v>
      </c>
      <c r="B148" t="str">
        <f>IF(BIMTypeCode[[#This Row],[Name_en]]&lt;&gt;"",BIMTypeCode[[#This Row],[Name_en]],"")</f>
        <v>Flashings</v>
      </c>
      <c r="C148">
        <f>IF(BIMTypeCode[[#This Row],[Sort]]&lt;&gt;"",BIMTypeCode[[#This Row],[Sort]],"")</f>
        <v>3</v>
      </c>
    </row>
    <row r="149" spans="1:3" x14ac:dyDescent="0.25">
      <c r="A149">
        <f>BIMTypeCode[[#This Row],[Identification]]</f>
        <v>377</v>
      </c>
      <c r="B149" t="str">
        <f>IF(BIMTypeCode[[#This Row],[Name_en]]&lt;&gt;"",BIMTypeCode[[#This Row],[Name_en]],"")</f>
        <v>Coverings on finished roofs</v>
      </c>
      <c r="C149">
        <f>IF(BIMTypeCode[[#This Row],[Sort]]&lt;&gt;"",BIMTypeCode[[#This Row],[Sort]],"")</f>
        <v>3</v>
      </c>
    </row>
    <row r="150" spans="1:3" x14ac:dyDescent="0.25">
      <c r="A150">
        <f>BIMTypeCode[[#This Row],[Identification]]</f>
        <v>38</v>
      </c>
      <c r="B150" t="str">
        <f>IF(BIMTypeCode[[#This Row],[Name_en]]&lt;&gt;"",BIMTypeCode[[#This Row],[Name_en]],"")</f>
        <v>Other secondary building elements</v>
      </c>
      <c r="C150">
        <f>IF(BIMTypeCode[[#This Row],[Sort]]&lt;&gt;"",BIMTypeCode[[#This Row],[Sort]],"")</f>
        <v>2</v>
      </c>
    </row>
    <row r="151" spans="1:3" x14ac:dyDescent="0.25">
      <c r="A151">
        <f>BIMTypeCode[[#This Row],[Identification]]</f>
        <v>4</v>
      </c>
      <c r="B151" t="str">
        <f>IF(BIMTypeCode[[#This Row],[Name_en]]&lt;&gt;"",BIMTypeCode[[#This Row],[Name_en]],"")</f>
        <v>Covering, Cladding and Finishing</v>
      </c>
      <c r="C151">
        <f>IF(BIMTypeCode[[#This Row],[Sort]]&lt;&gt;"",BIMTypeCode[[#This Row],[Sort]],"")</f>
        <v>1</v>
      </c>
    </row>
    <row r="152" spans="1:3" x14ac:dyDescent="0.25">
      <c r="A152">
        <f>BIMTypeCode[[#This Row],[Identification]]</f>
        <v>41</v>
      </c>
      <c r="B152" t="str">
        <f>IF(BIMTypeCode[[#This Row],[Name_en]]&lt;&gt;"",BIMTypeCode[[#This Row],[Name_en]],"")</f>
        <v>Exterior walls</v>
      </c>
      <c r="C152">
        <f>IF(BIMTypeCode[[#This Row],[Sort]]&lt;&gt;"",BIMTypeCode[[#This Row],[Sort]],"")</f>
        <v>2</v>
      </c>
    </row>
    <row r="153" spans="1:3" x14ac:dyDescent="0.25">
      <c r="A153">
        <f>BIMTypeCode[[#This Row],[Identification]]</f>
        <v>411</v>
      </c>
      <c r="B153" t="str">
        <f>IF(BIMTypeCode[[#This Row],[Name_en]]&lt;&gt;"",BIMTypeCode[[#This Row],[Name_en]],"")</f>
        <v>Painted</v>
      </c>
      <c r="C153">
        <f>IF(BIMTypeCode[[#This Row],[Sort]]&lt;&gt;"",BIMTypeCode[[#This Row],[Sort]],"")</f>
        <v>3</v>
      </c>
    </row>
    <row r="154" spans="1:3" x14ac:dyDescent="0.25">
      <c r="A154">
        <f>BIMTypeCode[[#This Row],[Identification]]</f>
        <v>412</v>
      </c>
      <c r="B154" t="str">
        <f>IF(BIMTypeCode[[#This Row],[Name_en]]&lt;&gt;"",BIMTypeCode[[#This Row],[Name_en]],"")</f>
        <v>Coverings, cladded</v>
      </c>
      <c r="C154">
        <f>IF(BIMTypeCode[[#This Row],[Sort]]&lt;&gt;"",BIMTypeCode[[#This Row],[Sort]],"")</f>
        <v>3</v>
      </c>
    </row>
    <row r="155" spans="1:3" x14ac:dyDescent="0.25">
      <c r="A155">
        <f>BIMTypeCode[[#This Row],[Identification]]</f>
        <v>413</v>
      </c>
      <c r="B155" t="str">
        <f>IF(BIMTypeCode[[#This Row],[Name_en]]&lt;&gt;"",BIMTypeCode[[#This Row],[Name_en]],"")</f>
        <v>Coverings, mounted</v>
      </c>
      <c r="C155">
        <f>IF(BIMTypeCode[[#This Row],[Sort]]&lt;&gt;"",BIMTypeCode[[#This Row],[Sort]],"")</f>
        <v>3</v>
      </c>
    </row>
    <row r="156" spans="1:3" x14ac:dyDescent="0.25">
      <c r="A156">
        <f>BIMTypeCode[[#This Row],[Identification]]</f>
        <v>42</v>
      </c>
      <c r="B156" t="str">
        <f>IF(BIMTypeCode[[#This Row],[Name_en]]&lt;&gt;"",BIMTypeCode[[#This Row],[Name_en]],"")</f>
        <v>Interior walls</v>
      </c>
      <c r="C156">
        <f>IF(BIMTypeCode[[#This Row],[Sort]]&lt;&gt;"",BIMTypeCode[[#This Row],[Sort]],"")</f>
        <v>2</v>
      </c>
    </row>
    <row r="157" spans="1:3" x14ac:dyDescent="0.25">
      <c r="A157">
        <f>BIMTypeCode[[#This Row],[Identification]]</f>
        <v>421</v>
      </c>
      <c r="B157" t="str">
        <f>IF(BIMTypeCode[[#This Row],[Name_en]]&lt;&gt;"",BIMTypeCode[[#This Row],[Name_en]],"")</f>
        <v>Painted</v>
      </c>
      <c r="C157">
        <f>IF(BIMTypeCode[[#This Row],[Sort]]&lt;&gt;"",BIMTypeCode[[#This Row],[Sort]],"")</f>
        <v>3</v>
      </c>
    </row>
    <row r="158" spans="1:3" x14ac:dyDescent="0.25">
      <c r="A158">
        <f>BIMTypeCode[[#This Row],[Identification]]</f>
        <v>422</v>
      </c>
      <c r="B158" t="str">
        <f>IF(BIMTypeCode[[#This Row],[Name_en]]&lt;&gt;"",BIMTypeCode[[#This Row],[Name_en]],"")</f>
        <v>Coverings, cladded</v>
      </c>
      <c r="C158">
        <f>IF(BIMTypeCode[[#This Row],[Sort]]&lt;&gt;"",BIMTypeCode[[#This Row],[Sort]],"")</f>
        <v>3</v>
      </c>
    </row>
    <row r="159" spans="1:3" x14ac:dyDescent="0.25">
      <c r="A159">
        <f>BIMTypeCode[[#This Row],[Identification]]</f>
        <v>423</v>
      </c>
      <c r="B159" t="str">
        <f>IF(BIMTypeCode[[#This Row],[Name_en]]&lt;&gt;"",BIMTypeCode[[#This Row],[Name_en]],"")</f>
        <v>Coverings, mounted</v>
      </c>
      <c r="C159">
        <f>IF(BIMTypeCode[[#This Row],[Sort]]&lt;&gt;"",BIMTypeCode[[#This Row],[Sort]],"")</f>
        <v>3</v>
      </c>
    </row>
    <row r="160" spans="1:3" x14ac:dyDescent="0.25">
      <c r="A160">
        <f>BIMTypeCode[[#This Row],[Identification]]</f>
        <v>43</v>
      </c>
      <c r="B160" t="str">
        <f>IF(BIMTypeCode[[#This Row],[Name_en]]&lt;&gt;"",BIMTypeCode[[#This Row],[Name_en]],"")</f>
        <v>Suspended floors</v>
      </c>
      <c r="C160">
        <f>IF(BIMTypeCode[[#This Row],[Sort]]&lt;&gt;"",BIMTypeCode[[#This Row],[Sort]],"")</f>
        <v>2</v>
      </c>
    </row>
    <row r="161" spans="1:3" x14ac:dyDescent="0.25">
      <c r="A161">
        <f>BIMTypeCode[[#This Row],[Identification]]</f>
        <v>431</v>
      </c>
      <c r="B161" t="str">
        <f>IF(BIMTypeCode[[#This Row],[Name_en]]&lt;&gt;"",BIMTypeCode[[#This Row],[Name_en]],"")</f>
        <v>Painted</v>
      </c>
      <c r="C161">
        <f>IF(BIMTypeCode[[#This Row],[Sort]]&lt;&gt;"",BIMTypeCode[[#This Row],[Sort]],"")</f>
        <v>3</v>
      </c>
    </row>
    <row r="162" spans="1:3" x14ac:dyDescent="0.25">
      <c r="A162">
        <f>BIMTypeCode[[#This Row],[Identification]]</f>
        <v>432</v>
      </c>
      <c r="B162" t="str">
        <f>IF(BIMTypeCode[[#This Row],[Name_en]]&lt;&gt;"",BIMTypeCode[[#This Row],[Name_en]],"")</f>
        <v>Coverings, cladded</v>
      </c>
      <c r="C162">
        <f>IF(BIMTypeCode[[#This Row],[Sort]]&lt;&gt;"",BIMTypeCode[[#This Row],[Sort]],"")</f>
        <v>3</v>
      </c>
    </row>
    <row r="163" spans="1:3" x14ac:dyDescent="0.25">
      <c r="A163">
        <f>BIMTypeCode[[#This Row],[Identification]]</f>
        <v>433</v>
      </c>
      <c r="B163" t="str">
        <f>IF(BIMTypeCode[[#This Row],[Name_en]]&lt;&gt;"",BIMTypeCode[[#This Row],[Name_en]],"")</f>
        <v>Coverings, mounted</v>
      </c>
      <c r="C163">
        <f>IF(BIMTypeCode[[#This Row],[Sort]]&lt;&gt;"",BIMTypeCode[[#This Row],[Sort]],"")</f>
        <v>3</v>
      </c>
    </row>
    <row r="164" spans="1:3" x14ac:dyDescent="0.25">
      <c r="A164">
        <f>BIMTypeCode[[#This Row],[Identification]]</f>
        <v>44</v>
      </c>
      <c r="B164" t="str">
        <f>IF(BIMTypeCode[[#This Row],[Name_en]]&lt;&gt;"",BIMTypeCode[[#This Row],[Name_en]],"")</f>
        <v>Stairs and ramps</v>
      </c>
      <c r="C164">
        <f>IF(BIMTypeCode[[#This Row],[Sort]]&lt;&gt;"",BIMTypeCode[[#This Row],[Sort]],"")</f>
        <v>2</v>
      </c>
    </row>
    <row r="165" spans="1:3" x14ac:dyDescent="0.25">
      <c r="A165">
        <f>BIMTypeCode[[#This Row],[Identification]]</f>
        <v>441</v>
      </c>
      <c r="B165" t="str">
        <f>IF(BIMTypeCode[[#This Row],[Name_en]]&lt;&gt;"",BIMTypeCode[[#This Row],[Name_en]],"")</f>
        <v>Painted</v>
      </c>
      <c r="C165">
        <f>IF(BIMTypeCode[[#This Row],[Sort]]&lt;&gt;"",BIMTypeCode[[#This Row],[Sort]],"")</f>
        <v>3</v>
      </c>
    </row>
    <row r="166" spans="1:3" x14ac:dyDescent="0.25">
      <c r="A166">
        <f>BIMTypeCode[[#This Row],[Identification]]</f>
        <v>442</v>
      </c>
      <c r="B166" t="str">
        <f>IF(BIMTypeCode[[#This Row],[Name_en]]&lt;&gt;"",BIMTypeCode[[#This Row],[Name_en]],"")</f>
        <v>Coverings, cladded</v>
      </c>
      <c r="C166">
        <f>IF(BIMTypeCode[[#This Row],[Sort]]&lt;&gt;"",BIMTypeCode[[#This Row],[Sort]],"")</f>
        <v>3</v>
      </c>
    </row>
    <row r="167" spans="1:3" x14ac:dyDescent="0.25">
      <c r="A167">
        <f>BIMTypeCode[[#This Row],[Identification]]</f>
        <v>443</v>
      </c>
      <c r="B167" t="str">
        <f>IF(BIMTypeCode[[#This Row],[Name_en]]&lt;&gt;"",BIMTypeCode[[#This Row],[Name_en]],"")</f>
        <v>Coverings, mounted</v>
      </c>
      <c r="C167">
        <f>IF(BIMTypeCode[[#This Row],[Sort]]&lt;&gt;"",BIMTypeCode[[#This Row],[Sort]],"")</f>
        <v>3</v>
      </c>
    </row>
    <row r="168" spans="1:3" x14ac:dyDescent="0.25">
      <c r="A168">
        <f>BIMTypeCode[[#This Row],[Identification]]</f>
        <v>45</v>
      </c>
      <c r="B168" t="str">
        <f>IF(BIMTypeCode[[#This Row],[Name_en]]&lt;&gt;"",BIMTypeCode[[#This Row],[Name_en]],"")</f>
        <v>Ceiling, finishes</v>
      </c>
      <c r="C168">
        <f>IF(BIMTypeCode[[#This Row],[Sort]]&lt;&gt;"",BIMTypeCode[[#This Row],[Sort]],"")</f>
        <v>2</v>
      </c>
    </row>
    <row r="169" spans="1:3" x14ac:dyDescent="0.25">
      <c r="A169">
        <f>BIMTypeCode[[#This Row],[Identification]]</f>
        <v>451</v>
      </c>
      <c r="B169" t="str">
        <f>IF(BIMTypeCode[[#This Row],[Name_en]]&lt;&gt;"",BIMTypeCode[[#This Row],[Name_en]],"")</f>
        <v>Painted</v>
      </c>
      <c r="C169">
        <f>IF(BIMTypeCode[[#This Row],[Sort]]&lt;&gt;"",BIMTypeCode[[#This Row],[Sort]],"")</f>
        <v>3</v>
      </c>
    </row>
    <row r="170" spans="1:3" x14ac:dyDescent="0.25">
      <c r="A170">
        <f>BIMTypeCode[[#This Row],[Identification]]</f>
        <v>452</v>
      </c>
      <c r="B170" t="str">
        <f>IF(BIMTypeCode[[#This Row],[Name_en]]&lt;&gt;"",BIMTypeCode[[#This Row],[Name_en]],"")</f>
        <v>Coverings, cladded</v>
      </c>
      <c r="C170">
        <f>IF(BIMTypeCode[[#This Row],[Sort]]&lt;&gt;"",BIMTypeCode[[#This Row],[Sort]],"")</f>
        <v>3</v>
      </c>
    </row>
    <row r="171" spans="1:3" x14ac:dyDescent="0.25">
      <c r="A171">
        <f>BIMTypeCode[[#This Row],[Identification]]</f>
        <v>453</v>
      </c>
      <c r="B171" t="str">
        <f>IF(BIMTypeCode[[#This Row],[Name_en]]&lt;&gt;"",BIMTypeCode[[#This Row],[Name_en]],"")</f>
        <v>Coverings, mounted</v>
      </c>
      <c r="C171">
        <f>IF(BIMTypeCode[[#This Row],[Sort]]&lt;&gt;"",BIMTypeCode[[#This Row],[Sort]],"")</f>
        <v>3</v>
      </c>
    </row>
    <row r="172" spans="1:3" x14ac:dyDescent="0.25">
      <c r="A172">
        <f>BIMTypeCode[[#This Row],[Identification]]</f>
        <v>46</v>
      </c>
      <c r="B172" t="str">
        <f>IF(BIMTypeCode[[#This Row],[Name_en]]&lt;&gt;"",BIMTypeCode[[#This Row],[Name_en]],"")</f>
        <v>Balconies</v>
      </c>
      <c r="C172">
        <f>IF(BIMTypeCode[[#This Row],[Sort]]&lt;&gt;"",BIMTypeCode[[#This Row],[Sort]],"")</f>
        <v>2</v>
      </c>
    </row>
    <row r="173" spans="1:3" x14ac:dyDescent="0.25">
      <c r="A173">
        <f>BIMTypeCode[[#This Row],[Identification]]</f>
        <v>461</v>
      </c>
      <c r="B173" t="str">
        <f>IF(BIMTypeCode[[#This Row],[Name_en]]&lt;&gt;"",BIMTypeCode[[#This Row],[Name_en]],"")</f>
        <v>Painted</v>
      </c>
      <c r="C173">
        <f>IF(BIMTypeCode[[#This Row],[Sort]]&lt;&gt;"",BIMTypeCode[[#This Row],[Sort]],"")</f>
        <v>3</v>
      </c>
    </row>
    <row r="174" spans="1:3" x14ac:dyDescent="0.25">
      <c r="A174">
        <f>BIMTypeCode[[#This Row],[Identification]]</f>
        <v>462</v>
      </c>
      <c r="B174" t="str">
        <f>IF(BIMTypeCode[[#This Row],[Name_en]]&lt;&gt;"",BIMTypeCode[[#This Row],[Name_en]],"")</f>
        <v>Coverings, cladded</v>
      </c>
      <c r="C174">
        <f>IF(BIMTypeCode[[#This Row],[Sort]]&lt;&gt;"",BIMTypeCode[[#This Row],[Sort]],"")</f>
        <v>3</v>
      </c>
    </row>
    <row r="175" spans="1:3" x14ac:dyDescent="0.25">
      <c r="A175">
        <f>BIMTypeCode[[#This Row],[Identification]]</f>
        <v>463</v>
      </c>
      <c r="B175" t="str">
        <f>IF(BIMTypeCode[[#This Row],[Name_en]]&lt;&gt;"",BIMTypeCode[[#This Row],[Name_en]],"")</f>
        <v>Coverings, mounted</v>
      </c>
      <c r="C175">
        <f>IF(BIMTypeCode[[#This Row],[Sort]]&lt;&gt;"",BIMTypeCode[[#This Row],[Sort]],"")</f>
        <v>3</v>
      </c>
    </row>
    <row r="176" spans="1:3" x14ac:dyDescent="0.25">
      <c r="A176">
        <f>BIMTypeCode[[#This Row],[Identification]]</f>
        <v>47</v>
      </c>
      <c r="B176" t="str">
        <f>IF(BIMTypeCode[[#This Row],[Name_en]]&lt;&gt;"",BIMTypeCode[[#This Row],[Name_en]],"")</f>
        <v>Roofs</v>
      </c>
      <c r="C176">
        <f>IF(BIMTypeCode[[#This Row],[Sort]]&lt;&gt;"",BIMTypeCode[[#This Row],[Sort]],"")</f>
        <v>2</v>
      </c>
    </row>
    <row r="177" spans="1:3" x14ac:dyDescent="0.25">
      <c r="A177">
        <f>BIMTypeCode[[#This Row],[Identification]]</f>
        <v>471</v>
      </c>
      <c r="B177" t="str">
        <f>IF(BIMTypeCode[[#This Row],[Name_en]]&lt;&gt;"",BIMTypeCode[[#This Row],[Name_en]],"")</f>
        <v>Painted</v>
      </c>
      <c r="C177">
        <f>IF(BIMTypeCode[[#This Row],[Sort]]&lt;&gt;"",BIMTypeCode[[#This Row],[Sort]],"")</f>
        <v>3</v>
      </c>
    </row>
    <row r="178" spans="1:3" x14ac:dyDescent="0.25">
      <c r="A178">
        <f>BIMTypeCode[[#This Row],[Identification]]</f>
        <v>472</v>
      </c>
      <c r="B178" t="str">
        <f>IF(BIMTypeCode[[#This Row],[Name_en]]&lt;&gt;"",BIMTypeCode[[#This Row],[Name_en]],"")</f>
        <v>Coverings, cladded</v>
      </c>
      <c r="C178">
        <f>IF(BIMTypeCode[[#This Row],[Sort]]&lt;&gt;"",BIMTypeCode[[#This Row],[Sort]],"")</f>
        <v>3</v>
      </c>
    </row>
    <row r="179" spans="1:3" x14ac:dyDescent="0.25">
      <c r="A179">
        <f>BIMTypeCode[[#This Row],[Identification]]</f>
        <v>48</v>
      </c>
      <c r="B179" t="str">
        <f>IF(BIMTypeCode[[#This Row],[Name_en]]&lt;&gt;"",BIMTypeCode[[#This Row],[Name_en]],"")</f>
        <v>Surface building, other</v>
      </c>
      <c r="C179">
        <f>IF(BIMTypeCode[[#This Row],[Sort]]&lt;&gt;"",BIMTypeCode[[#This Row],[Sort]],"")</f>
        <v>2</v>
      </c>
    </row>
    <row r="180" spans="1:3" x14ac:dyDescent="0.25">
      <c r="A180">
        <f>BIMTypeCode[[#This Row],[Identification]]</f>
        <v>5</v>
      </c>
      <c r="B180" t="str">
        <f>IF(BIMTypeCode[[#This Row],[Name_en]]&lt;&gt;"",BIMTypeCode[[#This Row],[Name_en]],"")</f>
        <v>Plumbing- and HVAC Control Systems</v>
      </c>
      <c r="C180">
        <f>IF(BIMTypeCode[[#This Row],[Sort]]&lt;&gt;"",BIMTypeCode[[#This Row],[Sort]],"")</f>
        <v>1</v>
      </c>
    </row>
    <row r="181" spans="1:3" x14ac:dyDescent="0.25">
      <c r="A181">
        <f>BIMTypeCode[[#This Row],[Identification]]</f>
        <v>50</v>
      </c>
      <c r="B181" t="str">
        <f>IF(BIMTypeCode[[#This Row],[Name_en]]&lt;&gt;"",BIMTypeCode[[#This Row],[Name_en]],"")</f>
        <v>Terrain</v>
      </c>
      <c r="C181">
        <f>IF(BIMTypeCode[[#This Row],[Sort]]&lt;&gt;"",BIMTypeCode[[#This Row],[Sort]],"")</f>
        <v>2</v>
      </c>
    </row>
    <row r="182" spans="1:3" x14ac:dyDescent="0.25">
      <c r="A182">
        <f>BIMTypeCode[[#This Row],[Identification]]</f>
        <v>501</v>
      </c>
      <c r="B182" t="str">
        <f>IF(BIMTypeCode[[#This Row],[Name_en]]&lt;&gt;"",BIMTypeCode[[#This Row],[Name_en]],"")</f>
        <v>Metalpipes in ground</v>
      </c>
      <c r="C182">
        <f>IF(BIMTypeCode[[#This Row],[Sort]]&lt;&gt;"",BIMTypeCode[[#This Row],[Sort]],"")</f>
        <v>3</v>
      </c>
    </row>
    <row r="183" spans="1:3" x14ac:dyDescent="0.25">
      <c r="A183">
        <f>BIMTypeCode[[#This Row],[Identification]]</f>
        <v>502</v>
      </c>
      <c r="B183" t="str">
        <f>IF(BIMTypeCode[[#This Row],[Name_en]]&lt;&gt;"",BIMTypeCode[[#This Row],[Name_en]],"")</f>
        <v>Flexible Plastic Pipes in Ground</v>
      </c>
      <c r="C183">
        <f>IF(BIMTypeCode[[#This Row],[Sort]]&lt;&gt;"",BIMTypeCode[[#This Row],[Sort]],"")</f>
        <v>3</v>
      </c>
    </row>
    <row r="184" spans="1:3" x14ac:dyDescent="0.25">
      <c r="A184">
        <f>BIMTypeCode[[#This Row],[Identification]]</f>
        <v>503</v>
      </c>
      <c r="B184" t="str">
        <f>IF(BIMTypeCode[[#This Row],[Name_en]]&lt;&gt;"",BIMTypeCode[[#This Row],[Name_en]],"")</f>
        <v>Hard Plastic Pipes in Ground</v>
      </c>
      <c r="C184">
        <f>IF(BIMTypeCode[[#This Row],[Sort]]&lt;&gt;"",BIMTypeCode[[#This Row],[Sort]],"")</f>
        <v>3</v>
      </c>
    </row>
    <row r="185" spans="1:3" x14ac:dyDescent="0.25">
      <c r="A185">
        <f>BIMTypeCode[[#This Row],[Identification]]</f>
        <v>504</v>
      </c>
      <c r="B185" t="str">
        <f>IF(BIMTypeCode[[#This Row],[Name_en]]&lt;&gt;"",BIMTypeCode[[#This Row],[Name_en]],"")</f>
        <v>Manholes</v>
      </c>
      <c r="C185">
        <f>IF(BIMTypeCode[[#This Row],[Sort]]&lt;&gt;"",BIMTypeCode[[#This Row],[Sort]],"")</f>
        <v>3</v>
      </c>
    </row>
    <row r="186" spans="1:3" x14ac:dyDescent="0.25">
      <c r="A186">
        <f>BIMTypeCode[[#This Row],[Identification]]</f>
        <v>5041</v>
      </c>
      <c r="B186" t="str">
        <f>IF(BIMTypeCode[[#This Row],[Name_en]]&lt;&gt;"",BIMTypeCode[[#This Row],[Name_en]],"")</f>
        <v/>
      </c>
      <c r="C186">
        <f>IF(BIMTypeCode[[#This Row],[Sort]]&lt;&gt;"",BIMTypeCode[[#This Row],[Sort]],"")</f>
        <v>4</v>
      </c>
    </row>
    <row r="187" spans="1:3" x14ac:dyDescent="0.25">
      <c r="A187">
        <f>BIMTypeCode[[#This Row],[Identification]]</f>
        <v>5042</v>
      </c>
      <c r="B187" t="str">
        <f>IF(BIMTypeCode[[#This Row],[Name_en]]&lt;&gt;"",BIMTypeCode[[#This Row],[Name_en]],"")</f>
        <v/>
      </c>
      <c r="C187">
        <f>IF(BIMTypeCode[[#This Row],[Sort]]&lt;&gt;"",BIMTypeCode[[#This Row],[Sort]],"")</f>
        <v>4</v>
      </c>
    </row>
    <row r="188" spans="1:3" x14ac:dyDescent="0.25">
      <c r="A188">
        <f>BIMTypeCode[[#This Row],[Identification]]</f>
        <v>5043</v>
      </c>
      <c r="B188" t="str">
        <f>IF(BIMTypeCode[[#This Row],[Name_en]]&lt;&gt;"",BIMTypeCode[[#This Row],[Name_en]],"")</f>
        <v/>
      </c>
      <c r="C188">
        <f>IF(BIMTypeCode[[#This Row],[Sort]]&lt;&gt;"",BIMTypeCode[[#This Row],[Sort]],"")</f>
        <v>4</v>
      </c>
    </row>
    <row r="189" spans="1:3" x14ac:dyDescent="0.25">
      <c r="A189">
        <f>BIMTypeCode[[#This Row],[Identification]]</f>
        <v>5044</v>
      </c>
      <c r="B189" t="str">
        <f>IF(BIMTypeCode[[#This Row],[Name_en]]&lt;&gt;"",BIMTypeCode[[#This Row],[Name_en]],"")</f>
        <v/>
      </c>
      <c r="C189">
        <f>IF(BIMTypeCode[[#This Row],[Sort]]&lt;&gt;"",BIMTypeCode[[#This Row],[Sort]],"")</f>
        <v>4</v>
      </c>
    </row>
    <row r="190" spans="1:3" x14ac:dyDescent="0.25">
      <c r="A190">
        <f>BIMTypeCode[[#This Row],[Identification]]</f>
        <v>5045</v>
      </c>
      <c r="B190" t="str">
        <f>IF(BIMTypeCode[[#This Row],[Name_en]]&lt;&gt;"",BIMTypeCode[[#This Row],[Name_en]],"")</f>
        <v/>
      </c>
      <c r="C190">
        <f>IF(BIMTypeCode[[#This Row],[Sort]]&lt;&gt;"",BIMTypeCode[[#This Row],[Sort]],"")</f>
        <v>4</v>
      </c>
    </row>
    <row r="191" spans="1:3" x14ac:dyDescent="0.25">
      <c r="A191">
        <f>BIMTypeCode[[#This Row],[Identification]]</f>
        <v>5046</v>
      </c>
      <c r="B191" t="str">
        <f>IF(BIMTypeCode[[#This Row],[Name_en]]&lt;&gt;"",BIMTypeCode[[#This Row],[Name_en]],"")</f>
        <v/>
      </c>
      <c r="C191">
        <f>IF(BIMTypeCode[[#This Row],[Sort]]&lt;&gt;"",BIMTypeCode[[#This Row],[Sort]],"")</f>
        <v>4</v>
      </c>
    </row>
    <row r="192" spans="1:3" x14ac:dyDescent="0.25">
      <c r="A192">
        <f>BIMTypeCode[[#This Row],[Identification]]</f>
        <v>5047</v>
      </c>
      <c r="B192" t="str">
        <f>IF(BIMTypeCode[[#This Row],[Name_en]]&lt;&gt;"",BIMTypeCode[[#This Row],[Name_en]],"")</f>
        <v/>
      </c>
      <c r="C192">
        <f>IF(BIMTypeCode[[#This Row],[Sort]]&lt;&gt;"",BIMTypeCode[[#This Row],[Sort]],"")</f>
        <v>4</v>
      </c>
    </row>
    <row r="193" spans="1:3" x14ac:dyDescent="0.25">
      <c r="A193">
        <f>BIMTypeCode[[#This Row],[Identification]]</f>
        <v>5048</v>
      </c>
      <c r="B193" t="str">
        <f>IF(BIMTypeCode[[#This Row],[Name_en]]&lt;&gt;"",BIMTypeCode[[#This Row],[Name_en]],"")</f>
        <v/>
      </c>
      <c r="C193">
        <f>IF(BIMTypeCode[[#This Row],[Sort]]&lt;&gt;"",BIMTypeCode[[#This Row],[Sort]],"")</f>
        <v>4</v>
      </c>
    </row>
    <row r="194" spans="1:3" x14ac:dyDescent="0.25">
      <c r="A194">
        <f>BIMTypeCode[[#This Row],[Identification]]</f>
        <v>505</v>
      </c>
      <c r="B194" t="str">
        <f>IF(BIMTypeCode[[#This Row],[Name_en]]&lt;&gt;"",BIMTypeCode[[#This Row],[Name_en]],"")</f>
        <v>Grating/Line Drain</v>
      </c>
      <c r="C194">
        <f>IF(BIMTypeCode[[#This Row],[Sort]]&lt;&gt;"",BIMTypeCode[[#This Row],[Sort]],"")</f>
        <v>3</v>
      </c>
    </row>
    <row r="195" spans="1:3" x14ac:dyDescent="0.25">
      <c r="A195">
        <f>BIMTypeCode[[#This Row],[Identification]]</f>
        <v>5051</v>
      </c>
      <c r="B195" t="str">
        <f>IF(BIMTypeCode[[#This Row],[Name_en]]&lt;&gt;"",BIMTypeCode[[#This Row],[Name_en]],"")</f>
        <v/>
      </c>
      <c r="C195">
        <f>IF(BIMTypeCode[[#This Row],[Sort]]&lt;&gt;"",BIMTypeCode[[#This Row],[Sort]],"")</f>
        <v>4</v>
      </c>
    </row>
    <row r="196" spans="1:3" x14ac:dyDescent="0.25">
      <c r="A196">
        <f>BIMTypeCode[[#This Row],[Identification]]</f>
        <v>5052</v>
      </c>
      <c r="B196" t="str">
        <f>IF(BIMTypeCode[[#This Row],[Name_en]]&lt;&gt;"",BIMTypeCode[[#This Row],[Name_en]],"")</f>
        <v/>
      </c>
      <c r="C196">
        <f>IF(BIMTypeCode[[#This Row],[Sort]]&lt;&gt;"",BIMTypeCode[[#This Row],[Sort]],"")</f>
        <v>4</v>
      </c>
    </row>
    <row r="197" spans="1:3" x14ac:dyDescent="0.25">
      <c r="A197">
        <f>BIMTypeCode[[#This Row],[Identification]]</f>
        <v>506</v>
      </c>
      <c r="B197" t="str">
        <f>IF(BIMTypeCode[[#This Row],[Name_en]]&lt;&gt;"",BIMTypeCode[[#This Row],[Name_en]],"")</f>
        <v>Seperator (oil, fat, petrol)</v>
      </c>
      <c r="C197">
        <f>IF(BIMTypeCode[[#This Row],[Sort]]&lt;&gt;"",BIMTypeCode[[#This Row],[Sort]],"")</f>
        <v>3</v>
      </c>
    </row>
    <row r="198" spans="1:3" x14ac:dyDescent="0.25">
      <c r="A198">
        <f>BIMTypeCode[[#This Row],[Identification]]</f>
        <v>5061</v>
      </c>
      <c r="B198" t="str">
        <f>IF(BIMTypeCode[[#This Row],[Name_en]]&lt;&gt;"",BIMTypeCode[[#This Row],[Name_en]],"")</f>
        <v/>
      </c>
      <c r="C198">
        <f>IF(BIMTypeCode[[#This Row],[Sort]]&lt;&gt;"",BIMTypeCode[[#This Row],[Sort]],"")</f>
        <v>4</v>
      </c>
    </row>
    <row r="199" spans="1:3" x14ac:dyDescent="0.25">
      <c r="A199">
        <f>BIMTypeCode[[#This Row],[Identification]]</f>
        <v>5062</v>
      </c>
      <c r="B199" t="str">
        <f>IF(BIMTypeCode[[#This Row],[Name_en]]&lt;&gt;"",BIMTypeCode[[#This Row],[Name_en]],"")</f>
        <v/>
      </c>
      <c r="C199">
        <f>IF(BIMTypeCode[[#This Row],[Sort]]&lt;&gt;"",BIMTypeCode[[#This Row],[Sort]],"")</f>
        <v>4</v>
      </c>
    </row>
    <row r="200" spans="1:3" x14ac:dyDescent="0.25">
      <c r="A200">
        <f>BIMTypeCode[[#This Row],[Identification]]</f>
        <v>5063</v>
      </c>
      <c r="B200" t="str">
        <f>IF(BIMTypeCode[[#This Row],[Name_en]]&lt;&gt;"",BIMTypeCode[[#This Row],[Name_en]],"")</f>
        <v/>
      </c>
      <c r="C200">
        <f>IF(BIMTypeCode[[#This Row],[Sort]]&lt;&gt;"",BIMTypeCode[[#This Row],[Sort]],"")</f>
        <v>4</v>
      </c>
    </row>
    <row r="201" spans="1:3" x14ac:dyDescent="0.25">
      <c r="A201">
        <f>BIMTypeCode[[#This Row],[Identification]]</f>
        <v>507</v>
      </c>
      <c r="B201" t="str">
        <f>IF(BIMTypeCode[[#This Row],[Name_en]]&lt;&gt;"",BIMTypeCode[[#This Row],[Name_en]],"")</f>
        <v>Sanitation connections</v>
      </c>
      <c r="C201">
        <f>IF(BIMTypeCode[[#This Row],[Sort]]&lt;&gt;"",BIMTypeCode[[#This Row],[Sort]],"")</f>
        <v>3</v>
      </c>
    </row>
    <row r="202" spans="1:3" x14ac:dyDescent="0.25">
      <c r="A202">
        <f>BIMTypeCode[[#This Row],[Identification]]</f>
        <v>5071</v>
      </c>
      <c r="B202" t="str">
        <f>IF(BIMTypeCode[[#This Row],[Name_en]]&lt;&gt;"",BIMTypeCode[[#This Row],[Name_en]],"")</f>
        <v/>
      </c>
      <c r="C202">
        <f>IF(BIMTypeCode[[#This Row],[Sort]]&lt;&gt;"",BIMTypeCode[[#This Row],[Sort]],"")</f>
        <v>4</v>
      </c>
    </row>
    <row r="203" spans="1:3" x14ac:dyDescent="0.25">
      <c r="A203">
        <f>BIMTypeCode[[#This Row],[Identification]]</f>
        <v>5072</v>
      </c>
      <c r="B203" t="str">
        <f>IF(BIMTypeCode[[#This Row],[Name_en]]&lt;&gt;"",BIMTypeCode[[#This Row],[Name_en]],"")</f>
        <v/>
      </c>
      <c r="C203">
        <f>IF(BIMTypeCode[[#This Row],[Sort]]&lt;&gt;"",BIMTypeCode[[#This Row],[Sort]],"")</f>
        <v>4</v>
      </c>
    </row>
    <row r="204" spans="1:3" x14ac:dyDescent="0.25">
      <c r="A204">
        <f>BIMTypeCode[[#This Row],[Identification]]</f>
        <v>5073</v>
      </c>
      <c r="B204" t="str">
        <f>IF(BIMTypeCode[[#This Row],[Name_en]]&lt;&gt;"",BIMTypeCode[[#This Row],[Name_en]],"")</f>
        <v/>
      </c>
      <c r="C204">
        <f>IF(BIMTypeCode[[#This Row],[Sort]]&lt;&gt;"",BIMTypeCode[[#This Row],[Sort]],"")</f>
        <v>4</v>
      </c>
    </row>
    <row r="205" spans="1:3" x14ac:dyDescent="0.25">
      <c r="A205">
        <f>BIMTypeCode[[#This Row],[Identification]]</f>
        <v>5074</v>
      </c>
      <c r="B205" t="str">
        <f>IF(BIMTypeCode[[#This Row],[Name_en]]&lt;&gt;"",BIMTypeCode[[#This Row],[Name_en]],"")</f>
        <v/>
      </c>
      <c r="C205">
        <f>IF(BIMTypeCode[[#This Row],[Sort]]&lt;&gt;"",BIMTypeCode[[#This Row],[Sort]],"")</f>
        <v>4</v>
      </c>
    </row>
    <row r="206" spans="1:3" x14ac:dyDescent="0.25">
      <c r="A206">
        <f>BIMTypeCode[[#This Row],[Identification]]</f>
        <v>5075</v>
      </c>
      <c r="B206" t="str">
        <f>IF(BIMTypeCode[[#This Row],[Name_en]]&lt;&gt;"",BIMTypeCode[[#This Row],[Name_en]],"")</f>
        <v/>
      </c>
      <c r="C206">
        <f>IF(BIMTypeCode[[#This Row],[Sort]]&lt;&gt;"",BIMTypeCode[[#This Row],[Sort]],"")</f>
        <v>4</v>
      </c>
    </row>
    <row r="207" spans="1:3" x14ac:dyDescent="0.25">
      <c r="A207">
        <f>BIMTypeCode[[#This Row],[Identification]]</f>
        <v>5076</v>
      </c>
      <c r="B207" t="str">
        <f>IF(BIMTypeCode[[#This Row],[Name_en]]&lt;&gt;"",BIMTypeCode[[#This Row],[Name_en]],"")</f>
        <v/>
      </c>
      <c r="C207">
        <f>IF(BIMTypeCode[[#This Row],[Sort]]&lt;&gt;"",BIMTypeCode[[#This Row],[Sort]],"")</f>
        <v>4</v>
      </c>
    </row>
    <row r="208" spans="1:3" x14ac:dyDescent="0.25">
      <c r="A208">
        <f>BIMTypeCode[[#This Row],[Identification]]</f>
        <v>508</v>
      </c>
      <c r="B208" t="str">
        <f>IF(BIMTypeCode[[#This Row],[Name_en]]&lt;&gt;"",BIMTypeCode[[#This Row],[Name_en]],"")</f>
        <v>Accessories</v>
      </c>
      <c r="C208">
        <f>IF(BIMTypeCode[[#This Row],[Sort]]&lt;&gt;"",BIMTypeCode[[#This Row],[Sort]],"")</f>
        <v>3</v>
      </c>
    </row>
    <row r="209" spans="1:3" x14ac:dyDescent="0.25">
      <c r="A209">
        <f>BIMTypeCode[[#This Row],[Identification]]</f>
        <v>5081</v>
      </c>
      <c r="B209" t="str">
        <f>IF(BIMTypeCode[[#This Row],[Name_en]]&lt;&gt;"",BIMTypeCode[[#This Row],[Name_en]],"")</f>
        <v/>
      </c>
      <c r="C209">
        <f>IF(BIMTypeCode[[#This Row],[Sort]]&lt;&gt;"",BIMTypeCode[[#This Row],[Sort]],"")</f>
        <v>4</v>
      </c>
    </row>
    <row r="210" spans="1:3" x14ac:dyDescent="0.25">
      <c r="A210">
        <f>BIMTypeCode[[#This Row],[Identification]]</f>
        <v>5082</v>
      </c>
      <c r="B210" t="str">
        <f>IF(BIMTypeCode[[#This Row],[Name_en]]&lt;&gt;"",BIMTypeCode[[#This Row],[Name_en]],"")</f>
        <v/>
      </c>
      <c r="C210">
        <f>IF(BIMTypeCode[[#This Row],[Sort]]&lt;&gt;"",BIMTypeCode[[#This Row],[Sort]],"")</f>
        <v>4</v>
      </c>
    </row>
    <row r="211" spans="1:3" x14ac:dyDescent="0.25">
      <c r="A211">
        <f>BIMTypeCode[[#This Row],[Identification]]</f>
        <v>5083</v>
      </c>
      <c r="B211" t="str">
        <f>IF(BIMTypeCode[[#This Row],[Name_en]]&lt;&gt;"",BIMTypeCode[[#This Row],[Name_en]],"")</f>
        <v/>
      </c>
      <c r="C211">
        <f>IF(BIMTypeCode[[#This Row],[Sort]]&lt;&gt;"",BIMTypeCode[[#This Row],[Sort]],"")</f>
        <v>4</v>
      </c>
    </row>
    <row r="212" spans="1:3" x14ac:dyDescent="0.25">
      <c r="A212">
        <f>BIMTypeCode[[#This Row],[Identification]]</f>
        <v>5084</v>
      </c>
      <c r="B212" t="str">
        <f>IF(BIMTypeCode[[#This Row],[Name_en]]&lt;&gt;"",BIMTypeCode[[#This Row],[Name_en]],"")</f>
        <v/>
      </c>
      <c r="C212">
        <f>IF(BIMTypeCode[[#This Row],[Sort]]&lt;&gt;"",BIMTypeCode[[#This Row],[Sort]],"")</f>
        <v>4</v>
      </c>
    </row>
    <row r="213" spans="1:3" x14ac:dyDescent="0.25">
      <c r="A213">
        <f>BIMTypeCode[[#This Row],[Identification]]</f>
        <v>51</v>
      </c>
      <c r="B213" t="str">
        <f>IF(BIMTypeCode[[#This Row],[Name_en]]&lt;&gt;"",BIMTypeCode[[#This Row],[Name_en]],"")</f>
        <v>Logistics</v>
      </c>
      <c r="C213">
        <f>IF(BIMTypeCode[[#This Row],[Sort]]&lt;&gt;"",BIMTypeCode[[#This Row],[Sort]],"")</f>
        <v>2</v>
      </c>
    </row>
    <row r="214" spans="1:3" x14ac:dyDescent="0.25">
      <c r="A214">
        <f>BIMTypeCode[[#This Row],[Identification]]</f>
        <v>511</v>
      </c>
      <c r="B214" t="str">
        <f>IF(BIMTypeCode[[#This Row],[Name_en]]&lt;&gt;"",BIMTypeCode[[#This Row],[Name_en]],"")</f>
        <v>Waste and Logistics Systems</v>
      </c>
      <c r="C214">
        <f>IF(BIMTypeCode[[#This Row],[Sort]]&lt;&gt;"",BIMTypeCode[[#This Row],[Sort]],"")</f>
        <v>3</v>
      </c>
    </row>
    <row r="215" spans="1:3" x14ac:dyDescent="0.25">
      <c r="A215">
        <f>BIMTypeCode[[#This Row],[Identification]]</f>
        <v>5111</v>
      </c>
      <c r="B215" t="str">
        <f>IF(BIMTypeCode[[#This Row],[Name_en]]&lt;&gt;"",BIMTypeCode[[#This Row],[Name_en]],"")</f>
        <v/>
      </c>
      <c r="C215">
        <f>IF(BIMTypeCode[[#This Row],[Sort]]&lt;&gt;"",BIMTypeCode[[#This Row],[Sort]],"")</f>
        <v>4</v>
      </c>
    </row>
    <row r="216" spans="1:3" x14ac:dyDescent="0.25">
      <c r="A216">
        <f>BIMTypeCode[[#This Row],[Identification]]</f>
        <v>5112</v>
      </c>
      <c r="B216" t="str">
        <f>IF(BIMTypeCode[[#This Row],[Name_en]]&lt;&gt;"",BIMTypeCode[[#This Row],[Name_en]],"")</f>
        <v/>
      </c>
      <c r="C216">
        <f>IF(BIMTypeCode[[#This Row],[Sort]]&lt;&gt;"",BIMTypeCode[[#This Row],[Sort]],"")</f>
        <v>4</v>
      </c>
    </row>
    <row r="217" spans="1:3" x14ac:dyDescent="0.25">
      <c r="A217">
        <f>BIMTypeCode[[#This Row],[Identification]]</f>
        <v>52</v>
      </c>
      <c r="B217" t="str">
        <f>IF(BIMTypeCode[[#This Row],[Name_en]]&lt;&gt;"",BIMTypeCode[[#This Row],[Name_en]],"")</f>
        <v>Wastewater and Sanitation</v>
      </c>
      <c r="C217">
        <f>IF(BIMTypeCode[[#This Row],[Sort]]&lt;&gt;"",BIMTypeCode[[#This Row],[Sort]],"")</f>
        <v>2</v>
      </c>
    </row>
    <row r="218" spans="1:3" x14ac:dyDescent="0.25">
      <c r="A218">
        <f>BIMTypeCode[[#This Row],[Identification]]</f>
        <v>521</v>
      </c>
      <c r="B218" t="str">
        <f>IF(BIMTypeCode[[#This Row],[Name_en]]&lt;&gt;"",BIMTypeCode[[#This Row],[Name_en]],"")</f>
        <v>Wastewater and corresponding accessories</v>
      </c>
      <c r="C218">
        <f>IF(BIMTypeCode[[#This Row],[Sort]]&lt;&gt;"",BIMTypeCode[[#This Row],[Sort]],"")</f>
        <v>3</v>
      </c>
    </row>
    <row r="219" spans="1:3" x14ac:dyDescent="0.25">
      <c r="A219">
        <f>BIMTypeCode[[#This Row],[Identification]]</f>
        <v>5211</v>
      </c>
      <c r="B219" t="str">
        <f>IF(BIMTypeCode[[#This Row],[Name_en]]&lt;&gt;"",BIMTypeCode[[#This Row],[Name_en]],"")</f>
        <v/>
      </c>
      <c r="C219">
        <f>IF(BIMTypeCode[[#This Row],[Sort]]&lt;&gt;"",BIMTypeCode[[#This Row],[Sort]],"")</f>
        <v>4</v>
      </c>
    </row>
    <row r="220" spans="1:3" x14ac:dyDescent="0.25">
      <c r="A220">
        <f>BIMTypeCode[[#This Row],[Identification]]</f>
        <v>5212</v>
      </c>
      <c r="B220" t="str">
        <f>IF(BIMTypeCode[[#This Row],[Name_en]]&lt;&gt;"",BIMTypeCode[[#This Row],[Name_en]],"")</f>
        <v/>
      </c>
      <c r="C220">
        <f>IF(BIMTypeCode[[#This Row],[Sort]]&lt;&gt;"",BIMTypeCode[[#This Row],[Sort]],"")</f>
        <v>4</v>
      </c>
    </row>
    <row r="221" spans="1:3" x14ac:dyDescent="0.25">
      <c r="A221">
        <f>BIMTypeCode[[#This Row],[Identification]]</f>
        <v>5213</v>
      </c>
      <c r="B221" t="str">
        <f>IF(BIMTypeCode[[#This Row],[Name_en]]&lt;&gt;"",BIMTypeCode[[#This Row],[Name_en]],"")</f>
        <v/>
      </c>
      <c r="C221">
        <f>IF(BIMTypeCode[[#This Row],[Sort]]&lt;&gt;"",BIMTypeCode[[#This Row],[Sort]],"")</f>
        <v>4</v>
      </c>
    </row>
    <row r="222" spans="1:3" x14ac:dyDescent="0.25">
      <c r="A222">
        <f>BIMTypeCode[[#This Row],[Identification]]</f>
        <v>5214</v>
      </c>
      <c r="B222" t="str">
        <f>IF(BIMTypeCode[[#This Row],[Name_en]]&lt;&gt;"",BIMTypeCode[[#This Row],[Name_en]],"")</f>
        <v/>
      </c>
      <c r="C222">
        <f>IF(BIMTypeCode[[#This Row],[Sort]]&lt;&gt;"",BIMTypeCode[[#This Row],[Sort]],"")</f>
        <v>4</v>
      </c>
    </row>
    <row r="223" spans="1:3" x14ac:dyDescent="0.25">
      <c r="A223">
        <f>BIMTypeCode[[#This Row],[Identification]]</f>
        <v>5215</v>
      </c>
      <c r="B223" t="str">
        <f>IF(BIMTypeCode[[#This Row],[Name_en]]&lt;&gt;"",BIMTypeCode[[#This Row],[Name_en]],"")</f>
        <v/>
      </c>
      <c r="C223">
        <f>IF(BIMTypeCode[[#This Row],[Sort]]&lt;&gt;"",BIMTypeCode[[#This Row],[Sort]],"")</f>
        <v>4</v>
      </c>
    </row>
    <row r="224" spans="1:3" x14ac:dyDescent="0.25">
      <c r="A224">
        <f>BIMTypeCode[[#This Row],[Identification]]</f>
        <v>5216</v>
      </c>
      <c r="B224" t="str">
        <f>IF(BIMTypeCode[[#This Row],[Name_en]]&lt;&gt;"",BIMTypeCode[[#This Row],[Name_en]],"")</f>
        <v/>
      </c>
      <c r="C224">
        <f>IF(BIMTypeCode[[#This Row],[Sort]]&lt;&gt;"",BIMTypeCode[[#This Row],[Sort]],"")</f>
        <v>4</v>
      </c>
    </row>
    <row r="225" spans="1:3" x14ac:dyDescent="0.25">
      <c r="A225">
        <f>BIMTypeCode[[#This Row],[Identification]]</f>
        <v>522</v>
      </c>
      <c r="B225" t="str">
        <f>IF(BIMTypeCode[[#This Row],[Name_en]]&lt;&gt;"",BIMTypeCode[[#This Row],[Name_en]],"")</f>
        <v>Toilet and corresponding</v>
      </c>
      <c r="C225">
        <f>IF(BIMTypeCode[[#This Row],[Sort]]&lt;&gt;"",BIMTypeCode[[#This Row],[Sort]],"")</f>
        <v>3</v>
      </c>
    </row>
    <row r="226" spans="1:3" x14ac:dyDescent="0.25">
      <c r="A226">
        <f>BIMTypeCode[[#This Row],[Identification]]</f>
        <v>5221</v>
      </c>
      <c r="B226" t="str">
        <f>IF(BIMTypeCode[[#This Row],[Name_en]]&lt;&gt;"",BIMTypeCode[[#This Row],[Name_en]],"")</f>
        <v/>
      </c>
      <c r="C226">
        <f>IF(BIMTypeCode[[#This Row],[Sort]]&lt;&gt;"",BIMTypeCode[[#This Row],[Sort]],"")</f>
        <v>4</v>
      </c>
    </row>
    <row r="227" spans="1:3" x14ac:dyDescent="0.25">
      <c r="A227">
        <f>BIMTypeCode[[#This Row],[Identification]]</f>
        <v>5222</v>
      </c>
      <c r="B227" t="str">
        <f>IF(BIMTypeCode[[#This Row],[Name_en]]&lt;&gt;"",BIMTypeCode[[#This Row],[Name_en]],"")</f>
        <v/>
      </c>
      <c r="C227">
        <f>IF(BIMTypeCode[[#This Row],[Sort]]&lt;&gt;"",BIMTypeCode[[#This Row],[Sort]],"")</f>
        <v>4</v>
      </c>
    </row>
    <row r="228" spans="1:3" x14ac:dyDescent="0.25">
      <c r="A228">
        <f>BIMTypeCode[[#This Row],[Identification]]</f>
        <v>5223</v>
      </c>
      <c r="B228" t="str">
        <f>IF(BIMTypeCode[[#This Row],[Name_en]]&lt;&gt;"",BIMTypeCode[[#This Row],[Name_en]],"")</f>
        <v/>
      </c>
      <c r="C228">
        <f>IF(BIMTypeCode[[#This Row],[Sort]]&lt;&gt;"",BIMTypeCode[[#This Row],[Sort]],"")</f>
        <v>4</v>
      </c>
    </row>
    <row r="229" spans="1:3" x14ac:dyDescent="0.25">
      <c r="A229">
        <f>BIMTypeCode[[#This Row],[Identification]]</f>
        <v>5224</v>
      </c>
      <c r="B229" t="str">
        <f>IF(BIMTypeCode[[#This Row],[Name_en]]&lt;&gt;"",BIMTypeCode[[#This Row],[Name_en]],"")</f>
        <v/>
      </c>
      <c r="C229">
        <f>IF(BIMTypeCode[[#This Row],[Sort]]&lt;&gt;"",BIMTypeCode[[#This Row],[Sort]],"")</f>
        <v>4</v>
      </c>
    </row>
    <row r="230" spans="1:3" x14ac:dyDescent="0.25">
      <c r="A230">
        <f>BIMTypeCode[[#This Row],[Identification]]</f>
        <v>523</v>
      </c>
      <c r="B230" t="str">
        <f>IF(BIMTypeCode[[#This Row],[Name_en]]&lt;&gt;"",BIMTypeCode[[#This Row],[Name_en]],"")</f>
        <v>Sinks</v>
      </c>
      <c r="C230">
        <f>IF(BIMTypeCode[[#This Row],[Sort]]&lt;&gt;"",BIMTypeCode[[#This Row],[Sort]],"")</f>
        <v>3</v>
      </c>
    </row>
    <row r="231" spans="1:3" x14ac:dyDescent="0.25">
      <c r="A231">
        <f>BIMTypeCode[[#This Row],[Identification]]</f>
        <v>5231</v>
      </c>
      <c r="B231" t="str">
        <f>IF(BIMTypeCode[[#This Row],[Name_en]]&lt;&gt;"",BIMTypeCode[[#This Row],[Name_en]],"")</f>
        <v/>
      </c>
      <c r="C231">
        <f>IF(BIMTypeCode[[#This Row],[Sort]]&lt;&gt;"",BIMTypeCode[[#This Row],[Sort]],"")</f>
        <v>4</v>
      </c>
    </row>
    <row r="232" spans="1:3" x14ac:dyDescent="0.25">
      <c r="A232">
        <f>BIMTypeCode[[#This Row],[Identification]]</f>
        <v>5232</v>
      </c>
      <c r="B232" t="str">
        <f>IF(BIMTypeCode[[#This Row],[Name_en]]&lt;&gt;"",BIMTypeCode[[#This Row],[Name_en]],"")</f>
        <v/>
      </c>
      <c r="C232">
        <f>IF(BIMTypeCode[[#This Row],[Sort]]&lt;&gt;"",BIMTypeCode[[#This Row],[Sort]],"")</f>
        <v>4</v>
      </c>
    </row>
    <row r="233" spans="1:3" x14ac:dyDescent="0.25">
      <c r="A233">
        <f>BIMTypeCode[[#This Row],[Identification]]</f>
        <v>5233</v>
      </c>
      <c r="B233" t="str">
        <f>IF(BIMTypeCode[[#This Row],[Name_en]]&lt;&gt;"",BIMTypeCode[[#This Row],[Name_en]],"")</f>
        <v/>
      </c>
      <c r="C233">
        <f>IF(BIMTypeCode[[#This Row],[Sort]]&lt;&gt;"",BIMTypeCode[[#This Row],[Sort]],"")</f>
        <v>4</v>
      </c>
    </row>
    <row r="234" spans="1:3" x14ac:dyDescent="0.25">
      <c r="A234">
        <f>BIMTypeCode[[#This Row],[Identification]]</f>
        <v>5234</v>
      </c>
      <c r="B234" t="str">
        <f>IF(BIMTypeCode[[#This Row],[Name_en]]&lt;&gt;"",BIMTypeCode[[#This Row],[Name_en]],"")</f>
        <v/>
      </c>
      <c r="C234">
        <f>IF(BIMTypeCode[[#This Row],[Sort]]&lt;&gt;"",BIMTypeCode[[#This Row],[Sort]],"")</f>
        <v>4</v>
      </c>
    </row>
    <row r="235" spans="1:3" x14ac:dyDescent="0.25">
      <c r="A235">
        <f>BIMTypeCode[[#This Row],[Identification]]</f>
        <v>5235</v>
      </c>
      <c r="B235" t="str">
        <f>IF(BIMTypeCode[[#This Row],[Name_en]]&lt;&gt;"",BIMTypeCode[[#This Row],[Name_en]],"")</f>
        <v/>
      </c>
      <c r="C235">
        <f>IF(BIMTypeCode[[#This Row],[Sort]]&lt;&gt;"",BIMTypeCode[[#This Row],[Sort]],"")</f>
        <v>4</v>
      </c>
    </row>
    <row r="236" spans="1:3" x14ac:dyDescent="0.25">
      <c r="A236">
        <f>BIMTypeCode[[#This Row],[Identification]]</f>
        <v>5236</v>
      </c>
      <c r="B236" t="str">
        <f>IF(BIMTypeCode[[#This Row],[Name_en]]&lt;&gt;"",BIMTypeCode[[#This Row],[Name_en]],"")</f>
        <v/>
      </c>
      <c r="C236">
        <f>IF(BIMTypeCode[[#This Row],[Sort]]&lt;&gt;"",BIMTypeCode[[#This Row],[Sort]],"")</f>
        <v>4</v>
      </c>
    </row>
    <row r="237" spans="1:3" x14ac:dyDescent="0.25">
      <c r="A237">
        <f>BIMTypeCode[[#This Row],[Identification]]</f>
        <v>5237</v>
      </c>
      <c r="B237" t="str">
        <f>IF(BIMTypeCode[[#This Row],[Name_en]]&lt;&gt;"",BIMTypeCode[[#This Row],[Name_en]],"")</f>
        <v/>
      </c>
      <c r="C237">
        <f>IF(BIMTypeCode[[#This Row],[Sort]]&lt;&gt;"",BIMTypeCode[[#This Row],[Sort]],"")</f>
        <v>4</v>
      </c>
    </row>
    <row r="238" spans="1:3" x14ac:dyDescent="0.25">
      <c r="A238">
        <f>BIMTypeCode[[#This Row],[Identification]]</f>
        <v>5238</v>
      </c>
      <c r="B238" t="str">
        <f>IF(BIMTypeCode[[#This Row],[Name_en]]&lt;&gt;"",BIMTypeCode[[#This Row],[Name_en]],"")</f>
        <v/>
      </c>
      <c r="C238">
        <f>IF(BIMTypeCode[[#This Row],[Sort]]&lt;&gt;"",BIMTypeCode[[#This Row],[Sort]],"")</f>
        <v>4</v>
      </c>
    </row>
    <row r="239" spans="1:3" x14ac:dyDescent="0.25">
      <c r="A239">
        <f>BIMTypeCode[[#This Row],[Identification]]</f>
        <v>524</v>
      </c>
      <c r="B239" t="str">
        <f>IF(BIMTypeCode[[#This Row],[Name_en]]&lt;&gt;"",BIMTypeCode[[#This Row],[Name_en]],"")</f>
        <v>Drain Connection to Equipment</v>
      </c>
      <c r="C239">
        <f>IF(BIMTypeCode[[#This Row],[Sort]]&lt;&gt;"",BIMTypeCode[[#This Row],[Sort]],"")</f>
        <v>3</v>
      </c>
    </row>
    <row r="240" spans="1:3" x14ac:dyDescent="0.25">
      <c r="A240">
        <f>BIMTypeCode[[#This Row],[Identification]]</f>
        <v>5241</v>
      </c>
      <c r="B240" t="str">
        <f>IF(BIMTypeCode[[#This Row],[Name_en]]&lt;&gt;"",BIMTypeCode[[#This Row],[Name_en]],"")</f>
        <v/>
      </c>
      <c r="C240">
        <f>IF(BIMTypeCode[[#This Row],[Sort]]&lt;&gt;"",BIMTypeCode[[#This Row],[Sort]],"")</f>
        <v>4</v>
      </c>
    </row>
    <row r="241" spans="1:3" x14ac:dyDescent="0.25">
      <c r="A241">
        <f>BIMTypeCode[[#This Row],[Identification]]</f>
        <v>5242</v>
      </c>
      <c r="B241" t="str">
        <f>IF(BIMTypeCode[[#This Row],[Name_en]]&lt;&gt;"",BIMTypeCode[[#This Row],[Name_en]],"")</f>
        <v/>
      </c>
      <c r="C241">
        <f>IF(BIMTypeCode[[#This Row],[Sort]]&lt;&gt;"",BIMTypeCode[[#This Row],[Sort]],"")</f>
        <v>4</v>
      </c>
    </row>
    <row r="242" spans="1:3" x14ac:dyDescent="0.25">
      <c r="A242">
        <f>BIMTypeCode[[#This Row],[Identification]]</f>
        <v>525</v>
      </c>
      <c r="B242" t="str">
        <f>IF(BIMTypeCode[[#This Row],[Name_en]]&lt;&gt;"",BIMTypeCode[[#This Row],[Name_en]],"")</f>
        <v>Water and Drain connection to Equipment</v>
      </c>
      <c r="C242">
        <f>IF(BIMTypeCode[[#This Row],[Sort]]&lt;&gt;"",BIMTypeCode[[#This Row],[Sort]],"")</f>
        <v>3</v>
      </c>
    </row>
    <row r="243" spans="1:3" x14ac:dyDescent="0.25">
      <c r="A243">
        <f>BIMTypeCode[[#This Row],[Identification]]</f>
        <v>5251</v>
      </c>
      <c r="B243" t="str">
        <f>IF(BIMTypeCode[[#This Row],[Name_en]]&lt;&gt;"",BIMTypeCode[[#This Row],[Name_en]],"")</f>
        <v/>
      </c>
      <c r="C243">
        <f>IF(BIMTypeCode[[#This Row],[Sort]]&lt;&gt;"",BIMTypeCode[[#This Row],[Sort]],"")</f>
        <v>4</v>
      </c>
    </row>
    <row r="244" spans="1:3" x14ac:dyDescent="0.25">
      <c r="A244">
        <f>BIMTypeCode[[#This Row],[Identification]]</f>
        <v>5252</v>
      </c>
      <c r="B244" t="str">
        <f>IF(BIMTypeCode[[#This Row],[Name_en]]&lt;&gt;"",BIMTypeCode[[#This Row],[Name_en]],"")</f>
        <v/>
      </c>
      <c r="C244">
        <f>IF(BIMTypeCode[[#This Row],[Sort]]&lt;&gt;"",BIMTypeCode[[#This Row],[Sort]],"")</f>
        <v>4</v>
      </c>
    </row>
    <row r="245" spans="1:3" x14ac:dyDescent="0.25">
      <c r="A245">
        <f>BIMTypeCode[[#This Row],[Identification]]</f>
        <v>5253</v>
      </c>
      <c r="B245" t="str">
        <f>IF(BIMTypeCode[[#This Row],[Name_en]]&lt;&gt;"",BIMTypeCode[[#This Row],[Name_en]],"")</f>
        <v/>
      </c>
      <c r="C245">
        <f>IF(BIMTypeCode[[#This Row],[Sort]]&lt;&gt;"",BIMTypeCode[[#This Row],[Sort]],"")</f>
        <v>4</v>
      </c>
    </row>
    <row r="246" spans="1:3" x14ac:dyDescent="0.25">
      <c r="A246">
        <f>BIMTypeCode[[#This Row],[Identification]]</f>
        <v>526</v>
      </c>
      <c r="B246" t="str">
        <f>IF(BIMTypeCode[[#This Row],[Name_en]]&lt;&gt;"",BIMTypeCode[[#This Row],[Name_en]],"")</f>
        <v>Water and Drain connection to Technical Equipment</v>
      </c>
      <c r="C246">
        <f>IF(BIMTypeCode[[#This Row],[Sort]]&lt;&gt;"",BIMTypeCode[[#This Row],[Sort]],"")</f>
        <v>3</v>
      </c>
    </row>
    <row r="247" spans="1:3" x14ac:dyDescent="0.25">
      <c r="A247">
        <f>BIMTypeCode[[#This Row],[Identification]]</f>
        <v>5261</v>
      </c>
      <c r="B247" t="str">
        <f>IF(BIMTypeCode[[#This Row],[Name_en]]&lt;&gt;"",BIMTypeCode[[#This Row],[Name_en]],"")</f>
        <v/>
      </c>
      <c r="C247">
        <f>IF(BIMTypeCode[[#This Row],[Sort]]&lt;&gt;"",BIMTypeCode[[#This Row],[Sort]],"")</f>
        <v>4</v>
      </c>
    </row>
    <row r="248" spans="1:3" x14ac:dyDescent="0.25">
      <c r="A248">
        <f>BIMTypeCode[[#This Row],[Identification]]</f>
        <v>5262</v>
      </c>
      <c r="B248" t="str">
        <f>IF(BIMTypeCode[[#This Row],[Name_en]]&lt;&gt;"",BIMTypeCode[[#This Row],[Name_en]],"")</f>
        <v/>
      </c>
      <c r="C248">
        <f>IF(BIMTypeCode[[#This Row],[Sort]]&lt;&gt;"",BIMTypeCode[[#This Row],[Sort]],"")</f>
        <v>4</v>
      </c>
    </row>
    <row r="249" spans="1:3" x14ac:dyDescent="0.25">
      <c r="A249">
        <f>BIMTypeCode[[#This Row],[Identification]]</f>
        <v>5263</v>
      </c>
      <c r="B249" t="str">
        <f>IF(BIMTypeCode[[#This Row],[Name_en]]&lt;&gt;"",BIMTypeCode[[#This Row],[Name_en]],"")</f>
        <v/>
      </c>
      <c r="C249">
        <f>IF(BIMTypeCode[[#This Row],[Sort]]&lt;&gt;"",BIMTypeCode[[#This Row],[Sort]],"")</f>
        <v>4</v>
      </c>
    </row>
    <row r="250" spans="1:3" x14ac:dyDescent="0.25">
      <c r="A250">
        <f>BIMTypeCode[[#This Row],[Identification]]</f>
        <v>5264</v>
      </c>
      <c r="B250" t="str">
        <f>IF(BIMTypeCode[[#This Row],[Name_en]]&lt;&gt;"",BIMTypeCode[[#This Row],[Name_en]],"")</f>
        <v/>
      </c>
      <c r="C250">
        <f>IF(BIMTypeCode[[#This Row],[Sort]]&lt;&gt;"",BIMTypeCode[[#This Row],[Sort]],"")</f>
        <v>4</v>
      </c>
    </row>
    <row r="251" spans="1:3" x14ac:dyDescent="0.25">
      <c r="A251">
        <f>BIMTypeCode[[#This Row],[Identification]]</f>
        <v>5265</v>
      </c>
      <c r="B251" t="str">
        <f>IF(BIMTypeCode[[#This Row],[Name_en]]&lt;&gt;"",BIMTypeCode[[#This Row],[Name_en]],"")</f>
        <v/>
      </c>
      <c r="C251">
        <f>IF(BIMTypeCode[[#This Row],[Sort]]&lt;&gt;"",BIMTypeCode[[#This Row],[Sort]],"")</f>
        <v>4</v>
      </c>
    </row>
    <row r="252" spans="1:3" x14ac:dyDescent="0.25">
      <c r="A252">
        <f>BIMTypeCode[[#This Row],[Identification]]</f>
        <v>527</v>
      </c>
      <c r="B252" t="str">
        <f>IF(BIMTypeCode[[#This Row],[Name_en]]&lt;&gt;"",BIMTypeCode[[#This Row],[Name_en]],"")</f>
        <v>Water - drain connection to laboratory equiment</v>
      </c>
      <c r="C252">
        <f>IF(BIMTypeCode[[#This Row],[Sort]]&lt;&gt;"",BIMTypeCode[[#This Row],[Sort]],"")</f>
        <v>3</v>
      </c>
    </row>
    <row r="253" spans="1:3" x14ac:dyDescent="0.25">
      <c r="A253">
        <f>BIMTypeCode[[#This Row],[Identification]]</f>
        <v>5271</v>
      </c>
      <c r="B253" t="str">
        <f>IF(BIMTypeCode[[#This Row],[Name_en]]&lt;&gt;"",BIMTypeCode[[#This Row],[Name_en]],"")</f>
        <v/>
      </c>
      <c r="C253">
        <f>IF(BIMTypeCode[[#This Row],[Sort]]&lt;&gt;"",BIMTypeCode[[#This Row],[Sort]],"")</f>
        <v>4</v>
      </c>
    </row>
    <row r="254" spans="1:3" x14ac:dyDescent="0.25">
      <c r="A254">
        <f>BIMTypeCode[[#This Row],[Identification]]</f>
        <v>5272</v>
      </c>
      <c r="B254" t="str">
        <f>IF(BIMTypeCode[[#This Row],[Name_en]]&lt;&gt;"",BIMTypeCode[[#This Row],[Name_en]],"")</f>
        <v/>
      </c>
      <c r="C254">
        <f>IF(BIMTypeCode[[#This Row],[Sort]]&lt;&gt;"",BIMTypeCode[[#This Row],[Sort]],"")</f>
        <v>4</v>
      </c>
    </row>
    <row r="255" spans="1:3" x14ac:dyDescent="0.25">
      <c r="A255">
        <f>BIMTypeCode[[#This Row],[Identification]]</f>
        <v>528</v>
      </c>
      <c r="B255" t="str">
        <f>IF(BIMTypeCode[[#This Row],[Name_en]]&lt;&gt;"",BIMTypeCode[[#This Row],[Name_en]],"")</f>
        <v>Bathtubs and similar</v>
      </c>
      <c r="C255">
        <f>IF(BIMTypeCode[[#This Row],[Sort]]&lt;&gt;"",BIMTypeCode[[#This Row],[Sort]],"")</f>
        <v>3</v>
      </c>
    </row>
    <row r="256" spans="1:3" x14ac:dyDescent="0.25">
      <c r="A256">
        <f>BIMTypeCode[[#This Row],[Identification]]</f>
        <v>5281</v>
      </c>
      <c r="B256" t="str">
        <f>IF(BIMTypeCode[[#This Row],[Name_en]]&lt;&gt;"",BIMTypeCode[[#This Row],[Name_en]],"")</f>
        <v/>
      </c>
      <c r="C256">
        <f>IF(BIMTypeCode[[#This Row],[Sort]]&lt;&gt;"",BIMTypeCode[[#This Row],[Sort]],"")</f>
        <v>4</v>
      </c>
    </row>
    <row r="257" spans="1:3" x14ac:dyDescent="0.25">
      <c r="A257">
        <f>BIMTypeCode[[#This Row],[Identification]]</f>
        <v>53</v>
      </c>
      <c r="B257" t="str">
        <f>IF(BIMTypeCode[[#This Row],[Name_en]]&lt;&gt;"",BIMTypeCode[[#This Row],[Name_en]],"")</f>
        <v>Water (cold / hot water, treated water)</v>
      </c>
      <c r="C257">
        <f>IF(BIMTypeCode[[#This Row],[Sort]]&lt;&gt;"",BIMTypeCode[[#This Row],[Sort]],"")</f>
        <v>2</v>
      </c>
    </row>
    <row r="258" spans="1:3" x14ac:dyDescent="0.25">
      <c r="A258">
        <f>BIMTypeCode[[#This Row],[Identification]]</f>
        <v>531</v>
      </c>
      <c r="B258" t="str">
        <f>IF(BIMTypeCode[[#This Row],[Name_en]]&lt;&gt;"",BIMTypeCode[[#This Row],[Name_en]],"")</f>
        <v>Mechanical Equipments</v>
      </c>
      <c r="C258">
        <f>IF(BIMTypeCode[[#This Row],[Sort]]&lt;&gt;"",BIMTypeCode[[#This Row],[Sort]],"")</f>
        <v>3</v>
      </c>
    </row>
    <row r="259" spans="1:3" x14ac:dyDescent="0.25">
      <c r="A259">
        <f>BIMTypeCode[[#This Row],[Identification]]</f>
        <v>5311</v>
      </c>
      <c r="B259" t="str">
        <f>IF(BIMTypeCode[[#This Row],[Name_en]]&lt;&gt;"",BIMTypeCode[[#This Row],[Name_en]],"")</f>
        <v/>
      </c>
      <c r="C259">
        <f>IF(BIMTypeCode[[#This Row],[Sort]]&lt;&gt;"",BIMTypeCode[[#This Row],[Sort]],"")</f>
        <v>4</v>
      </c>
    </row>
    <row r="260" spans="1:3" x14ac:dyDescent="0.25">
      <c r="A260">
        <f>BIMTypeCode[[#This Row],[Identification]]</f>
        <v>5312</v>
      </c>
      <c r="B260" t="str">
        <f>IF(BIMTypeCode[[#This Row],[Name_en]]&lt;&gt;"",BIMTypeCode[[#This Row],[Name_en]],"")</f>
        <v/>
      </c>
      <c r="C260">
        <f>IF(BIMTypeCode[[#This Row],[Sort]]&lt;&gt;"",BIMTypeCode[[#This Row],[Sort]],"")</f>
        <v>4</v>
      </c>
    </row>
    <row r="261" spans="1:3" x14ac:dyDescent="0.25">
      <c r="A261">
        <f>BIMTypeCode[[#This Row],[Identification]]</f>
        <v>5313</v>
      </c>
      <c r="B261" t="str">
        <f>IF(BIMTypeCode[[#This Row],[Name_en]]&lt;&gt;"",BIMTypeCode[[#This Row],[Name_en]],"")</f>
        <v/>
      </c>
      <c r="C261">
        <f>IF(BIMTypeCode[[#This Row],[Sort]]&lt;&gt;"",BIMTypeCode[[#This Row],[Sort]],"")</f>
        <v>4</v>
      </c>
    </row>
    <row r="262" spans="1:3" x14ac:dyDescent="0.25">
      <c r="A262">
        <f>BIMTypeCode[[#This Row],[Identification]]</f>
        <v>5314</v>
      </c>
      <c r="B262" t="str">
        <f>IF(BIMTypeCode[[#This Row],[Name_en]]&lt;&gt;"",BIMTypeCode[[#This Row],[Name_en]],"")</f>
        <v/>
      </c>
      <c r="C262">
        <f>IF(BIMTypeCode[[#This Row],[Sort]]&lt;&gt;"",BIMTypeCode[[#This Row],[Sort]],"")</f>
        <v>4</v>
      </c>
    </row>
    <row r="263" spans="1:3" x14ac:dyDescent="0.25">
      <c r="A263">
        <f>BIMTypeCode[[#This Row],[Identification]]</f>
        <v>532</v>
      </c>
      <c r="B263" t="str">
        <f>IF(BIMTypeCode[[#This Row],[Name_en]]&lt;&gt;"",BIMTypeCode[[#This Row],[Name_en]],"")</f>
        <v>Water Supply Connections</v>
      </c>
      <c r="C263">
        <f>IF(BIMTypeCode[[#This Row],[Sort]]&lt;&gt;"",BIMTypeCode[[#This Row],[Sort]],"")</f>
        <v>3</v>
      </c>
    </row>
    <row r="264" spans="1:3" x14ac:dyDescent="0.25">
      <c r="A264">
        <f>BIMTypeCode[[#This Row],[Identification]]</f>
        <v>5321</v>
      </c>
      <c r="B264" t="str">
        <f>IF(BIMTypeCode[[#This Row],[Name_en]]&lt;&gt;"",BIMTypeCode[[#This Row],[Name_en]],"")</f>
        <v/>
      </c>
      <c r="C264">
        <f>IF(BIMTypeCode[[#This Row],[Sort]]&lt;&gt;"",BIMTypeCode[[#This Row],[Sort]],"")</f>
        <v>4</v>
      </c>
    </row>
    <row r="265" spans="1:3" x14ac:dyDescent="0.25">
      <c r="A265">
        <f>BIMTypeCode[[#This Row],[Identification]]</f>
        <v>5322</v>
      </c>
      <c r="B265" t="str">
        <f>IF(BIMTypeCode[[#This Row],[Name_en]]&lt;&gt;"",BIMTypeCode[[#This Row],[Name_en]],"")</f>
        <v/>
      </c>
      <c r="C265">
        <f>IF(BIMTypeCode[[#This Row],[Sort]]&lt;&gt;"",BIMTypeCode[[#This Row],[Sort]],"")</f>
        <v>4</v>
      </c>
    </row>
    <row r="266" spans="1:3" x14ac:dyDescent="0.25">
      <c r="A266">
        <f>BIMTypeCode[[#This Row],[Identification]]</f>
        <v>5323</v>
      </c>
      <c r="B266" t="str">
        <f>IF(BIMTypeCode[[#This Row],[Name_en]]&lt;&gt;"",BIMTypeCode[[#This Row],[Name_en]],"")</f>
        <v/>
      </c>
      <c r="C266">
        <f>IF(BIMTypeCode[[#This Row],[Sort]]&lt;&gt;"",BIMTypeCode[[#This Row],[Sort]],"")</f>
        <v>4</v>
      </c>
    </row>
    <row r="267" spans="1:3" x14ac:dyDescent="0.25">
      <c r="A267">
        <f>BIMTypeCode[[#This Row],[Identification]]</f>
        <v>5324</v>
      </c>
      <c r="B267" t="str">
        <f>IF(BIMTypeCode[[#This Row],[Name_en]]&lt;&gt;"",BIMTypeCode[[#This Row],[Name_en]],"")</f>
        <v/>
      </c>
      <c r="C267">
        <f>IF(BIMTypeCode[[#This Row],[Sort]]&lt;&gt;"",BIMTypeCode[[#This Row],[Sort]],"")</f>
        <v>4</v>
      </c>
    </row>
    <row r="268" spans="1:3" x14ac:dyDescent="0.25">
      <c r="A268">
        <f>BIMTypeCode[[#This Row],[Identification]]</f>
        <v>5325</v>
      </c>
      <c r="B268" t="str">
        <f>IF(BIMTypeCode[[#This Row],[Name_en]]&lt;&gt;"",BIMTypeCode[[#This Row],[Name_en]],"")</f>
        <v/>
      </c>
      <c r="C268">
        <f>IF(BIMTypeCode[[#This Row],[Sort]]&lt;&gt;"",BIMTypeCode[[#This Row],[Sort]],"")</f>
        <v>4</v>
      </c>
    </row>
    <row r="269" spans="1:3" x14ac:dyDescent="0.25">
      <c r="A269">
        <f>BIMTypeCode[[#This Row],[Identification]]</f>
        <v>5326</v>
      </c>
      <c r="B269" t="str">
        <f>IF(BIMTypeCode[[#This Row],[Name_en]]&lt;&gt;"",BIMTypeCode[[#This Row],[Name_en]],"")</f>
        <v/>
      </c>
      <c r="C269">
        <f>IF(BIMTypeCode[[#This Row],[Sort]]&lt;&gt;"",BIMTypeCode[[#This Row],[Sort]],"")</f>
        <v>4</v>
      </c>
    </row>
    <row r="270" spans="1:3" x14ac:dyDescent="0.25">
      <c r="A270">
        <f>BIMTypeCode[[#This Row],[Identification]]</f>
        <v>5327</v>
      </c>
      <c r="B270" t="str">
        <f>IF(BIMTypeCode[[#This Row],[Name_en]]&lt;&gt;"",BIMTypeCode[[#This Row],[Name_en]],"")</f>
        <v/>
      </c>
      <c r="C270">
        <f>IF(BIMTypeCode[[#This Row],[Sort]]&lt;&gt;"",BIMTypeCode[[#This Row],[Sort]],"")</f>
        <v>4</v>
      </c>
    </row>
    <row r="271" spans="1:3" x14ac:dyDescent="0.25">
      <c r="A271">
        <f>BIMTypeCode[[#This Row],[Identification]]</f>
        <v>533</v>
      </c>
      <c r="B271" t="str">
        <f>IF(BIMTypeCode[[#This Row],[Name_en]]&lt;&gt;"",BIMTypeCode[[#This Row],[Name_en]],"")</f>
        <v>Water Treatment Systems</v>
      </c>
      <c r="C271">
        <f>IF(BIMTypeCode[[#This Row],[Sort]]&lt;&gt;"",BIMTypeCode[[#This Row],[Sort]],"")</f>
        <v>3</v>
      </c>
    </row>
    <row r="272" spans="1:3" x14ac:dyDescent="0.25">
      <c r="A272">
        <f>BIMTypeCode[[#This Row],[Identification]]</f>
        <v>5331</v>
      </c>
      <c r="B272" t="str">
        <f>IF(BIMTypeCode[[#This Row],[Name_en]]&lt;&gt;"",BIMTypeCode[[#This Row],[Name_en]],"")</f>
        <v/>
      </c>
      <c r="C272">
        <f>IF(BIMTypeCode[[#This Row],[Sort]]&lt;&gt;"",BIMTypeCode[[#This Row],[Sort]],"")</f>
        <v>4</v>
      </c>
    </row>
    <row r="273" spans="1:3" x14ac:dyDescent="0.25">
      <c r="A273">
        <f>BIMTypeCode[[#This Row],[Identification]]</f>
        <v>5332</v>
      </c>
      <c r="B273" t="str">
        <f>IF(BIMTypeCode[[#This Row],[Name_en]]&lt;&gt;"",BIMTypeCode[[#This Row],[Name_en]],"")</f>
        <v/>
      </c>
      <c r="C273">
        <f>IF(BIMTypeCode[[#This Row],[Sort]]&lt;&gt;"",BIMTypeCode[[#This Row],[Sort]],"")</f>
        <v>4</v>
      </c>
    </row>
    <row r="274" spans="1:3" x14ac:dyDescent="0.25">
      <c r="A274">
        <f>BIMTypeCode[[#This Row],[Identification]]</f>
        <v>5333</v>
      </c>
      <c r="B274" t="str">
        <f>IF(BIMTypeCode[[#This Row],[Name_en]]&lt;&gt;"",BIMTypeCode[[#This Row],[Name_en]],"")</f>
        <v/>
      </c>
      <c r="C274">
        <f>IF(BIMTypeCode[[#This Row],[Sort]]&lt;&gt;"",BIMTypeCode[[#This Row],[Sort]],"")</f>
        <v>4</v>
      </c>
    </row>
    <row r="275" spans="1:3" x14ac:dyDescent="0.25">
      <c r="A275">
        <f>BIMTypeCode[[#This Row],[Identification]]</f>
        <v>5334</v>
      </c>
      <c r="B275" t="str">
        <f>IF(BIMTypeCode[[#This Row],[Name_en]]&lt;&gt;"",BIMTypeCode[[#This Row],[Name_en]],"")</f>
        <v/>
      </c>
      <c r="C275">
        <f>IF(BIMTypeCode[[#This Row],[Sort]]&lt;&gt;"",BIMTypeCode[[#This Row],[Sort]],"")</f>
        <v>4</v>
      </c>
    </row>
    <row r="276" spans="1:3" x14ac:dyDescent="0.25">
      <c r="A276">
        <f>BIMTypeCode[[#This Row],[Identification]]</f>
        <v>5335</v>
      </c>
      <c r="B276" t="str">
        <f>IF(BIMTypeCode[[#This Row],[Name_en]]&lt;&gt;"",BIMTypeCode[[#This Row],[Name_en]],"")</f>
        <v/>
      </c>
      <c r="C276">
        <f>IF(BIMTypeCode[[#This Row],[Sort]]&lt;&gt;"",BIMTypeCode[[#This Row],[Sort]],"")</f>
        <v>4</v>
      </c>
    </row>
    <row r="277" spans="1:3" x14ac:dyDescent="0.25">
      <c r="A277">
        <f>BIMTypeCode[[#This Row],[Identification]]</f>
        <v>5336</v>
      </c>
      <c r="B277" t="str">
        <f>IF(BIMTypeCode[[#This Row],[Name_en]]&lt;&gt;"",BIMTypeCode[[#This Row],[Name_en]],"")</f>
        <v/>
      </c>
      <c r="C277">
        <f>IF(BIMTypeCode[[#This Row],[Sort]]&lt;&gt;"",BIMTypeCode[[#This Row],[Sort]],"")</f>
        <v>4</v>
      </c>
    </row>
    <row r="278" spans="1:3" x14ac:dyDescent="0.25">
      <c r="A278">
        <f>BIMTypeCode[[#This Row],[Identification]]</f>
        <v>534</v>
      </c>
      <c r="B278" t="str">
        <f>IF(BIMTypeCode[[#This Row],[Name_en]]&lt;&gt;"",BIMTypeCode[[#This Row],[Name_en]],"")</f>
        <v>Fire Cabinets</v>
      </c>
      <c r="C278">
        <f>IF(BIMTypeCode[[#This Row],[Sort]]&lt;&gt;"",BIMTypeCode[[#This Row],[Sort]],"")</f>
        <v>3</v>
      </c>
    </row>
    <row r="279" spans="1:3" x14ac:dyDescent="0.25">
      <c r="A279">
        <f>BIMTypeCode[[#This Row],[Identification]]</f>
        <v>5341</v>
      </c>
      <c r="B279" t="str">
        <f>IF(BIMTypeCode[[#This Row],[Name_en]]&lt;&gt;"",BIMTypeCode[[#This Row],[Name_en]],"")</f>
        <v/>
      </c>
      <c r="C279">
        <f>IF(BIMTypeCode[[#This Row],[Sort]]&lt;&gt;"",BIMTypeCode[[#This Row],[Sort]],"")</f>
        <v>4</v>
      </c>
    </row>
    <row r="280" spans="1:3" x14ac:dyDescent="0.25">
      <c r="A280">
        <f>BIMTypeCode[[#This Row],[Identification]]</f>
        <v>54</v>
      </c>
      <c r="B280" t="str">
        <f>IF(BIMTypeCode[[#This Row],[Name_en]]&lt;&gt;"",BIMTypeCode[[#This Row],[Name_en]],"")</f>
        <v>Air Type (Gas, compressed air, Vacum, Steam)</v>
      </c>
      <c r="C280">
        <f>IF(BIMTypeCode[[#This Row],[Sort]]&lt;&gt;"",BIMTypeCode[[#This Row],[Sort]],"")</f>
        <v>2</v>
      </c>
    </row>
    <row r="281" spans="1:3" x14ac:dyDescent="0.25">
      <c r="A281">
        <f>BIMTypeCode[[#This Row],[Identification]]</f>
        <v>541</v>
      </c>
      <c r="B281" t="str">
        <f>IF(BIMTypeCode[[#This Row],[Name_en]]&lt;&gt;"",BIMTypeCode[[#This Row],[Name_en]],"")</f>
        <v>Mechanical Equipments</v>
      </c>
      <c r="C281">
        <f>IF(BIMTypeCode[[#This Row],[Sort]]&lt;&gt;"",BIMTypeCode[[#This Row],[Sort]],"")</f>
        <v>3</v>
      </c>
    </row>
    <row r="282" spans="1:3" x14ac:dyDescent="0.25">
      <c r="A282">
        <f>BIMTypeCode[[#This Row],[Identification]]</f>
        <v>5411</v>
      </c>
      <c r="B282" t="str">
        <f>IF(BIMTypeCode[[#This Row],[Name_en]]&lt;&gt;"",BIMTypeCode[[#This Row],[Name_en]],"")</f>
        <v/>
      </c>
      <c r="C282">
        <f>IF(BIMTypeCode[[#This Row],[Sort]]&lt;&gt;"",BIMTypeCode[[#This Row],[Sort]],"")</f>
        <v>4</v>
      </c>
    </row>
    <row r="283" spans="1:3" x14ac:dyDescent="0.25">
      <c r="A283">
        <f>BIMTypeCode[[#This Row],[Identification]]</f>
        <v>5412</v>
      </c>
      <c r="B283" t="str">
        <f>IF(BIMTypeCode[[#This Row],[Name_en]]&lt;&gt;"",BIMTypeCode[[#This Row],[Name_en]],"")</f>
        <v/>
      </c>
      <c r="C283">
        <f>IF(BIMTypeCode[[#This Row],[Sort]]&lt;&gt;"",BIMTypeCode[[#This Row],[Sort]],"")</f>
        <v>4</v>
      </c>
    </row>
    <row r="284" spans="1:3" x14ac:dyDescent="0.25">
      <c r="A284">
        <f>BIMTypeCode[[#This Row],[Identification]]</f>
        <v>5413</v>
      </c>
      <c r="B284" t="str">
        <f>IF(BIMTypeCode[[#This Row],[Name_en]]&lt;&gt;"",BIMTypeCode[[#This Row],[Name_en]],"")</f>
        <v/>
      </c>
      <c r="C284">
        <f>IF(BIMTypeCode[[#This Row],[Sort]]&lt;&gt;"",BIMTypeCode[[#This Row],[Sort]],"")</f>
        <v>4</v>
      </c>
    </row>
    <row r="285" spans="1:3" x14ac:dyDescent="0.25">
      <c r="A285">
        <f>BIMTypeCode[[#This Row],[Identification]]</f>
        <v>5414</v>
      </c>
      <c r="B285" t="str">
        <f>IF(BIMTypeCode[[#This Row],[Name_en]]&lt;&gt;"",BIMTypeCode[[#This Row],[Name_en]],"")</f>
        <v/>
      </c>
      <c r="C285">
        <f>IF(BIMTypeCode[[#This Row],[Sort]]&lt;&gt;"",BIMTypeCode[[#This Row],[Sort]],"")</f>
        <v>4</v>
      </c>
    </row>
    <row r="286" spans="1:3" x14ac:dyDescent="0.25">
      <c r="A286">
        <f>BIMTypeCode[[#This Row],[Identification]]</f>
        <v>5415</v>
      </c>
      <c r="B286" t="str">
        <f>IF(BIMTypeCode[[#This Row],[Name_en]]&lt;&gt;"",BIMTypeCode[[#This Row],[Name_en]],"")</f>
        <v/>
      </c>
      <c r="C286">
        <f>IF(BIMTypeCode[[#This Row],[Sort]]&lt;&gt;"",BIMTypeCode[[#This Row],[Sort]],"")</f>
        <v>4</v>
      </c>
    </row>
    <row r="287" spans="1:3" x14ac:dyDescent="0.25">
      <c r="A287">
        <f>BIMTypeCode[[#This Row],[Identification]]</f>
        <v>542</v>
      </c>
      <c r="B287" t="str">
        <f>IF(BIMTypeCode[[#This Row],[Name_en]]&lt;&gt;"",BIMTypeCode[[#This Row],[Name_en]],"")</f>
        <v>Air Type Extractions</v>
      </c>
      <c r="C287">
        <f>IF(BIMTypeCode[[#This Row],[Sort]]&lt;&gt;"",BIMTypeCode[[#This Row],[Sort]],"")</f>
        <v>3</v>
      </c>
    </row>
    <row r="288" spans="1:3" x14ac:dyDescent="0.25">
      <c r="A288">
        <f>BIMTypeCode[[#This Row],[Identification]]</f>
        <v>543</v>
      </c>
      <c r="B288" t="str">
        <f>IF(BIMTypeCode[[#This Row],[Name_en]]&lt;&gt;"",BIMTypeCode[[#This Row],[Name_en]],"")</f>
        <v>Air Type Production Systems</v>
      </c>
      <c r="C288">
        <f>IF(BIMTypeCode[[#This Row],[Sort]]&lt;&gt;"",BIMTypeCode[[#This Row],[Sort]],"")</f>
        <v>3</v>
      </c>
    </row>
    <row r="289" spans="1:3" x14ac:dyDescent="0.25">
      <c r="A289">
        <f>BIMTypeCode[[#This Row],[Identification]]</f>
        <v>5431</v>
      </c>
      <c r="B289" t="str">
        <f>IF(BIMTypeCode[[#This Row],[Name_en]]&lt;&gt;"",BIMTypeCode[[#This Row],[Name_en]],"")</f>
        <v/>
      </c>
      <c r="C289">
        <f>IF(BIMTypeCode[[#This Row],[Sort]]&lt;&gt;"",BIMTypeCode[[#This Row],[Sort]],"")</f>
        <v>4</v>
      </c>
    </row>
    <row r="290" spans="1:3" x14ac:dyDescent="0.25">
      <c r="A290">
        <f>BIMTypeCode[[#This Row],[Identification]]</f>
        <v>5432</v>
      </c>
      <c r="B290" t="str">
        <f>IF(BIMTypeCode[[#This Row],[Name_en]]&lt;&gt;"",BIMTypeCode[[#This Row],[Name_en]],"")</f>
        <v/>
      </c>
      <c r="C290">
        <f>IF(BIMTypeCode[[#This Row],[Sort]]&lt;&gt;"",BIMTypeCode[[#This Row],[Sort]],"")</f>
        <v>4</v>
      </c>
    </row>
    <row r="291" spans="1:3" x14ac:dyDescent="0.25">
      <c r="A291">
        <f>BIMTypeCode[[#This Row],[Identification]]</f>
        <v>5433</v>
      </c>
      <c r="B291" t="str">
        <f>IF(BIMTypeCode[[#This Row],[Name_en]]&lt;&gt;"",BIMTypeCode[[#This Row],[Name_en]],"")</f>
        <v/>
      </c>
      <c r="C291">
        <f>IF(BIMTypeCode[[#This Row],[Sort]]&lt;&gt;"",BIMTypeCode[[#This Row],[Sort]],"")</f>
        <v>4</v>
      </c>
    </row>
    <row r="292" spans="1:3" x14ac:dyDescent="0.25">
      <c r="A292">
        <f>BIMTypeCode[[#This Row],[Identification]]</f>
        <v>5434</v>
      </c>
      <c r="B292" t="str">
        <f>IF(BIMTypeCode[[#This Row],[Name_en]]&lt;&gt;"",BIMTypeCode[[#This Row],[Name_en]],"")</f>
        <v/>
      </c>
      <c r="C292">
        <f>IF(BIMTypeCode[[#This Row],[Sort]]&lt;&gt;"",BIMTypeCode[[#This Row],[Sort]],"")</f>
        <v>4</v>
      </c>
    </row>
    <row r="293" spans="1:3" x14ac:dyDescent="0.25">
      <c r="A293">
        <f>BIMTypeCode[[#This Row],[Identification]]</f>
        <v>545</v>
      </c>
      <c r="B293" t="str">
        <f>IF(BIMTypeCode[[#This Row],[Name_en]]&lt;&gt;"",BIMTypeCode[[#This Row],[Name_en]],"")</f>
        <v>Accessories</v>
      </c>
      <c r="C293">
        <f>IF(BIMTypeCode[[#This Row],[Sort]]&lt;&gt;"",BIMTypeCode[[#This Row],[Sort]],"")</f>
        <v>3</v>
      </c>
    </row>
    <row r="294" spans="1:3" x14ac:dyDescent="0.25">
      <c r="A294">
        <f>BIMTypeCode[[#This Row],[Identification]]</f>
        <v>5451</v>
      </c>
      <c r="B294" t="str">
        <f>IF(BIMTypeCode[[#This Row],[Name_en]]&lt;&gt;"",BIMTypeCode[[#This Row],[Name_en]],"")</f>
        <v/>
      </c>
      <c r="C294">
        <f>IF(BIMTypeCode[[#This Row],[Sort]]&lt;&gt;"",BIMTypeCode[[#This Row],[Sort]],"")</f>
        <v>4</v>
      </c>
    </row>
    <row r="295" spans="1:3" x14ac:dyDescent="0.25">
      <c r="A295">
        <f>BIMTypeCode[[#This Row],[Identification]]</f>
        <v>5452</v>
      </c>
      <c r="B295" t="str">
        <f>IF(BIMTypeCode[[#This Row],[Name_en]]&lt;&gt;"",BIMTypeCode[[#This Row],[Name_en]],"")</f>
        <v/>
      </c>
      <c r="C295">
        <f>IF(BIMTypeCode[[#This Row],[Sort]]&lt;&gt;"",BIMTypeCode[[#This Row],[Sort]],"")</f>
        <v>4</v>
      </c>
    </row>
    <row r="296" spans="1:3" x14ac:dyDescent="0.25">
      <c r="A296">
        <f>BIMTypeCode[[#This Row],[Identification]]</f>
        <v>55</v>
      </c>
      <c r="B296" t="str">
        <f>IF(BIMTypeCode[[#This Row],[Name_en]]&lt;&gt;"",BIMTypeCode[[#This Row],[Name_en]],"")</f>
        <v>Cooling</v>
      </c>
      <c r="C296">
        <f>IF(BIMTypeCode[[#This Row],[Sort]]&lt;&gt;"",BIMTypeCode[[#This Row],[Sort]],"")</f>
        <v>2</v>
      </c>
    </row>
    <row r="297" spans="1:3" x14ac:dyDescent="0.25">
      <c r="A297">
        <f>BIMTypeCode[[#This Row],[Identification]]</f>
        <v>551</v>
      </c>
      <c r="B297" t="str">
        <f>IF(BIMTypeCode[[#This Row],[Name_en]]&lt;&gt;"",BIMTypeCode[[#This Row],[Name_en]],"")</f>
        <v>Mechanical Equipments</v>
      </c>
      <c r="C297">
        <f>IF(BIMTypeCode[[#This Row],[Sort]]&lt;&gt;"",BIMTypeCode[[#This Row],[Sort]],"")</f>
        <v>3</v>
      </c>
    </row>
    <row r="298" spans="1:3" x14ac:dyDescent="0.25">
      <c r="A298">
        <f>BIMTypeCode[[#This Row],[Identification]]</f>
        <v>5511</v>
      </c>
      <c r="B298" t="str">
        <f>IF(BIMTypeCode[[#This Row],[Name_en]]&lt;&gt;"",BIMTypeCode[[#This Row],[Name_en]],"")</f>
        <v/>
      </c>
      <c r="C298">
        <f>IF(BIMTypeCode[[#This Row],[Sort]]&lt;&gt;"",BIMTypeCode[[#This Row],[Sort]],"")</f>
        <v>4</v>
      </c>
    </row>
    <row r="299" spans="1:3" x14ac:dyDescent="0.25">
      <c r="A299">
        <f>BIMTypeCode[[#This Row],[Identification]]</f>
        <v>5512</v>
      </c>
      <c r="B299" t="str">
        <f>IF(BIMTypeCode[[#This Row],[Name_en]]&lt;&gt;"",BIMTypeCode[[#This Row],[Name_en]],"")</f>
        <v/>
      </c>
      <c r="C299">
        <f>IF(BIMTypeCode[[#This Row],[Sort]]&lt;&gt;"",BIMTypeCode[[#This Row],[Sort]],"")</f>
        <v>4</v>
      </c>
    </row>
    <row r="300" spans="1:3" x14ac:dyDescent="0.25">
      <c r="A300">
        <f>BIMTypeCode[[#This Row],[Identification]]</f>
        <v>5513</v>
      </c>
      <c r="B300" t="str">
        <f>IF(BIMTypeCode[[#This Row],[Name_en]]&lt;&gt;"",BIMTypeCode[[#This Row],[Name_en]],"")</f>
        <v/>
      </c>
      <c r="C300">
        <f>IF(BIMTypeCode[[#This Row],[Sort]]&lt;&gt;"",BIMTypeCode[[#This Row],[Sort]],"")</f>
        <v>4</v>
      </c>
    </row>
    <row r="301" spans="1:3" x14ac:dyDescent="0.25">
      <c r="A301">
        <f>BIMTypeCode[[#This Row],[Identification]]</f>
        <v>5514</v>
      </c>
      <c r="B301" t="str">
        <f>IF(BIMTypeCode[[#This Row],[Name_en]]&lt;&gt;"",BIMTypeCode[[#This Row],[Name_en]],"")</f>
        <v/>
      </c>
      <c r="C301">
        <f>IF(BIMTypeCode[[#This Row],[Sort]]&lt;&gt;"",BIMTypeCode[[#This Row],[Sort]],"")</f>
        <v>4</v>
      </c>
    </row>
    <row r="302" spans="1:3" x14ac:dyDescent="0.25">
      <c r="A302">
        <f>BIMTypeCode[[#This Row],[Identification]]</f>
        <v>5515</v>
      </c>
      <c r="B302" t="str">
        <f>IF(BIMTypeCode[[#This Row],[Name_en]]&lt;&gt;"",BIMTypeCode[[#This Row],[Name_en]],"")</f>
        <v/>
      </c>
      <c r="C302">
        <f>IF(BIMTypeCode[[#This Row],[Sort]]&lt;&gt;"",BIMTypeCode[[#This Row],[Sort]],"")</f>
        <v>4</v>
      </c>
    </row>
    <row r="303" spans="1:3" x14ac:dyDescent="0.25">
      <c r="A303">
        <f>BIMTypeCode[[#This Row],[Identification]]</f>
        <v>5516</v>
      </c>
      <c r="B303" t="str">
        <f>IF(BIMTypeCode[[#This Row],[Name_en]]&lt;&gt;"",BIMTypeCode[[#This Row],[Name_en]],"")</f>
        <v/>
      </c>
      <c r="C303">
        <f>IF(BIMTypeCode[[#This Row],[Sort]]&lt;&gt;"",BIMTypeCode[[#This Row],[Sort]],"")</f>
        <v>4</v>
      </c>
    </row>
    <row r="304" spans="1:3" x14ac:dyDescent="0.25">
      <c r="A304">
        <f>BIMTypeCode[[#This Row],[Identification]]</f>
        <v>552</v>
      </c>
      <c r="B304" t="str">
        <f>IF(BIMTypeCode[[#This Row],[Name_en]]&lt;&gt;"",BIMTypeCode[[#This Row],[Name_en]],"")</f>
        <v>Cooling Devices</v>
      </c>
      <c r="C304">
        <f>IF(BIMTypeCode[[#This Row],[Sort]]&lt;&gt;"",BIMTypeCode[[#This Row],[Sort]],"")</f>
        <v>3</v>
      </c>
    </row>
    <row r="305" spans="1:3" x14ac:dyDescent="0.25">
      <c r="A305">
        <f>BIMTypeCode[[#This Row],[Identification]]</f>
        <v>5521</v>
      </c>
      <c r="B305" t="str">
        <f>IF(BIMTypeCode[[#This Row],[Name_en]]&lt;&gt;"",BIMTypeCode[[#This Row],[Name_en]],"")</f>
        <v/>
      </c>
      <c r="C305">
        <f>IF(BIMTypeCode[[#This Row],[Sort]]&lt;&gt;"",BIMTypeCode[[#This Row],[Sort]],"")</f>
        <v>4</v>
      </c>
    </row>
    <row r="306" spans="1:3" x14ac:dyDescent="0.25">
      <c r="A306">
        <f>BIMTypeCode[[#This Row],[Identification]]</f>
        <v>5522</v>
      </c>
      <c r="B306" t="str">
        <f>IF(BIMTypeCode[[#This Row],[Name_en]]&lt;&gt;"",BIMTypeCode[[#This Row],[Name_en]],"")</f>
        <v/>
      </c>
      <c r="C306">
        <f>IF(BIMTypeCode[[#This Row],[Sort]]&lt;&gt;"",BIMTypeCode[[#This Row],[Sort]],"")</f>
        <v>4</v>
      </c>
    </row>
    <row r="307" spans="1:3" x14ac:dyDescent="0.25">
      <c r="A307">
        <f>BIMTypeCode[[#This Row],[Identification]]</f>
        <v>5523</v>
      </c>
      <c r="B307" t="str">
        <f>IF(BIMTypeCode[[#This Row],[Name_en]]&lt;&gt;"",BIMTypeCode[[#This Row],[Name_en]],"")</f>
        <v/>
      </c>
      <c r="C307">
        <f>IF(BIMTypeCode[[#This Row],[Sort]]&lt;&gt;"",BIMTypeCode[[#This Row],[Sort]],"")</f>
        <v>4</v>
      </c>
    </row>
    <row r="308" spans="1:3" x14ac:dyDescent="0.25">
      <c r="A308">
        <f>BIMTypeCode[[#This Row],[Identification]]</f>
        <v>5524</v>
      </c>
      <c r="B308" t="str">
        <f>IF(BIMTypeCode[[#This Row],[Name_en]]&lt;&gt;"",BIMTypeCode[[#This Row],[Name_en]],"")</f>
        <v/>
      </c>
      <c r="C308">
        <f>IF(BIMTypeCode[[#This Row],[Sort]]&lt;&gt;"",BIMTypeCode[[#This Row],[Sort]],"")</f>
        <v>4</v>
      </c>
    </row>
    <row r="309" spans="1:3" x14ac:dyDescent="0.25">
      <c r="A309">
        <f>BIMTypeCode[[#This Row],[Identification]]</f>
        <v>553</v>
      </c>
      <c r="B309" t="str">
        <f>IF(BIMTypeCode[[#This Row],[Name_en]]&lt;&gt;"",BIMTypeCode[[#This Row],[Name_en]],"")</f>
        <v>Colling producing installations</v>
      </c>
      <c r="C309">
        <f>IF(BIMTypeCode[[#This Row],[Sort]]&lt;&gt;"",BIMTypeCode[[#This Row],[Sort]],"")</f>
        <v>3</v>
      </c>
    </row>
    <row r="310" spans="1:3" x14ac:dyDescent="0.25">
      <c r="A310">
        <f>BIMTypeCode[[#This Row],[Identification]]</f>
        <v>5531</v>
      </c>
      <c r="B310" t="str">
        <f>IF(BIMTypeCode[[#This Row],[Name_en]]&lt;&gt;"",BIMTypeCode[[#This Row],[Name_en]],"")</f>
        <v/>
      </c>
      <c r="C310">
        <f>IF(BIMTypeCode[[#This Row],[Sort]]&lt;&gt;"",BIMTypeCode[[#This Row],[Sort]],"")</f>
        <v>4</v>
      </c>
    </row>
    <row r="311" spans="1:3" x14ac:dyDescent="0.25">
      <c r="A311">
        <f>BIMTypeCode[[#This Row],[Identification]]</f>
        <v>5532</v>
      </c>
      <c r="B311" t="str">
        <f>IF(BIMTypeCode[[#This Row],[Name_en]]&lt;&gt;"",BIMTypeCode[[#This Row],[Name_en]],"")</f>
        <v/>
      </c>
      <c r="C311">
        <f>IF(BIMTypeCode[[#This Row],[Sort]]&lt;&gt;"",BIMTypeCode[[#This Row],[Sort]],"")</f>
        <v>4</v>
      </c>
    </row>
    <row r="312" spans="1:3" x14ac:dyDescent="0.25">
      <c r="A312">
        <f>BIMTypeCode[[#This Row],[Identification]]</f>
        <v>5533</v>
      </c>
      <c r="B312" t="str">
        <f>IF(BIMTypeCode[[#This Row],[Name_en]]&lt;&gt;"",BIMTypeCode[[#This Row],[Name_en]],"")</f>
        <v/>
      </c>
      <c r="C312">
        <f>IF(BIMTypeCode[[#This Row],[Sort]]&lt;&gt;"",BIMTypeCode[[#This Row],[Sort]],"")</f>
        <v>4</v>
      </c>
    </row>
    <row r="313" spans="1:3" x14ac:dyDescent="0.25">
      <c r="A313">
        <f>BIMTypeCode[[#This Row],[Identification]]</f>
        <v>5534</v>
      </c>
      <c r="B313" t="str">
        <f>IF(BIMTypeCode[[#This Row],[Name_en]]&lt;&gt;"",BIMTypeCode[[#This Row],[Name_en]],"")</f>
        <v/>
      </c>
      <c r="C313">
        <f>IF(BIMTypeCode[[#This Row],[Sort]]&lt;&gt;"",BIMTypeCode[[#This Row],[Sort]],"")</f>
        <v>4</v>
      </c>
    </row>
    <row r="314" spans="1:3" x14ac:dyDescent="0.25">
      <c r="A314">
        <f>BIMTypeCode[[#This Row],[Identification]]</f>
        <v>5535</v>
      </c>
      <c r="B314" t="str">
        <f>IF(BIMTypeCode[[#This Row],[Name_en]]&lt;&gt;"",BIMTypeCode[[#This Row],[Name_en]],"")</f>
        <v/>
      </c>
      <c r="C314">
        <f>IF(BIMTypeCode[[#This Row],[Sort]]&lt;&gt;"",BIMTypeCode[[#This Row],[Sort]],"")</f>
        <v>4</v>
      </c>
    </row>
    <row r="315" spans="1:3" x14ac:dyDescent="0.25">
      <c r="A315">
        <f>BIMTypeCode[[#This Row],[Identification]]</f>
        <v>56</v>
      </c>
      <c r="B315" t="str">
        <f>IF(BIMTypeCode[[#This Row],[Name_en]]&lt;&gt;"",BIMTypeCode[[#This Row],[Name_en]],"")</f>
        <v>Heating</v>
      </c>
      <c r="C315">
        <f>IF(BIMTypeCode[[#This Row],[Sort]]&lt;&gt;"",BIMTypeCode[[#This Row],[Sort]],"")</f>
        <v>2</v>
      </c>
    </row>
    <row r="316" spans="1:3" x14ac:dyDescent="0.25">
      <c r="A316">
        <f>BIMTypeCode[[#This Row],[Identification]]</f>
        <v>561</v>
      </c>
      <c r="B316" t="str">
        <f>IF(BIMTypeCode[[#This Row],[Name_en]]&lt;&gt;"",BIMTypeCode[[#This Row],[Name_en]],"")</f>
        <v>Mechanical Equipments</v>
      </c>
      <c r="C316">
        <f>IF(BIMTypeCode[[#This Row],[Sort]]&lt;&gt;"",BIMTypeCode[[#This Row],[Sort]],"")</f>
        <v>3</v>
      </c>
    </row>
    <row r="317" spans="1:3" x14ac:dyDescent="0.25">
      <c r="A317">
        <f>BIMTypeCode[[#This Row],[Identification]]</f>
        <v>5611</v>
      </c>
      <c r="B317" t="str">
        <f>IF(BIMTypeCode[[#This Row],[Name_en]]&lt;&gt;"",BIMTypeCode[[#This Row],[Name_en]],"")</f>
        <v/>
      </c>
      <c r="C317">
        <f>IF(BIMTypeCode[[#This Row],[Sort]]&lt;&gt;"",BIMTypeCode[[#This Row],[Sort]],"")</f>
        <v>4</v>
      </c>
    </row>
    <row r="318" spans="1:3" x14ac:dyDescent="0.25">
      <c r="A318">
        <f>BIMTypeCode[[#This Row],[Identification]]</f>
        <v>5612</v>
      </c>
      <c r="B318" t="str">
        <f>IF(BIMTypeCode[[#This Row],[Name_en]]&lt;&gt;"",BIMTypeCode[[#This Row],[Name_en]],"")</f>
        <v/>
      </c>
      <c r="C318">
        <f>IF(BIMTypeCode[[#This Row],[Sort]]&lt;&gt;"",BIMTypeCode[[#This Row],[Sort]],"")</f>
        <v>4</v>
      </c>
    </row>
    <row r="319" spans="1:3" x14ac:dyDescent="0.25">
      <c r="A319">
        <f>BIMTypeCode[[#This Row],[Identification]]</f>
        <v>5613</v>
      </c>
      <c r="B319" t="str">
        <f>IF(BIMTypeCode[[#This Row],[Name_en]]&lt;&gt;"",BIMTypeCode[[#This Row],[Name_en]],"")</f>
        <v/>
      </c>
      <c r="C319">
        <f>IF(BIMTypeCode[[#This Row],[Sort]]&lt;&gt;"",BIMTypeCode[[#This Row],[Sort]],"")</f>
        <v>4</v>
      </c>
    </row>
    <row r="320" spans="1:3" x14ac:dyDescent="0.25">
      <c r="A320">
        <f>BIMTypeCode[[#This Row],[Identification]]</f>
        <v>5614</v>
      </c>
      <c r="B320" t="str">
        <f>IF(BIMTypeCode[[#This Row],[Name_en]]&lt;&gt;"",BIMTypeCode[[#This Row],[Name_en]],"")</f>
        <v/>
      </c>
      <c r="C320">
        <f>IF(BIMTypeCode[[#This Row],[Sort]]&lt;&gt;"",BIMTypeCode[[#This Row],[Sort]],"")</f>
        <v>4</v>
      </c>
    </row>
    <row r="321" spans="1:3" x14ac:dyDescent="0.25">
      <c r="A321">
        <f>BIMTypeCode[[#This Row],[Identification]]</f>
        <v>5615</v>
      </c>
      <c r="B321" t="str">
        <f>IF(BIMTypeCode[[#This Row],[Name_en]]&lt;&gt;"",BIMTypeCode[[#This Row],[Name_en]],"")</f>
        <v/>
      </c>
      <c r="C321">
        <f>IF(BIMTypeCode[[#This Row],[Sort]]&lt;&gt;"",BIMTypeCode[[#This Row],[Sort]],"")</f>
        <v>4</v>
      </c>
    </row>
    <row r="322" spans="1:3" x14ac:dyDescent="0.25">
      <c r="A322">
        <f>BIMTypeCode[[#This Row],[Identification]]</f>
        <v>5616</v>
      </c>
      <c r="B322" t="str">
        <f>IF(BIMTypeCode[[#This Row],[Name_en]]&lt;&gt;"",BIMTypeCode[[#This Row],[Name_en]],"")</f>
        <v/>
      </c>
      <c r="C322">
        <f>IF(BIMTypeCode[[#This Row],[Sort]]&lt;&gt;"",BIMTypeCode[[#This Row],[Sort]],"")</f>
        <v>4</v>
      </c>
    </row>
    <row r="323" spans="1:3" x14ac:dyDescent="0.25">
      <c r="A323">
        <f>BIMTypeCode[[#This Row],[Identification]]</f>
        <v>5617</v>
      </c>
      <c r="B323" t="str">
        <f>IF(BIMTypeCode[[#This Row],[Name_en]]&lt;&gt;"",BIMTypeCode[[#This Row],[Name_en]],"")</f>
        <v/>
      </c>
      <c r="C323">
        <f>IF(BIMTypeCode[[#This Row],[Sort]]&lt;&gt;"",BIMTypeCode[[#This Row],[Sort]],"")</f>
        <v>4</v>
      </c>
    </row>
    <row r="324" spans="1:3" x14ac:dyDescent="0.25">
      <c r="A324">
        <f>BIMTypeCode[[#This Row],[Identification]]</f>
        <v>5618</v>
      </c>
      <c r="B324" t="str">
        <f>IF(BIMTypeCode[[#This Row],[Name_en]]&lt;&gt;"",BIMTypeCode[[#This Row],[Name_en]],"")</f>
        <v/>
      </c>
      <c r="C324">
        <f>IF(BIMTypeCode[[#This Row],[Sort]]&lt;&gt;"",BIMTypeCode[[#This Row],[Sort]],"")</f>
        <v>4</v>
      </c>
    </row>
    <row r="325" spans="1:3" x14ac:dyDescent="0.25">
      <c r="A325">
        <f>BIMTypeCode[[#This Row],[Identification]]</f>
        <v>562</v>
      </c>
      <c r="B325" t="str">
        <f>IF(BIMTypeCode[[#This Row],[Name_en]]&lt;&gt;"",BIMTypeCode[[#This Row],[Name_en]],"")</f>
        <v>Heaters</v>
      </c>
      <c r="C325">
        <f>IF(BIMTypeCode[[#This Row],[Sort]]&lt;&gt;"",BIMTypeCode[[#This Row],[Sort]],"")</f>
        <v>3</v>
      </c>
    </row>
    <row r="326" spans="1:3" x14ac:dyDescent="0.25">
      <c r="A326">
        <f>BIMTypeCode[[#This Row],[Identification]]</f>
        <v>5621</v>
      </c>
      <c r="B326" t="str">
        <f>IF(BIMTypeCode[[#This Row],[Name_en]]&lt;&gt;"",BIMTypeCode[[#This Row],[Name_en]],"")</f>
        <v/>
      </c>
      <c r="C326">
        <f>IF(BIMTypeCode[[#This Row],[Sort]]&lt;&gt;"",BIMTypeCode[[#This Row],[Sort]],"")</f>
        <v>4</v>
      </c>
    </row>
    <row r="327" spans="1:3" x14ac:dyDescent="0.25">
      <c r="A327">
        <f>BIMTypeCode[[#This Row],[Identification]]</f>
        <v>5622</v>
      </c>
      <c r="B327" t="str">
        <f>IF(BIMTypeCode[[#This Row],[Name_en]]&lt;&gt;"",BIMTypeCode[[#This Row],[Name_en]],"")</f>
        <v/>
      </c>
      <c r="C327">
        <f>IF(BIMTypeCode[[#This Row],[Sort]]&lt;&gt;"",BIMTypeCode[[#This Row],[Sort]],"")</f>
        <v>4</v>
      </c>
    </row>
    <row r="328" spans="1:3" x14ac:dyDescent="0.25">
      <c r="A328">
        <f>BIMTypeCode[[#This Row],[Identification]]</f>
        <v>5623</v>
      </c>
      <c r="B328" t="str">
        <f>IF(BIMTypeCode[[#This Row],[Name_en]]&lt;&gt;"",BIMTypeCode[[#This Row],[Name_en]],"")</f>
        <v/>
      </c>
      <c r="C328">
        <f>IF(BIMTypeCode[[#This Row],[Sort]]&lt;&gt;"",BIMTypeCode[[#This Row],[Sort]],"")</f>
        <v>4</v>
      </c>
    </row>
    <row r="329" spans="1:3" x14ac:dyDescent="0.25">
      <c r="A329">
        <f>BIMTypeCode[[#This Row],[Identification]]</f>
        <v>5624</v>
      </c>
      <c r="B329" t="str">
        <f>IF(BIMTypeCode[[#This Row],[Name_en]]&lt;&gt;"",BIMTypeCode[[#This Row],[Name_en]],"")</f>
        <v/>
      </c>
      <c r="C329">
        <f>IF(BIMTypeCode[[#This Row],[Sort]]&lt;&gt;"",BIMTypeCode[[#This Row],[Sort]],"")</f>
        <v>4</v>
      </c>
    </row>
    <row r="330" spans="1:3" x14ac:dyDescent="0.25">
      <c r="A330">
        <f>BIMTypeCode[[#This Row],[Identification]]</f>
        <v>5625</v>
      </c>
      <c r="B330" t="str">
        <f>IF(BIMTypeCode[[#This Row],[Name_en]]&lt;&gt;"",BIMTypeCode[[#This Row],[Name_en]],"")</f>
        <v/>
      </c>
      <c r="C330">
        <f>IF(BIMTypeCode[[#This Row],[Sort]]&lt;&gt;"",BIMTypeCode[[#This Row],[Sort]],"")</f>
        <v>4</v>
      </c>
    </row>
    <row r="331" spans="1:3" x14ac:dyDescent="0.25">
      <c r="A331">
        <f>BIMTypeCode[[#This Row],[Identification]]</f>
        <v>5626</v>
      </c>
      <c r="B331" t="str">
        <f>IF(BIMTypeCode[[#This Row],[Name_en]]&lt;&gt;"",BIMTypeCode[[#This Row],[Name_en]],"")</f>
        <v/>
      </c>
      <c r="C331">
        <f>IF(BIMTypeCode[[#This Row],[Sort]]&lt;&gt;"",BIMTypeCode[[#This Row],[Sort]],"")</f>
        <v>4</v>
      </c>
    </row>
    <row r="332" spans="1:3" x14ac:dyDescent="0.25">
      <c r="A332">
        <f>BIMTypeCode[[#This Row],[Identification]]</f>
        <v>5627</v>
      </c>
      <c r="B332" t="str">
        <f>IF(BIMTypeCode[[#This Row],[Name_en]]&lt;&gt;"",BIMTypeCode[[#This Row],[Name_en]],"")</f>
        <v/>
      </c>
      <c r="C332">
        <f>IF(BIMTypeCode[[#This Row],[Sort]]&lt;&gt;"",BIMTypeCode[[#This Row],[Sort]],"")</f>
        <v>4</v>
      </c>
    </row>
    <row r="333" spans="1:3" x14ac:dyDescent="0.25">
      <c r="A333">
        <f>BIMTypeCode[[#This Row],[Identification]]</f>
        <v>563</v>
      </c>
      <c r="B333" t="str">
        <f>IF(BIMTypeCode[[#This Row],[Name_en]]&lt;&gt;"",BIMTypeCode[[#This Row],[Name_en]],"")</f>
        <v>Heat Producing Systems</v>
      </c>
      <c r="C333">
        <f>IF(BIMTypeCode[[#This Row],[Sort]]&lt;&gt;"",BIMTypeCode[[#This Row],[Sort]],"")</f>
        <v>3</v>
      </c>
    </row>
    <row r="334" spans="1:3" x14ac:dyDescent="0.25">
      <c r="A334">
        <f>BIMTypeCode[[#This Row],[Identification]]</f>
        <v>5631</v>
      </c>
      <c r="B334" t="str">
        <f>IF(BIMTypeCode[[#This Row],[Name_en]]&lt;&gt;"",BIMTypeCode[[#This Row],[Name_en]],"")</f>
        <v/>
      </c>
      <c r="C334">
        <f>IF(BIMTypeCode[[#This Row],[Sort]]&lt;&gt;"",BIMTypeCode[[#This Row],[Sort]],"")</f>
        <v>4</v>
      </c>
    </row>
    <row r="335" spans="1:3" x14ac:dyDescent="0.25">
      <c r="A335">
        <f>BIMTypeCode[[#This Row],[Identification]]</f>
        <v>5632</v>
      </c>
      <c r="B335" t="str">
        <f>IF(BIMTypeCode[[#This Row],[Name_en]]&lt;&gt;"",BIMTypeCode[[#This Row],[Name_en]],"")</f>
        <v/>
      </c>
      <c r="C335">
        <f>IF(BIMTypeCode[[#This Row],[Sort]]&lt;&gt;"",BIMTypeCode[[#This Row],[Sort]],"")</f>
        <v>4</v>
      </c>
    </row>
    <row r="336" spans="1:3" x14ac:dyDescent="0.25">
      <c r="A336">
        <f>BIMTypeCode[[#This Row],[Identification]]</f>
        <v>5633</v>
      </c>
      <c r="B336" t="str">
        <f>IF(BIMTypeCode[[#This Row],[Name_en]]&lt;&gt;"",BIMTypeCode[[#This Row],[Name_en]],"")</f>
        <v/>
      </c>
      <c r="C336">
        <f>IF(BIMTypeCode[[#This Row],[Sort]]&lt;&gt;"",BIMTypeCode[[#This Row],[Sort]],"")</f>
        <v>4</v>
      </c>
    </row>
    <row r="337" spans="1:3" x14ac:dyDescent="0.25">
      <c r="A337">
        <f>BIMTypeCode[[#This Row],[Identification]]</f>
        <v>5634</v>
      </c>
      <c r="B337" t="str">
        <f>IF(BIMTypeCode[[#This Row],[Name_en]]&lt;&gt;"",BIMTypeCode[[#This Row],[Name_en]],"")</f>
        <v/>
      </c>
      <c r="C337">
        <f>IF(BIMTypeCode[[#This Row],[Sort]]&lt;&gt;"",BIMTypeCode[[#This Row],[Sort]],"")</f>
        <v>4</v>
      </c>
    </row>
    <row r="338" spans="1:3" x14ac:dyDescent="0.25">
      <c r="A338">
        <f>BIMTypeCode[[#This Row],[Identification]]</f>
        <v>57</v>
      </c>
      <c r="B338" t="str">
        <f>IF(BIMTypeCode[[#This Row],[Name_en]]&lt;&gt;"",BIMTypeCode[[#This Row],[Name_en]],"")</f>
        <v>Ventilation</v>
      </c>
      <c r="C338">
        <f>IF(BIMTypeCode[[#This Row],[Sort]]&lt;&gt;"",BIMTypeCode[[#This Row],[Sort]],"")</f>
        <v>2</v>
      </c>
    </row>
    <row r="339" spans="1:3" x14ac:dyDescent="0.25">
      <c r="A339">
        <f>BIMTypeCode[[#This Row],[Identification]]</f>
        <v>571</v>
      </c>
      <c r="B339" t="str">
        <f>IF(BIMTypeCode[[#This Row],[Name_en]]&lt;&gt;"",BIMTypeCode[[#This Row],[Name_en]],"")</f>
        <v>Ducts</v>
      </c>
      <c r="C339">
        <f>IF(BIMTypeCode[[#This Row],[Sort]]&lt;&gt;"",BIMTypeCode[[#This Row],[Sort]],"")</f>
        <v>3</v>
      </c>
    </row>
    <row r="340" spans="1:3" x14ac:dyDescent="0.25">
      <c r="A340">
        <f>BIMTypeCode[[#This Row],[Identification]]</f>
        <v>5711</v>
      </c>
      <c r="B340" t="str">
        <f>IF(BIMTypeCode[[#This Row],[Name_en]]&lt;&gt;"",BIMTypeCode[[#This Row],[Name_en]],"")</f>
        <v/>
      </c>
      <c r="C340">
        <f>IF(BIMTypeCode[[#This Row],[Sort]]&lt;&gt;"",BIMTypeCode[[#This Row],[Sort]],"")</f>
        <v>4</v>
      </c>
    </row>
    <row r="341" spans="1:3" x14ac:dyDescent="0.25">
      <c r="A341">
        <f>BIMTypeCode[[#This Row],[Identification]]</f>
        <v>5712</v>
      </c>
      <c r="B341" t="str">
        <f>IF(BIMTypeCode[[#This Row],[Name_en]]&lt;&gt;"",BIMTypeCode[[#This Row],[Name_en]],"")</f>
        <v/>
      </c>
      <c r="C341">
        <f>IF(BIMTypeCode[[#This Row],[Sort]]&lt;&gt;"",BIMTypeCode[[#This Row],[Sort]],"")</f>
        <v>4</v>
      </c>
    </row>
    <row r="342" spans="1:3" x14ac:dyDescent="0.25">
      <c r="A342">
        <f>BIMTypeCode[[#This Row],[Identification]]</f>
        <v>5713</v>
      </c>
      <c r="B342" t="str">
        <f>IF(BIMTypeCode[[#This Row],[Name_en]]&lt;&gt;"",BIMTypeCode[[#This Row],[Name_en]],"")</f>
        <v/>
      </c>
      <c r="C342">
        <f>IF(BIMTypeCode[[#This Row],[Sort]]&lt;&gt;"",BIMTypeCode[[#This Row],[Sort]],"")</f>
        <v>4</v>
      </c>
    </row>
    <row r="343" spans="1:3" x14ac:dyDescent="0.25">
      <c r="A343">
        <f>BIMTypeCode[[#This Row],[Identification]]</f>
        <v>572</v>
      </c>
      <c r="B343" t="str">
        <f>IF(BIMTypeCode[[#This Row],[Name_en]]&lt;&gt;"",BIMTypeCode[[#This Row],[Name_en]],"")</f>
        <v>Ventilation Cooling/Heating exhanger</v>
      </c>
      <c r="C343">
        <f>IF(BIMTypeCode[[#This Row],[Sort]]&lt;&gt;"",BIMTypeCode[[#This Row],[Sort]],"")</f>
        <v>3</v>
      </c>
    </row>
    <row r="344" spans="1:3" x14ac:dyDescent="0.25">
      <c r="A344">
        <f>BIMTypeCode[[#This Row],[Identification]]</f>
        <v>5721</v>
      </c>
      <c r="B344" t="str">
        <f>IF(BIMTypeCode[[#This Row],[Name_en]]&lt;&gt;"",BIMTypeCode[[#This Row],[Name_en]],"")</f>
        <v/>
      </c>
      <c r="C344">
        <f>IF(BIMTypeCode[[#This Row],[Sort]]&lt;&gt;"",BIMTypeCode[[#This Row],[Sort]],"")</f>
        <v>4</v>
      </c>
    </row>
    <row r="345" spans="1:3" x14ac:dyDescent="0.25">
      <c r="A345">
        <f>BIMTypeCode[[#This Row],[Identification]]</f>
        <v>5722</v>
      </c>
      <c r="B345" t="str">
        <f>IF(BIMTypeCode[[#This Row],[Name_en]]&lt;&gt;"",BIMTypeCode[[#This Row],[Name_en]],"")</f>
        <v/>
      </c>
      <c r="C345">
        <f>IF(BIMTypeCode[[#This Row],[Sort]]&lt;&gt;"",BIMTypeCode[[#This Row],[Sort]],"")</f>
        <v>4</v>
      </c>
    </row>
    <row r="346" spans="1:3" x14ac:dyDescent="0.25">
      <c r="A346">
        <f>BIMTypeCode[[#This Row],[Identification]]</f>
        <v>5723</v>
      </c>
      <c r="B346" t="str">
        <f>IF(BIMTypeCode[[#This Row],[Name_en]]&lt;&gt;"",BIMTypeCode[[#This Row],[Name_en]],"")</f>
        <v/>
      </c>
      <c r="C346">
        <f>IF(BIMTypeCode[[#This Row],[Sort]]&lt;&gt;"",BIMTypeCode[[#This Row],[Sort]],"")</f>
        <v>4</v>
      </c>
    </row>
    <row r="347" spans="1:3" x14ac:dyDescent="0.25">
      <c r="A347">
        <f>BIMTypeCode[[#This Row],[Identification]]</f>
        <v>5724</v>
      </c>
      <c r="B347" t="str">
        <f>IF(BIMTypeCode[[#This Row],[Name_en]]&lt;&gt;"",BIMTypeCode[[#This Row],[Name_en]],"")</f>
        <v/>
      </c>
      <c r="C347">
        <f>IF(BIMTypeCode[[#This Row],[Sort]]&lt;&gt;"",BIMTypeCode[[#This Row],[Sort]],"")</f>
        <v>4</v>
      </c>
    </row>
    <row r="348" spans="1:3" x14ac:dyDescent="0.25">
      <c r="A348">
        <f>BIMTypeCode[[#This Row],[Identification]]</f>
        <v>5725</v>
      </c>
      <c r="B348" t="str">
        <f>IF(BIMTypeCode[[#This Row],[Name_en]]&lt;&gt;"",BIMTypeCode[[#This Row],[Name_en]],"")</f>
        <v/>
      </c>
      <c r="C348">
        <f>IF(BIMTypeCode[[#This Row],[Sort]]&lt;&gt;"",BIMTypeCode[[#This Row],[Sort]],"")</f>
        <v>4</v>
      </c>
    </row>
    <row r="349" spans="1:3" x14ac:dyDescent="0.25">
      <c r="A349">
        <f>BIMTypeCode[[#This Row],[Identification]]</f>
        <v>5726</v>
      </c>
      <c r="B349" t="str">
        <f>IF(BIMTypeCode[[#This Row],[Name_en]]&lt;&gt;"",BIMTypeCode[[#This Row],[Name_en]],"")</f>
        <v/>
      </c>
      <c r="C349">
        <f>IF(BIMTypeCode[[#This Row],[Sort]]&lt;&gt;"",BIMTypeCode[[#This Row],[Sort]],"")</f>
        <v>4</v>
      </c>
    </row>
    <row r="350" spans="1:3" x14ac:dyDescent="0.25">
      <c r="A350">
        <f>BIMTypeCode[[#This Row],[Identification]]</f>
        <v>5727</v>
      </c>
      <c r="B350" t="str">
        <f>IF(BIMTypeCode[[#This Row],[Name_en]]&lt;&gt;"",BIMTypeCode[[#This Row],[Name_en]],"")</f>
        <v/>
      </c>
      <c r="C350">
        <f>IF(BIMTypeCode[[#This Row],[Sort]]&lt;&gt;"",BIMTypeCode[[#This Row],[Sort]],"")</f>
        <v>4</v>
      </c>
    </row>
    <row r="351" spans="1:3" x14ac:dyDescent="0.25">
      <c r="A351">
        <f>BIMTypeCode[[#This Row],[Identification]]</f>
        <v>5728</v>
      </c>
      <c r="B351" t="str">
        <f>IF(BIMTypeCode[[#This Row],[Name_en]]&lt;&gt;"",BIMTypeCode[[#This Row],[Name_en]],"")</f>
        <v/>
      </c>
      <c r="C351">
        <f>IF(BIMTypeCode[[#This Row],[Sort]]&lt;&gt;"",BIMTypeCode[[#This Row],[Sort]],"")</f>
        <v>4</v>
      </c>
    </row>
    <row r="352" spans="1:3" x14ac:dyDescent="0.25">
      <c r="A352">
        <f>BIMTypeCode[[#This Row],[Identification]]</f>
        <v>573</v>
      </c>
      <c r="B352" t="str">
        <f>IF(BIMTypeCode[[#This Row],[Name_en]]&lt;&gt;"",BIMTypeCode[[#This Row],[Name_en]],"")</f>
        <v>Duct accessories</v>
      </c>
      <c r="C352">
        <f>IF(BIMTypeCode[[#This Row],[Sort]]&lt;&gt;"",BIMTypeCode[[#This Row],[Sort]],"")</f>
        <v>3</v>
      </c>
    </row>
    <row r="353" spans="1:3" x14ac:dyDescent="0.25">
      <c r="A353">
        <f>BIMTypeCode[[#This Row],[Identification]]</f>
        <v>5731</v>
      </c>
      <c r="B353" t="str">
        <f>IF(BIMTypeCode[[#This Row],[Name_en]]&lt;&gt;"",BIMTypeCode[[#This Row],[Name_en]],"")</f>
        <v/>
      </c>
      <c r="C353">
        <f>IF(BIMTypeCode[[#This Row],[Sort]]&lt;&gt;"",BIMTypeCode[[#This Row],[Sort]],"")</f>
        <v>4</v>
      </c>
    </row>
    <row r="354" spans="1:3" x14ac:dyDescent="0.25">
      <c r="A354">
        <f>BIMTypeCode[[#This Row],[Identification]]</f>
        <v>5732</v>
      </c>
      <c r="B354" t="str">
        <f>IF(BIMTypeCode[[#This Row],[Name_en]]&lt;&gt;"",BIMTypeCode[[#This Row],[Name_en]],"")</f>
        <v/>
      </c>
      <c r="C354">
        <f>IF(BIMTypeCode[[#This Row],[Sort]]&lt;&gt;"",BIMTypeCode[[#This Row],[Sort]],"")</f>
        <v>4</v>
      </c>
    </row>
    <row r="355" spans="1:3" x14ac:dyDescent="0.25">
      <c r="A355">
        <f>BIMTypeCode[[#This Row],[Identification]]</f>
        <v>5733</v>
      </c>
      <c r="B355" t="str">
        <f>IF(BIMTypeCode[[#This Row],[Name_en]]&lt;&gt;"",BIMTypeCode[[#This Row],[Name_en]],"")</f>
        <v/>
      </c>
      <c r="C355">
        <f>IF(BIMTypeCode[[#This Row],[Sort]]&lt;&gt;"",BIMTypeCode[[#This Row],[Sort]],"")</f>
        <v>4</v>
      </c>
    </row>
    <row r="356" spans="1:3" x14ac:dyDescent="0.25">
      <c r="A356">
        <f>BIMTypeCode[[#This Row],[Identification]]</f>
        <v>5734</v>
      </c>
      <c r="B356" t="str">
        <f>IF(BIMTypeCode[[#This Row],[Name_en]]&lt;&gt;"",BIMTypeCode[[#This Row],[Name_en]],"")</f>
        <v/>
      </c>
      <c r="C356">
        <f>IF(BIMTypeCode[[#This Row],[Sort]]&lt;&gt;"",BIMTypeCode[[#This Row],[Sort]],"")</f>
        <v>4</v>
      </c>
    </row>
    <row r="357" spans="1:3" x14ac:dyDescent="0.25">
      <c r="A357">
        <f>BIMTypeCode[[#This Row],[Identification]]</f>
        <v>5735</v>
      </c>
      <c r="B357" t="str">
        <f>IF(BIMTypeCode[[#This Row],[Name_en]]&lt;&gt;"",BIMTypeCode[[#This Row],[Name_en]],"")</f>
        <v/>
      </c>
      <c r="C357">
        <f>IF(BIMTypeCode[[#This Row],[Sort]]&lt;&gt;"",BIMTypeCode[[#This Row],[Sort]],"")</f>
        <v>4</v>
      </c>
    </row>
    <row r="358" spans="1:3" x14ac:dyDescent="0.25">
      <c r="A358">
        <f>BIMTypeCode[[#This Row],[Identification]]</f>
        <v>5736</v>
      </c>
      <c r="B358" t="str">
        <f>IF(BIMTypeCode[[#This Row],[Name_en]]&lt;&gt;"",BIMTypeCode[[#This Row],[Name_en]],"")</f>
        <v/>
      </c>
      <c r="C358">
        <f>IF(BIMTypeCode[[#This Row],[Sort]]&lt;&gt;"",BIMTypeCode[[#This Row],[Sort]],"")</f>
        <v>4</v>
      </c>
    </row>
    <row r="359" spans="1:3" x14ac:dyDescent="0.25">
      <c r="A359">
        <f>BIMTypeCode[[#This Row],[Identification]]</f>
        <v>5737</v>
      </c>
      <c r="B359" t="str">
        <f>IF(BIMTypeCode[[#This Row],[Name_en]]&lt;&gt;"",BIMTypeCode[[#This Row],[Name_en]],"")</f>
        <v/>
      </c>
      <c r="C359">
        <f>IF(BIMTypeCode[[#This Row],[Sort]]&lt;&gt;"",BIMTypeCode[[#This Row],[Sort]],"")</f>
        <v>4</v>
      </c>
    </row>
    <row r="360" spans="1:3" x14ac:dyDescent="0.25">
      <c r="A360">
        <f>BIMTypeCode[[#This Row],[Identification]]</f>
        <v>5738</v>
      </c>
      <c r="B360" t="str">
        <f>IF(BIMTypeCode[[#This Row],[Name_en]]&lt;&gt;"",BIMTypeCode[[#This Row],[Name_en]],"")</f>
        <v/>
      </c>
      <c r="C360">
        <f>IF(BIMTypeCode[[#This Row],[Sort]]&lt;&gt;"",BIMTypeCode[[#This Row],[Sort]],"")</f>
        <v>4</v>
      </c>
    </row>
    <row r="361" spans="1:3" x14ac:dyDescent="0.25">
      <c r="A361">
        <f>BIMTypeCode[[#This Row],[Identification]]</f>
        <v>574</v>
      </c>
      <c r="B361" t="str">
        <f>IF(BIMTypeCode[[#This Row],[Name_en]]&lt;&gt;"",BIMTypeCode[[#This Row],[Name_en]],"")</f>
        <v>Fans</v>
      </c>
      <c r="C361">
        <f>IF(BIMTypeCode[[#This Row],[Sort]]&lt;&gt;"",BIMTypeCode[[#This Row],[Sort]],"")</f>
        <v>3</v>
      </c>
    </row>
    <row r="362" spans="1:3" x14ac:dyDescent="0.25">
      <c r="A362">
        <f>BIMTypeCode[[#This Row],[Identification]]</f>
        <v>5741</v>
      </c>
      <c r="B362" t="str">
        <f>IF(BIMTypeCode[[#This Row],[Name_en]]&lt;&gt;"",BIMTypeCode[[#This Row],[Name_en]],"")</f>
        <v/>
      </c>
      <c r="C362">
        <f>IF(BIMTypeCode[[#This Row],[Sort]]&lt;&gt;"",BIMTypeCode[[#This Row],[Sort]],"")</f>
        <v>4</v>
      </c>
    </row>
    <row r="363" spans="1:3" x14ac:dyDescent="0.25">
      <c r="A363">
        <f>BIMTypeCode[[#This Row],[Identification]]</f>
        <v>5742</v>
      </c>
      <c r="B363" t="str">
        <f>IF(BIMTypeCode[[#This Row],[Name_en]]&lt;&gt;"",BIMTypeCode[[#This Row],[Name_en]],"")</f>
        <v/>
      </c>
      <c r="C363">
        <f>IF(BIMTypeCode[[#This Row],[Sort]]&lt;&gt;"",BIMTypeCode[[#This Row],[Sort]],"")</f>
        <v>4</v>
      </c>
    </row>
    <row r="364" spans="1:3" x14ac:dyDescent="0.25">
      <c r="A364">
        <f>BIMTypeCode[[#This Row],[Identification]]</f>
        <v>5743</v>
      </c>
      <c r="B364" t="str">
        <f>IF(BIMTypeCode[[#This Row],[Name_en]]&lt;&gt;"",BIMTypeCode[[#This Row],[Name_en]],"")</f>
        <v/>
      </c>
      <c r="C364">
        <f>IF(BIMTypeCode[[#This Row],[Sort]]&lt;&gt;"",BIMTypeCode[[#This Row],[Sort]],"")</f>
        <v>4</v>
      </c>
    </row>
    <row r="365" spans="1:3" x14ac:dyDescent="0.25">
      <c r="A365">
        <f>BIMTypeCode[[#This Row],[Identification]]</f>
        <v>5744</v>
      </c>
      <c r="B365" t="str">
        <f>IF(BIMTypeCode[[#This Row],[Name_en]]&lt;&gt;"",BIMTypeCode[[#This Row],[Name_en]],"")</f>
        <v/>
      </c>
      <c r="C365">
        <f>IF(BIMTypeCode[[#This Row],[Sort]]&lt;&gt;"",BIMTypeCode[[#This Row],[Sort]],"")</f>
        <v>4</v>
      </c>
    </row>
    <row r="366" spans="1:3" x14ac:dyDescent="0.25">
      <c r="A366">
        <f>BIMTypeCode[[#This Row],[Identification]]</f>
        <v>5745</v>
      </c>
      <c r="B366" t="str">
        <f>IF(BIMTypeCode[[#This Row],[Name_en]]&lt;&gt;"",BIMTypeCode[[#This Row],[Name_en]],"")</f>
        <v/>
      </c>
      <c r="C366">
        <f>IF(BIMTypeCode[[#This Row],[Sort]]&lt;&gt;"",BIMTypeCode[[#This Row],[Sort]],"")</f>
        <v>4</v>
      </c>
    </row>
    <row r="367" spans="1:3" x14ac:dyDescent="0.25">
      <c r="A367">
        <f>BIMTypeCode[[#This Row],[Identification]]</f>
        <v>5746</v>
      </c>
      <c r="B367" t="str">
        <f>IF(BIMTypeCode[[#This Row],[Name_en]]&lt;&gt;"",BIMTypeCode[[#This Row],[Name_en]],"")</f>
        <v/>
      </c>
      <c r="C367">
        <f>IF(BIMTypeCode[[#This Row],[Sort]]&lt;&gt;"",BIMTypeCode[[#This Row],[Sort]],"")</f>
        <v>4</v>
      </c>
    </row>
    <row r="368" spans="1:3" x14ac:dyDescent="0.25">
      <c r="A368">
        <f>BIMTypeCode[[#This Row],[Identification]]</f>
        <v>5747</v>
      </c>
      <c r="B368" t="str">
        <f>IF(BIMTypeCode[[#This Row],[Name_en]]&lt;&gt;"",BIMTypeCode[[#This Row],[Name_en]],"")</f>
        <v/>
      </c>
      <c r="C368">
        <f>IF(BIMTypeCode[[#This Row],[Sort]]&lt;&gt;"",BIMTypeCode[[#This Row],[Sort]],"")</f>
        <v>4</v>
      </c>
    </row>
    <row r="369" spans="1:3" x14ac:dyDescent="0.25">
      <c r="A369">
        <f>BIMTypeCode[[#This Row],[Identification]]</f>
        <v>5748</v>
      </c>
      <c r="B369" t="str">
        <f>IF(BIMTypeCode[[#This Row],[Name_en]]&lt;&gt;"",BIMTypeCode[[#This Row],[Name_en]],"")</f>
        <v/>
      </c>
      <c r="C369">
        <f>IF(BIMTypeCode[[#This Row],[Sort]]&lt;&gt;"",BIMTypeCode[[#This Row],[Sort]],"")</f>
        <v>4</v>
      </c>
    </row>
    <row r="370" spans="1:3" x14ac:dyDescent="0.25">
      <c r="A370">
        <f>BIMTypeCode[[#This Row],[Identification]]</f>
        <v>575</v>
      </c>
      <c r="B370" t="str">
        <f>IF(BIMTypeCode[[#This Row],[Name_en]]&lt;&gt;"",BIMTypeCode[[#This Row],[Name_en]],"")</f>
        <v>Air Terminals</v>
      </c>
      <c r="C370">
        <f>IF(BIMTypeCode[[#This Row],[Sort]]&lt;&gt;"",BIMTypeCode[[#This Row],[Sort]],"")</f>
        <v>3</v>
      </c>
    </row>
    <row r="371" spans="1:3" x14ac:dyDescent="0.25">
      <c r="A371">
        <f>BIMTypeCode[[#This Row],[Identification]]</f>
        <v>5751</v>
      </c>
      <c r="B371" t="str">
        <f>IF(BIMTypeCode[[#This Row],[Name_en]]&lt;&gt;"",BIMTypeCode[[#This Row],[Name_en]],"")</f>
        <v/>
      </c>
      <c r="C371">
        <f>IF(BIMTypeCode[[#This Row],[Sort]]&lt;&gt;"",BIMTypeCode[[#This Row],[Sort]],"")</f>
        <v>4</v>
      </c>
    </row>
    <row r="372" spans="1:3" x14ac:dyDescent="0.25">
      <c r="A372">
        <f>BIMTypeCode[[#This Row],[Identification]]</f>
        <v>5752</v>
      </c>
      <c r="B372" t="str">
        <f>IF(BIMTypeCode[[#This Row],[Name_en]]&lt;&gt;"",BIMTypeCode[[#This Row],[Name_en]],"")</f>
        <v/>
      </c>
      <c r="C372">
        <f>IF(BIMTypeCode[[#This Row],[Sort]]&lt;&gt;"",BIMTypeCode[[#This Row],[Sort]],"")</f>
        <v>4</v>
      </c>
    </row>
    <row r="373" spans="1:3" x14ac:dyDescent="0.25">
      <c r="A373">
        <f>BIMTypeCode[[#This Row],[Identification]]</f>
        <v>5753</v>
      </c>
      <c r="B373" t="str">
        <f>IF(BIMTypeCode[[#This Row],[Name_en]]&lt;&gt;"",BIMTypeCode[[#This Row],[Name_en]],"")</f>
        <v/>
      </c>
      <c r="C373">
        <f>IF(BIMTypeCode[[#This Row],[Sort]]&lt;&gt;"",BIMTypeCode[[#This Row],[Sort]],"")</f>
        <v>4</v>
      </c>
    </row>
    <row r="374" spans="1:3" x14ac:dyDescent="0.25">
      <c r="A374">
        <f>BIMTypeCode[[#This Row],[Identification]]</f>
        <v>5754</v>
      </c>
      <c r="B374" t="str">
        <f>IF(BIMTypeCode[[#This Row],[Name_en]]&lt;&gt;"",BIMTypeCode[[#This Row],[Name_en]],"")</f>
        <v/>
      </c>
      <c r="C374">
        <f>IF(BIMTypeCode[[#This Row],[Sort]]&lt;&gt;"",BIMTypeCode[[#This Row],[Sort]],"")</f>
        <v>4</v>
      </c>
    </row>
    <row r="375" spans="1:3" x14ac:dyDescent="0.25">
      <c r="A375">
        <f>BIMTypeCode[[#This Row],[Identification]]</f>
        <v>5755</v>
      </c>
      <c r="B375" t="str">
        <f>IF(BIMTypeCode[[#This Row],[Name_en]]&lt;&gt;"",BIMTypeCode[[#This Row],[Name_en]],"")</f>
        <v/>
      </c>
      <c r="C375">
        <f>IF(BIMTypeCode[[#This Row],[Sort]]&lt;&gt;"",BIMTypeCode[[#This Row],[Sort]],"")</f>
        <v>4</v>
      </c>
    </row>
    <row r="376" spans="1:3" x14ac:dyDescent="0.25">
      <c r="A376">
        <f>BIMTypeCode[[#This Row],[Identification]]</f>
        <v>5756</v>
      </c>
      <c r="B376" t="str">
        <f>IF(BIMTypeCode[[#This Row],[Name_en]]&lt;&gt;"",BIMTypeCode[[#This Row],[Name_en]],"")</f>
        <v/>
      </c>
      <c r="C376">
        <f>IF(BIMTypeCode[[#This Row],[Sort]]&lt;&gt;"",BIMTypeCode[[#This Row],[Sort]],"")</f>
        <v>4</v>
      </c>
    </row>
    <row r="377" spans="1:3" x14ac:dyDescent="0.25">
      <c r="A377">
        <f>BIMTypeCode[[#This Row],[Identification]]</f>
        <v>5757</v>
      </c>
      <c r="B377" t="str">
        <f>IF(BIMTypeCode[[#This Row],[Name_en]]&lt;&gt;"",BIMTypeCode[[#This Row],[Name_en]],"")</f>
        <v/>
      </c>
      <c r="C377">
        <f>IF(BIMTypeCode[[#This Row],[Sort]]&lt;&gt;"",BIMTypeCode[[#This Row],[Sort]],"")</f>
        <v>4</v>
      </c>
    </row>
    <row r="378" spans="1:3" x14ac:dyDescent="0.25">
      <c r="A378">
        <f>BIMTypeCode[[#This Row],[Identification]]</f>
        <v>5758</v>
      </c>
      <c r="B378" t="str">
        <f>IF(BIMTypeCode[[#This Row],[Name_en]]&lt;&gt;"",BIMTypeCode[[#This Row],[Name_en]],"")</f>
        <v/>
      </c>
      <c r="C378">
        <f>IF(BIMTypeCode[[#This Row],[Sort]]&lt;&gt;"",BIMTypeCode[[#This Row],[Sort]],"")</f>
        <v>4</v>
      </c>
    </row>
    <row r="379" spans="1:3" x14ac:dyDescent="0.25">
      <c r="A379">
        <f>BIMTypeCode[[#This Row],[Identification]]</f>
        <v>5759</v>
      </c>
      <c r="B379" t="str">
        <f>IF(BIMTypeCode[[#This Row],[Name_en]]&lt;&gt;"",BIMTypeCode[[#This Row],[Name_en]],"")</f>
        <v/>
      </c>
      <c r="C379">
        <f>IF(BIMTypeCode[[#This Row],[Sort]]&lt;&gt;"",BIMTypeCode[[#This Row],[Sort]],"")</f>
        <v>4</v>
      </c>
    </row>
    <row r="380" spans="1:3" x14ac:dyDescent="0.25">
      <c r="A380">
        <f>BIMTypeCode[[#This Row],[Identification]]</f>
        <v>576</v>
      </c>
      <c r="B380" t="str">
        <f>IF(BIMTypeCode[[#This Row],[Name_en]]&lt;&gt;"",BIMTypeCode[[#This Row],[Name_en]],"")</f>
        <v>Connections to Equipment</v>
      </c>
      <c r="C380">
        <f>IF(BIMTypeCode[[#This Row],[Sort]]&lt;&gt;"",BIMTypeCode[[#This Row],[Sort]],"")</f>
        <v>3</v>
      </c>
    </row>
    <row r="381" spans="1:3" x14ac:dyDescent="0.25">
      <c r="A381">
        <f>BIMTypeCode[[#This Row],[Identification]]</f>
        <v>5761</v>
      </c>
      <c r="B381" t="str">
        <f>IF(BIMTypeCode[[#This Row],[Name_en]]&lt;&gt;"",BIMTypeCode[[#This Row],[Name_en]],"")</f>
        <v/>
      </c>
      <c r="C381">
        <f>IF(BIMTypeCode[[#This Row],[Sort]]&lt;&gt;"",BIMTypeCode[[#This Row],[Sort]],"")</f>
        <v>4</v>
      </c>
    </row>
    <row r="382" spans="1:3" x14ac:dyDescent="0.25">
      <c r="A382">
        <f>BIMTypeCode[[#This Row],[Identification]]</f>
        <v>5762</v>
      </c>
      <c r="B382" t="str">
        <f>IF(BIMTypeCode[[#This Row],[Name_en]]&lt;&gt;"",BIMTypeCode[[#This Row],[Name_en]],"")</f>
        <v/>
      </c>
      <c r="C382">
        <f>IF(BIMTypeCode[[#This Row],[Sort]]&lt;&gt;"",BIMTypeCode[[#This Row],[Sort]],"")</f>
        <v>4</v>
      </c>
    </row>
    <row r="383" spans="1:3" x14ac:dyDescent="0.25">
      <c r="A383">
        <f>BIMTypeCode[[#This Row],[Identification]]</f>
        <v>5763</v>
      </c>
      <c r="B383" t="str">
        <f>IF(BIMTypeCode[[#This Row],[Name_en]]&lt;&gt;"",BIMTypeCode[[#This Row],[Name_en]],"")</f>
        <v/>
      </c>
      <c r="C383">
        <f>IF(BIMTypeCode[[#This Row],[Sort]]&lt;&gt;"",BIMTypeCode[[#This Row],[Sort]],"")</f>
        <v>4</v>
      </c>
    </row>
    <row r="384" spans="1:3" x14ac:dyDescent="0.25">
      <c r="A384">
        <f>BIMTypeCode[[#This Row],[Identification]]</f>
        <v>5764</v>
      </c>
      <c r="B384" t="str">
        <f>IF(BIMTypeCode[[#This Row],[Name_en]]&lt;&gt;"",BIMTypeCode[[#This Row],[Name_en]],"")</f>
        <v/>
      </c>
      <c r="C384">
        <f>IF(BIMTypeCode[[#This Row],[Sort]]&lt;&gt;"",BIMTypeCode[[#This Row],[Sort]],"")</f>
        <v>4</v>
      </c>
    </row>
    <row r="385" spans="1:3" x14ac:dyDescent="0.25">
      <c r="A385">
        <f>BIMTypeCode[[#This Row],[Identification]]</f>
        <v>5765</v>
      </c>
      <c r="B385" t="str">
        <f>IF(BIMTypeCode[[#This Row],[Name_en]]&lt;&gt;"",BIMTypeCode[[#This Row],[Name_en]],"")</f>
        <v/>
      </c>
      <c r="C385">
        <f>IF(BIMTypeCode[[#This Row],[Sort]]&lt;&gt;"",BIMTypeCode[[#This Row],[Sort]],"")</f>
        <v>4</v>
      </c>
    </row>
    <row r="386" spans="1:3" x14ac:dyDescent="0.25">
      <c r="A386">
        <f>BIMTypeCode[[#This Row],[Identification]]</f>
        <v>5766</v>
      </c>
      <c r="B386" t="str">
        <f>IF(BIMTypeCode[[#This Row],[Name_en]]&lt;&gt;"",BIMTypeCode[[#This Row],[Name_en]],"")</f>
        <v/>
      </c>
      <c r="C386">
        <f>IF(BIMTypeCode[[#This Row],[Sort]]&lt;&gt;"",BIMTypeCode[[#This Row],[Sort]],"")</f>
        <v>4</v>
      </c>
    </row>
    <row r="387" spans="1:3" x14ac:dyDescent="0.25">
      <c r="A387">
        <f>BIMTypeCode[[#This Row],[Identification]]</f>
        <v>5767</v>
      </c>
      <c r="B387" t="str">
        <f>IF(BIMTypeCode[[#This Row],[Name_en]]&lt;&gt;"",BIMTypeCode[[#This Row],[Name_en]],"")</f>
        <v/>
      </c>
      <c r="C387">
        <f>IF(BIMTypeCode[[#This Row],[Sort]]&lt;&gt;"",BIMTypeCode[[#This Row],[Sort]],"")</f>
        <v>4</v>
      </c>
    </row>
    <row r="388" spans="1:3" x14ac:dyDescent="0.25">
      <c r="A388">
        <f>BIMTypeCode[[#This Row],[Identification]]</f>
        <v>5768</v>
      </c>
      <c r="B388" t="str">
        <f>IF(BIMTypeCode[[#This Row],[Name_en]]&lt;&gt;"",BIMTypeCode[[#This Row],[Name_en]],"")</f>
        <v/>
      </c>
      <c r="C388">
        <f>IF(BIMTypeCode[[#This Row],[Sort]]&lt;&gt;"",BIMTypeCode[[#This Row],[Sort]],"")</f>
        <v>4</v>
      </c>
    </row>
    <row r="389" spans="1:3" x14ac:dyDescent="0.25">
      <c r="A389">
        <f>BIMTypeCode[[#This Row],[Identification]]</f>
        <v>577</v>
      </c>
      <c r="B389" t="str">
        <f>IF(BIMTypeCode[[#This Row],[Name_en]]&lt;&gt;"",BIMTypeCode[[#This Row],[Name_en]],"")</f>
        <v>Roof Cap / Through Penetration</v>
      </c>
      <c r="C389">
        <f>IF(BIMTypeCode[[#This Row],[Sort]]&lt;&gt;"",BIMTypeCode[[#This Row],[Sort]],"")</f>
        <v>3</v>
      </c>
    </row>
    <row r="390" spans="1:3" x14ac:dyDescent="0.25">
      <c r="A390">
        <f>BIMTypeCode[[#This Row],[Identification]]</f>
        <v>5771</v>
      </c>
      <c r="B390" t="str">
        <f>IF(BIMTypeCode[[#This Row],[Name_en]]&lt;&gt;"",BIMTypeCode[[#This Row],[Name_en]],"")</f>
        <v/>
      </c>
      <c r="C390">
        <f>IF(BIMTypeCode[[#This Row],[Sort]]&lt;&gt;"",BIMTypeCode[[#This Row],[Sort]],"")</f>
        <v>4</v>
      </c>
    </row>
    <row r="391" spans="1:3" x14ac:dyDescent="0.25">
      <c r="A391">
        <f>BIMTypeCode[[#This Row],[Identification]]</f>
        <v>5772</v>
      </c>
      <c r="B391" t="str">
        <f>IF(BIMTypeCode[[#This Row],[Name_en]]&lt;&gt;"",BIMTypeCode[[#This Row],[Name_en]],"")</f>
        <v/>
      </c>
      <c r="C391">
        <f>IF(BIMTypeCode[[#This Row],[Sort]]&lt;&gt;"",BIMTypeCode[[#This Row],[Sort]],"")</f>
        <v>4</v>
      </c>
    </row>
    <row r="392" spans="1:3" x14ac:dyDescent="0.25">
      <c r="A392">
        <f>BIMTypeCode[[#This Row],[Identification]]</f>
        <v>5773</v>
      </c>
      <c r="B392" t="str">
        <f>IF(BIMTypeCode[[#This Row],[Name_en]]&lt;&gt;"",BIMTypeCode[[#This Row],[Name_en]],"")</f>
        <v/>
      </c>
      <c r="C392">
        <f>IF(BIMTypeCode[[#This Row],[Sort]]&lt;&gt;"",BIMTypeCode[[#This Row],[Sort]],"")</f>
        <v>4</v>
      </c>
    </row>
    <row r="393" spans="1:3" x14ac:dyDescent="0.25">
      <c r="A393">
        <f>BIMTypeCode[[#This Row],[Identification]]</f>
        <v>5774</v>
      </c>
      <c r="B393" t="str">
        <f>IF(BIMTypeCode[[#This Row],[Name_en]]&lt;&gt;"",BIMTypeCode[[#This Row],[Name_en]],"")</f>
        <v/>
      </c>
      <c r="C393">
        <f>IF(BIMTypeCode[[#This Row],[Sort]]&lt;&gt;"",BIMTypeCode[[#This Row],[Sort]],"")</f>
        <v>4</v>
      </c>
    </row>
    <row r="394" spans="1:3" x14ac:dyDescent="0.25">
      <c r="A394">
        <f>BIMTypeCode[[#This Row],[Identification]]</f>
        <v>5775</v>
      </c>
      <c r="B394" t="str">
        <f>IF(BIMTypeCode[[#This Row],[Name_en]]&lt;&gt;"",BIMTypeCode[[#This Row],[Name_en]],"")</f>
        <v/>
      </c>
      <c r="C394">
        <f>IF(BIMTypeCode[[#This Row],[Sort]]&lt;&gt;"",BIMTypeCode[[#This Row],[Sort]],"")</f>
        <v>4</v>
      </c>
    </row>
    <row r="395" spans="1:3" x14ac:dyDescent="0.25">
      <c r="A395">
        <f>BIMTypeCode[[#This Row],[Identification]]</f>
        <v>5776</v>
      </c>
      <c r="B395" t="str">
        <f>IF(BIMTypeCode[[#This Row],[Name_en]]&lt;&gt;"",BIMTypeCode[[#This Row],[Name_en]],"")</f>
        <v/>
      </c>
      <c r="C395">
        <f>IF(BIMTypeCode[[#This Row],[Sort]]&lt;&gt;"",BIMTypeCode[[#This Row],[Sort]],"")</f>
        <v>4</v>
      </c>
    </row>
    <row r="396" spans="1:3" x14ac:dyDescent="0.25">
      <c r="A396">
        <f>BIMTypeCode[[#This Row],[Identification]]</f>
        <v>5777</v>
      </c>
      <c r="B396" t="str">
        <f>IF(BIMTypeCode[[#This Row],[Name_en]]&lt;&gt;"",BIMTypeCode[[#This Row],[Name_en]],"")</f>
        <v/>
      </c>
      <c r="C396">
        <f>IF(BIMTypeCode[[#This Row],[Sort]]&lt;&gt;"",BIMTypeCode[[#This Row],[Sort]],"")</f>
        <v>4</v>
      </c>
    </row>
    <row r="397" spans="1:3" x14ac:dyDescent="0.25">
      <c r="A397">
        <f>BIMTypeCode[[#This Row],[Identification]]</f>
        <v>578</v>
      </c>
      <c r="B397" t="str">
        <f>IF(BIMTypeCode[[#This Row],[Name_en]]&lt;&gt;"",BIMTypeCode[[#This Row],[Name_en]],"")</f>
        <v>Duct insulation</v>
      </c>
      <c r="C397">
        <f>IF(BIMTypeCode[[#This Row],[Sort]]&lt;&gt;"",BIMTypeCode[[#This Row],[Sort]],"")</f>
        <v>3</v>
      </c>
    </row>
    <row r="398" spans="1:3" x14ac:dyDescent="0.25">
      <c r="A398">
        <f>BIMTypeCode[[#This Row],[Identification]]</f>
        <v>5781</v>
      </c>
      <c r="B398" t="str">
        <f>IF(BIMTypeCode[[#This Row],[Name_en]]&lt;&gt;"",BIMTypeCode[[#This Row],[Name_en]],"")</f>
        <v/>
      </c>
      <c r="C398">
        <f>IF(BIMTypeCode[[#This Row],[Sort]]&lt;&gt;"",BIMTypeCode[[#This Row],[Sort]],"")</f>
        <v>4</v>
      </c>
    </row>
    <row r="399" spans="1:3" x14ac:dyDescent="0.25">
      <c r="A399">
        <f>BIMTypeCode[[#This Row],[Identification]]</f>
        <v>5782</v>
      </c>
      <c r="B399" t="str">
        <f>IF(BIMTypeCode[[#This Row],[Name_en]]&lt;&gt;"",BIMTypeCode[[#This Row],[Name_en]],"")</f>
        <v/>
      </c>
      <c r="C399">
        <f>IF(BIMTypeCode[[#This Row],[Sort]]&lt;&gt;"",BIMTypeCode[[#This Row],[Sort]],"")</f>
        <v>4</v>
      </c>
    </row>
    <row r="400" spans="1:3" x14ac:dyDescent="0.25">
      <c r="A400">
        <f>BIMTypeCode[[#This Row],[Identification]]</f>
        <v>5783</v>
      </c>
      <c r="B400" t="str">
        <f>IF(BIMTypeCode[[#This Row],[Name_en]]&lt;&gt;"",BIMTypeCode[[#This Row],[Name_en]],"")</f>
        <v/>
      </c>
      <c r="C400">
        <f>IF(BIMTypeCode[[#This Row],[Sort]]&lt;&gt;"",BIMTypeCode[[#This Row],[Sort]],"")</f>
        <v>4</v>
      </c>
    </row>
    <row r="401" spans="1:3" x14ac:dyDescent="0.25">
      <c r="A401">
        <f>BIMTypeCode[[#This Row],[Identification]]</f>
        <v>5784</v>
      </c>
      <c r="B401" t="str">
        <f>IF(BIMTypeCode[[#This Row],[Name_en]]&lt;&gt;"",BIMTypeCode[[#This Row],[Name_en]],"")</f>
        <v/>
      </c>
      <c r="C401">
        <f>IF(BIMTypeCode[[#This Row],[Sort]]&lt;&gt;"",BIMTypeCode[[#This Row],[Sort]],"")</f>
        <v>4</v>
      </c>
    </row>
    <row r="402" spans="1:3" x14ac:dyDescent="0.25">
      <c r="A402">
        <f>BIMTypeCode[[#This Row],[Identification]]</f>
        <v>58</v>
      </c>
      <c r="B402" t="str">
        <f>IF(BIMTypeCode[[#This Row],[Name_en]]&lt;&gt;"",BIMTypeCode[[#This Row],[Name_en]],"")</f>
        <v>Sprinkler</v>
      </c>
      <c r="C402">
        <f>IF(BIMTypeCode[[#This Row],[Sort]]&lt;&gt;"",BIMTypeCode[[#This Row],[Sort]],"")</f>
        <v>2</v>
      </c>
    </row>
    <row r="403" spans="1:3" x14ac:dyDescent="0.25">
      <c r="A403">
        <f>BIMTypeCode[[#This Row],[Identification]]</f>
        <v>581</v>
      </c>
      <c r="B403" t="str">
        <f>IF(BIMTypeCode[[#This Row],[Name_en]]&lt;&gt;"",BIMTypeCode[[#This Row],[Name_en]],"")</f>
        <v>Mechanical Equipments</v>
      </c>
      <c r="C403">
        <f>IF(BIMTypeCode[[#This Row],[Sort]]&lt;&gt;"",BIMTypeCode[[#This Row],[Sort]],"")</f>
        <v>3</v>
      </c>
    </row>
    <row r="404" spans="1:3" x14ac:dyDescent="0.25">
      <c r="A404">
        <f>BIMTypeCode[[#This Row],[Identification]]</f>
        <v>5811</v>
      </c>
      <c r="B404" t="str">
        <f>IF(BIMTypeCode[[#This Row],[Name_en]]&lt;&gt;"",BIMTypeCode[[#This Row],[Name_en]],"")</f>
        <v/>
      </c>
      <c r="C404">
        <f>IF(BIMTypeCode[[#This Row],[Sort]]&lt;&gt;"",BIMTypeCode[[#This Row],[Sort]],"")</f>
        <v>4</v>
      </c>
    </row>
    <row r="405" spans="1:3" x14ac:dyDescent="0.25">
      <c r="A405">
        <f>BIMTypeCode[[#This Row],[Identification]]</f>
        <v>5812</v>
      </c>
      <c r="B405" t="str">
        <f>IF(BIMTypeCode[[#This Row],[Name_en]]&lt;&gt;"",BIMTypeCode[[#This Row],[Name_en]],"")</f>
        <v/>
      </c>
      <c r="C405">
        <f>IF(BIMTypeCode[[#This Row],[Sort]]&lt;&gt;"",BIMTypeCode[[#This Row],[Sort]],"")</f>
        <v>4</v>
      </c>
    </row>
    <row r="406" spans="1:3" x14ac:dyDescent="0.25">
      <c r="A406">
        <f>BIMTypeCode[[#This Row],[Identification]]</f>
        <v>5813</v>
      </c>
      <c r="B406" t="str">
        <f>IF(BIMTypeCode[[#This Row],[Name_en]]&lt;&gt;"",BIMTypeCode[[#This Row],[Name_en]],"")</f>
        <v/>
      </c>
      <c r="C406">
        <f>IF(BIMTypeCode[[#This Row],[Sort]]&lt;&gt;"",BIMTypeCode[[#This Row],[Sort]],"")</f>
        <v>4</v>
      </c>
    </row>
    <row r="407" spans="1:3" x14ac:dyDescent="0.25">
      <c r="A407">
        <f>BIMTypeCode[[#This Row],[Identification]]</f>
        <v>5814</v>
      </c>
      <c r="B407" t="str">
        <f>IF(BIMTypeCode[[#This Row],[Name_en]]&lt;&gt;"",BIMTypeCode[[#This Row],[Name_en]],"")</f>
        <v/>
      </c>
      <c r="C407">
        <f>IF(BIMTypeCode[[#This Row],[Sort]]&lt;&gt;"",BIMTypeCode[[#This Row],[Sort]],"")</f>
        <v>4</v>
      </c>
    </row>
    <row r="408" spans="1:3" x14ac:dyDescent="0.25">
      <c r="A408">
        <f>BIMTypeCode[[#This Row],[Identification]]</f>
        <v>582</v>
      </c>
      <c r="B408" t="str">
        <f>IF(BIMTypeCode[[#This Row],[Name_en]]&lt;&gt;"",BIMTypeCode[[#This Row],[Name_en]],"")</f>
        <v>Sprinkler Heads (Nozzel)</v>
      </c>
      <c r="C408">
        <f>IF(BIMTypeCode[[#This Row],[Sort]]&lt;&gt;"",BIMTypeCode[[#This Row],[Sort]],"")</f>
        <v>3</v>
      </c>
    </row>
    <row r="409" spans="1:3" x14ac:dyDescent="0.25">
      <c r="A409">
        <f>BIMTypeCode[[#This Row],[Identification]]</f>
        <v>5821</v>
      </c>
      <c r="B409" t="str">
        <f>IF(BIMTypeCode[[#This Row],[Name_en]]&lt;&gt;"",BIMTypeCode[[#This Row],[Name_en]],"")</f>
        <v/>
      </c>
      <c r="C409">
        <f>IF(BIMTypeCode[[#This Row],[Sort]]&lt;&gt;"",BIMTypeCode[[#This Row],[Sort]],"")</f>
        <v>4</v>
      </c>
    </row>
    <row r="410" spans="1:3" x14ac:dyDescent="0.25">
      <c r="A410">
        <f>BIMTypeCode[[#This Row],[Identification]]</f>
        <v>5822</v>
      </c>
      <c r="B410" t="str">
        <f>IF(BIMTypeCode[[#This Row],[Name_en]]&lt;&gt;"",BIMTypeCode[[#This Row],[Name_en]],"")</f>
        <v/>
      </c>
      <c r="C410">
        <f>IF(BIMTypeCode[[#This Row],[Sort]]&lt;&gt;"",BIMTypeCode[[#This Row],[Sort]],"")</f>
        <v>4</v>
      </c>
    </row>
    <row r="411" spans="1:3" x14ac:dyDescent="0.25">
      <c r="A411">
        <f>BIMTypeCode[[#This Row],[Identification]]</f>
        <v>5823</v>
      </c>
      <c r="B411" t="str">
        <f>IF(BIMTypeCode[[#This Row],[Name_en]]&lt;&gt;"",BIMTypeCode[[#This Row],[Name_en]],"")</f>
        <v/>
      </c>
      <c r="C411">
        <f>IF(BIMTypeCode[[#This Row],[Sort]]&lt;&gt;"",BIMTypeCode[[#This Row],[Sort]],"")</f>
        <v>4</v>
      </c>
    </row>
    <row r="412" spans="1:3" x14ac:dyDescent="0.25">
      <c r="A412">
        <f>BIMTypeCode[[#This Row],[Identification]]</f>
        <v>5824</v>
      </c>
      <c r="B412" t="str">
        <f>IF(BIMTypeCode[[#This Row],[Name_en]]&lt;&gt;"",BIMTypeCode[[#This Row],[Name_en]],"")</f>
        <v/>
      </c>
      <c r="C412">
        <f>IF(BIMTypeCode[[#This Row],[Sort]]&lt;&gt;"",BIMTypeCode[[#This Row],[Sort]],"")</f>
        <v>4</v>
      </c>
    </row>
    <row r="413" spans="1:3" x14ac:dyDescent="0.25">
      <c r="A413">
        <f>BIMTypeCode[[#This Row],[Identification]]</f>
        <v>583</v>
      </c>
      <c r="B413" t="str">
        <f>IF(BIMTypeCode[[#This Row],[Name_en]]&lt;&gt;"",BIMTypeCode[[#This Row],[Name_en]],"")</f>
        <v>Fire Hose Cabinets</v>
      </c>
      <c r="C413">
        <f>IF(BIMTypeCode[[#This Row],[Sort]]&lt;&gt;"",BIMTypeCode[[#This Row],[Sort]],"")</f>
        <v>3</v>
      </c>
    </row>
    <row r="414" spans="1:3" x14ac:dyDescent="0.25">
      <c r="A414">
        <f>BIMTypeCode[[#This Row],[Identification]]</f>
        <v>5831</v>
      </c>
      <c r="B414" t="str">
        <f>IF(BIMTypeCode[[#This Row],[Name_en]]&lt;&gt;"",BIMTypeCode[[#This Row],[Name_en]],"")</f>
        <v/>
      </c>
      <c r="C414">
        <f>IF(BIMTypeCode[[#This Row],[Sort]]&lt;&gt;"",BIMTypeCode[[#This Row],[Sort]],"")</f>
        <v>4</v>
      </c>
    </row>
    <row r="415" spans="1:3" x14ac:dyDescent="0.25">
      <c r="A415">
        <f>BIMTypeCode[[#This Row],[Identification]]</f>
        <v>59</v>
      </c>
      <c r="B415" t="str">
        <f>IF(BIMTypeCode[[#This Row],[Name_en]]&lt;&gt;"",BIMTypeCode[[#This Row],[Name_en]],"")</f>
        <v>Multi discipline components</v>
      </c>
      <c r="C415">
        <f>IF(BIMTypeCode[[#This Row],[Sort]]&lt;&gt;"",BIMTypeCode[[#This Row],[Sort]],"")</f>
        <v>2</v>
      </c>
    </row>
    <row r="416" spans="1:3" x14ac:dyDescent="0.25">
      <c r="A416">
        <f>BIMTypeCode[[#This Row],[Identification]]</f>
        <v>591</v>
      </c>
      <c r="B416" t="str">
        <f>IF(BIMTypeCode[[#This Row],[Name_en]]&lt;&gt;"",BIMTypeCode[[#This Row],[Name_en]],"")</f>
        <v>Metal Pipes in Building</v>
      </c>
      <c r="C416">
        <f>IF(BIMTypeCode[[#This Row],[Sort]]&lt;&gt;"",BIMTypeCode[[#This Row],[Sort]],"")</f>
        <v>3</v>
      </c>
    </row>
    <row r="417" spans="1:3" x14ac:dyDescent="0.25">
      <c r="A417">
        <f>BIMTypeCode[[#This Row],[Identification]]</f>
        <v>592</v>
      </c>
      <c r="B417" t="str">
        <f>IF(BIMTypeCode[[#This Row],[Name_en]]&lt;&gt;"",BIMTypeCode[[#This Row],[Name_en]],"")</f>
        <v>Flexible Plastic Pipes in Building</v>
      </c>
      <c r="C417">
        <f>IF(BIMTypeCode[[#This Row],[Sort]]&lt;&gt;"",BIMTypeCode[[#This Row],[Sort]],"")</f>
        <v>3</v>
      </c>
    </row>
    <row r="418" spans="1:3" x14ac:dyDescent="0.25">
      <c r="A418">
        <f>BIMTypeCode[[#This Row],[Identification]]</f>
        <v>593</v>
      </c>
      <c r="B418" t="str">
        <f>IF(BIMTypeCode[[#This Row],[Name_en]]&lt;&gt;"",BIMTypeCode[[#This Row],[Name_en]],"")</f>
        <v>Hard Plastic Pipes in Building</v>
      </c>
      <c r="C418">
        <f>IF(BIMTypeCode[[#This Row],[Sort]]&lt;&gt;"",BIMTypeCode[[#This Row],[Sort]],"")</f>
        <v>3</v>
      </c>
    </row>
    <row r="419" spans="1:3" x14ac:dyDescent="0.25">
      <c r="A419">
        <f>BIMTypeCode[[#This Row],[Identification]]</f>
        <v>594</v>
      </c>
      <c r="B419" t="str">
        <f>IF(BIMTypeCode[[#This Row],[Name_en]]&lt;&gt;"",BIMTypeCode[[#This Row],[Name_en]],"")</f>
        <v>Static valves</v>
      </c>
      <c r="C419">
        <f>IF(BIMTypeCode[[#This Row],[Sort]]&lt;&gt;"",BIMTypeCode[[#This Row],[Sort]],"")</f>
        <v>3</v>
      </c>
    </row>
    <row r="420" spans="1:3" x14ac:dyDescent="0.25">
      <c r="A420">
        <f>BIMTypeCode[[#This Row],[Identification]]</f>
        <v>5941</v>
      </c>
      <c r="B420" t="str">
        <f>IF(BIMTypeCode[[#This Row],[Name_en]]&lt;&gt;"",BIMTypeCode[[#This Row],[Name_en]],"")</f>
        <v/>
      </c>
      <c r="C420">
        <f>IF(BIMTypeCode[[#This Row],[Sort]]&lt;&gt;"",BIMTypeCode[[#This Row],[Sort]],"")</f>
        <v>4</v>
      </c>
    </row>
    <row r="421" spans="1:3" x14ac:dyDescent="0.25">
      <c r="A421">
        <f>BIMTypeCode[[#This Row],[Identification]]</f>
        <v>5942</v>
      </c>
      <c r="B421" t="str">
        <f>IF(BIMTypeCode[[#This Row],[Name_en]]&lt;&gt;"",BIMTypeCode[[#This Row],[Name_en]],"")</f>
        <v/>
      </c>
      <c r="C421">
        <f>IF(BIMTypeCode[[#This Row],[Sort]]&lt;&gt;"",BIMTypeCode[[#This Row],[Sort]],"")</f>
        <v>4</v>
      </c>
    </row>
    <row r="422" spans="1:3" x14ac:dyDescent="0.25">
      <c r="A422">
        <f>BIMTypeCode[[#This Row],[Identification]]</f>
        <v>5943</v>
      </c>
      <c r="B422" t="str">
        <f>IF(BIMTypeCode[[#This Row],[Name_en]]&lt;&gt;"",BIMTypeCode[[#This Row],[Name_en]],"")</f>
        <v/>
      </c>
      <c r="C422">
        <f>IF(BIMTypeCode[[#This Row],[Sort]]&lt;&gt;"",BIMTypeCode[[#This Row],[Sort]],"")</f>
        <v>4</v>
      </c>
    </row>
    <row r="423" spans="1:3" x14ac:dyDescent="0.25">
      <c r="A423">
        <f>BIMTypeCode[[#This Row],[Identification]]</f>
        <v>5944</v>
      </c>
      <c r="B423" t="str">
        <f>IF(BIMTypeCode[[#This Row],[Name_en]]&lt;&gt;"",BIMTypeCode[[#This Row],[Name_en]],"")</f>
        <v/>
      </c>
      <c r="C423">
        <f>IF(BIMTypeCode[[#This Row],[Sort]]&lt;&gt;"",BIMTypeCode[[#This Row],[Sort]],"")</f>
        <v>4</v>
      </c>
    </row>
    <row r="424" spans="1:3" x14ac:dyDescent="0.25">
      <c r="A424">
        <f>BIMTypeCode[[#This Row],[Identification]]</f>
        <v>5945</v>
      </c>
      <c r="B424" t="str">
        <f>IF(BIMTypeCode[[#This Row],[Name_en]]&lt;&gt;"",BIMTypeCode[[#This Row],[Name_en]],"")</f>
        <v/>
      </c>
      <c r="C424">
        <f>IF(BIMTypeCode[[#This Row],[Sort]]&lt;&gt;"",BIMTypeCode[[#This Row],[Sort]],"")</f>
        <v>4</v>
      </c>
    </row>
    <row r="425" spans="1:3" x14ac:dyDescent="0.25">
      <c r="A425">
        <f>BIMTypeCode[[#This Row],[Identification]]</f>
        <v>5946</v>
      </c>
      <c r="B425" t="str">
        <f>IF(BIMTypeCode[[#This Row],[Name_en]]&lt;&gt;"",BIMTypeCode[[#This Row],[Name_en]],"")</f>
        <v/>
      </c>
      <c r="C425">
        <f>IF(BIMTypeCode[[#This Row],[Sort]]&lt;&gt;"",BIMTypeCode[[#This Row],[Sort]],"")</f>
        <v>4</v>
      </c>
    </row>
    <row r="426" spans="1:3" x14ac:dyDescent="0.25">
      <c r="A426">
        <f>BIMTypeCode[[#This Row],[Identification]]</f>
        <v>5947</v>
      </c>
      <c r="B426" t="str">
        <f>IF(BIMTypeCode[[#This Row],[Name_en]]&lt;&gt;"",BIMTypeCode[[#This Row],[Name_en]],"")</f>
        <v/>
      </c>
      <c r="C426">
        <f>IF(BIMTypeCode[[#This Row],[Sort]]&lt;&gt;"",BIMTypeCode[[#This Row],[Sort]],"")</f>
        <v>4</v>
      </c>
    </row>
    <row r="427" spans="1:3" x14ac:dyDescent="0.25">
      <c r="A427">
        <f>BIMTypeCode[[#This Row],[Identification]]</f>
        <v>5948</v>
      </c>
      <c r="B427" t="str">
        <f>IF(BIMTypeCode[[#This Row],[Name_en]]&lt;&gt;"",BIMTypeCode[[#This Row],[Name_en]],"")</f>
        <v/>
      </c>
      <c r="C427">
        <f>IF(BIMTypeCode[[#This Row],[Sort]]&lt;&gt;"",BIMTypeCode[[#This Row],[Sort]],"")</f>
        <v>4</v>
      </c>
    </row>
    <row r="428" spans="1:3" x14ac:dyDescent="0.25">
      <c r="A428">
        <f>BIMTypeCode[[#This Row],[Identification]]</f>
        <v>595</v>
      </c>
      <c r="B428" t="str">
        <f>IF(BIMTypeCode[[#This Row],[Name_en]]&lt;&gt;"",BIMTypeCode[[#This Row],[Name_en]],"")</f>
        <v>Dynamic Valves</v>
      </c>
      <c r="C428">
        <f>IF(BIMTypeCode[[#This Row],[Sort]]&lt;&gt;"",BIMTypeCode[[#This Row],[Sort]],"")</f>
        <v>3</v>
      </c>
    </row>
    <row r="429" spans="1:3" x14ac:dyDescent="0.25">
      <c r="A429">
        <f>BIMTypeCode[[#This Row],[Identification]]</f>
        <v>5951</v>
      </c>
      <c r="B429" t="str">
        <f>IF(BIMTypeCode[[#This Row],[Name_en]]&lt;&gt;"",BIMTypeCode[[#This Row],[Name_en]],"")</f>
        <v/>
      </c>
      <c r="C429">
        <f>IF(BIMTypeCode[[#This Row],[Sort]]&lt;&gt;"",BIMTypeCode[[#This Row],[Sort]],"")</f>
        <v>4</v>
      </c>
    </row>
    <row r="430" spans="1:3" x14ac:dyDescent="0.25">
      <c r="A430">
        <f>BIMTypeCode[[#This Row],[Identification]]</f>
        <v>5952</v>
      </c>
      <c r="B430" t="str">
        <f>IF(BIMTypeCode[[#This Row],[Name_en]]&lt;&gt;"",BIMTypeCode[[#This Row],[Name_en]],"")</f>
        <v/>
      </c>
      <c r="C430">
        <f>IF(BIMTypeCode[[#This Row],[Sort]]&lt;&gt;"",BIMTypeCode[[#This Row],[Sort]],"")</f>
        <v>4</v>
      </c>
    </row>
    <row r="431" spans="1:3" x14ac:dyDescent="0.25">
      <c r="A431">
        <f>BIMTypeCode[[#This Row],[Identification]]</f>
        <v>5953</v>
      </c>
      <c r="B431" t="str">
        <f>IF(BIMTypeCode[[#This Row],[Name_en]]&lt;&gt;"",BIMTypeCode[[#This Row],[Name_en]],"")</f>
        <v/>
      </c>
      <c r="C431">
        <f>IF(BIMTypeCode[[#This Row],[Sort]]&lt;&gt;"",BIMTypeCode[[#This Row],[Sort]],"")</f>
        <v>4</v>
      </c>
    </row>
    <row r="432" spans="1:3" x14ac:dyDescent="0.25">
      <c r="A432">
        <f>BIMTypeCode[[#This Row],[Identification]]</f>
        <v>596</v>
      </c>
      <c r="B432" t="str">
        <f>IF(BIMTypeCode[[#This Row],[Name_en]]&lt;&gt;"",BIMTypeCode[[#This Row],[Name_en]],"")</f>
        <v>Motorised pipe accessories</v>
      </c>
      <c r="C432">
        <f>IF(BIMTypeCode[[#This Row],[Sort]]&lt;&gt;"",BIMTypeCode[[#This Row],[Sort]],"")</f>
        <v>3</v>
      </c>
    </row>
    <row r="433" spans="1:3" x14ac:dyDescent="0.25">
      <c r="A433">
        <f>BIMTypeCode[[#This Row],[Identification]]</f>
        <v>5961</v>
      </c>
      <c r="B433" t="str">
        <f>IF(BIMTypeCode[[#This Row],[Name_en]]&lt;&gt;"",BIMTypeCode[[#This Row],[Name_en]],"")</f>
        <v/>
      </c>
      <c r="C433">
        <f>IF(BIMTypeCode[[#This Row],[Sort]]&lt;&gt;"",BIMTypeCode[[#This Row],[Sort]],"")</f>
        <v>4</v>
      </c>
    </row>
    <row r="434" spans="1:3" x14ac:dyDescent="0.25">
      <c r="A434">
        <f>BIMTypeCode[[#This Row],[Identification]]</f>
        <v>5962</v>
      </c>
      <c r="B434" t="str">
        <f>IF(BIMTypeCode[[#This Row],[Name_en]]&lt;&gt;"",BIMTypeCode[[#This Row],[Name_en]],"")</f>
        <v/>
      </c>
      <c r="C434">
        <f>IF(BIMTypeCode[[#This Row],[Sort]]&lt;&gt;"",BIMTypeCode[[#This Row],[Sort]],"")</f>
        <v>4</v>
      </c>
    </row>
    <row r="435" spans="1:3" x14ac:dyDescent="0.25">
      <c r="A435">
        <f>BIMTypeCode[[#This Row],[Identification]]</f>
        <v>597</v>
      </c>
      <c r="B435" t="str">
        <f>IF(BIMTypeCode[[#This Row],[Name_en]]&lt;&gt;"",BIMTypeCode[[#This Row],[Name_en]],"")</f>
        <v>Gauges, Filters and misc.</v>
      </c>
      <c r="C435">
        <f>IF(BIMTypeCode[[#This Row],[Sort]]&lt;&gt;"",BIMTypeCode[[#This Row],[Sort]],"")</f>
        <v>3</v>
      </c>
    </row>
    <row r="436" spans="1:3" x14ac:dyDescent="0.25">
      <c r="A436">
        <f>BIMTypeCode[[#This Row],[Identification]]</f>
        <v>5971</v>
      </c>
      <c r="B436" t="str">
        <f>IF(BIMTypeCode[[#This Row],[Name_en]]&lt;&gt;"",BIMTypeCode[[#This Row],[Name_en]],"")</f>
        <v/>
      </c>
      <c r="C436">
        <f>IF(BIMTypeCode[[#This Row],[Sort]]&lt;&gt;"",BIMTypeCode[[#This Row],[Sort]],"")</f>
        <v>4</v>
      </c>
    </row>
    <row r="437" spans="1:3" x14ac:dyDescent="0.25">
      <c r="A437">
        <f>BIMTypeCode[[#This Row],[Identification]]</f>
        <v>5972</v>
      </c>
      <c r="B437" t="str">
        <f>IF(BIMTypeCode[[#This Row],[Name_en]]&lt;&gt;"",BIMTypeCode[[#This Row],[Name_en]],"")</f>
        <v/>
      </c>
      <c r="C437">
        <f>IF(BIMTypeCode[[#This Row],[Sort]]&lt;&gt;"",BIMTypeCode[[#This Row],[Sort]],"")</f>
        <v>4</v>
      </c>
    </row>
    <row r="438" spans="1:3" x14ac:dyDescent="0.25">
      <c r="A438">
        <f>BIMTypeCode[[#This Row],[Identification]]</f>
        <v>5973</v>
      </c>
      <c r="B438" t="str">
        <f>IF(BIMTypeCode[[#This Row],[Name_en]]&lt;&gt;"",BIMTypeCode[[#This Row],[Name_en]],"")</f>
        <v/>
      </c>
      <c r="C438">
        <f>IF(BIMTypeCode[[#This Row],[Sort]]&lt;&gt;"",BIMTypeCode[[#This Row],[Sort]],"")</f>
        <v>4</v>
      </c>
    </row>
    <row r="439" spans="1:3" x14ac:dyDescent="0.25">
      <c r="A439">
        <f>BIMTypeCode[[#This Row],[Identification]]</f>
        <v>5974</v>
      </c>
      <c r="B439" t="str">
        <f>IF(BIMTypeCode[[#This Row],[Name_en]]&lt;&gt;"",BIMTypeCode[[#This Row],[Name_en]],"")</f>
        <v/>
      </c>
      <c r="C439">
        <f>IF(BIMTypeCode[[#This Row],[Sort]]&lt;&gt;"",BIMTypeCode[[#This Row],[Sort]],"")</f>
        <v>4</v>
      </c>
    </row>
    <row r="440" spans="1:3" x14ac:dyDescent="0.25">
      <c r="A440">
        <f>BIMTypeCode[[#This Row],[Identification]]</f>
        <v>5975</v>
      </c>
      <c r="B440" t="str">
        <f>IF(BIMTypeCode[[#This Row],[Name_en]]&lt;&gt;"",BIMTypeCode[[#This Row],[Name_en]],"")</f>
        <v/>
      </c>
      <c r="C440">
        <f>IF(BIMTypeCode[[#This Row],[Sort]]&lt;&gt;"",BIMTypeCode[[#This Row],[Sort]],"")</f>
        <v>4</v>
      </c>
    </row>
    <row r="441" spans="1:3" x14ac:dyDescent="0.25">
      <c r="A441">
        <f>BIMTypeCode[[#This Row],[Identification]]</f>
        <v>5976</v>
      </c>
      <c r="B441" t="str">
        <f>IF(BIMTypeCode[[#This Row],[Name_en]]&lt;&gt;"",BIMTypeCode[[#This Row],[Name_en]],"")</f>
        <v/>
      </c>
      <c r="C441">
        <f>IF(BIMTypeCode[[#This Row],[Sort]]&lt;&gt;"",BIMTypeCode[[#This Row],[Sort]],"")</f>
        <v>4</v>
      </c>
    </row>
    <row r="442" spans="1:3" x14ac:dyDescent="0.25">
      <c r="A442">
        <f>BIMTypeCode[[#This Row],[Identification]]</f>
        <v>5977</v>
      </c>
      <c r="B442" t="str">
        <f>IF(BIMTypeCode[[#This Row],[Name_en]]&lt;&gt;"",BIMTypeCode[[#This Row],[Name_en]],"")</f>
        <v/>
      </c>
      <c r="C442">
        <f>IF(BIMTypeCode[[#This Row],[Sort]]&lt;&gt;"",BIMTypeCode[[#This Row],[Sort]],"")</f>
        <v>4</v>
      </c>
    </row>
    <row r="443" spans="1:3" x14ac:dyDescent="0.25">
      <c r="A443">
        <f>BIMTypeCode[[#This Row],[Identification]]</f>
        <v>5978</v>
      </c>
      <c r="B443" t="str">
        <f>IF(BIMTypeCode[[#This Row],[Name_en]]&lt;&gt;"",BIMTypeCode[[#This Row],[Name_en]],"")</f>
        <v/>
      </c>
      <c r="C443">
        <f>IF(BIMTypeCode[[#This Row],[Sort]]&lt;&gt;"",BIMTypeCode[[#This Row],[Sort]],"")</f>
        <v>4</v>
      </c>
    </row>
    <row r="444" spans="1:3" x14ac:dyDescent="0.25">
      <c r="A444">
        <f>BIMTypeCode[[#This Row],[Identification]]</f>
        <v>598</v>
      </c>
      <c r="B444" t="str">
        <f>IF(BIMTypeCode[[#This Row],[Name_en]]&lt;&gt;"",BIMTypeCode[[#This Row],[Name_en]],"")</f>
        <v>Pipe Insulations</v>
      </c>
      <c r="C444">
        <f>IF(BIMTypeCode[[#This Row],[Sort]]&lt;&gt;"",BIMTypeCode[[#This Row],[Sort]],"")</f>
        <v>3</v>
      </c>
    </row>
    <row r="445" spans="1:3" x14ac:dyDescent="0.25">
      <c r="A445">
        <f>BIMTypeCode[[#This Row],[Identification]]</f>
        <v>5981</v>
      </c>
      <c r="B445" t="str">
        <f>IF(BIMTypeCode[[#This Row],[Name_en]]&lt;&gt;"",BIMTypeCode[[#This Row],[Name_en]],"")</f>
        <v/>
      </c>
      <c r="C445">
        <f>IF(BIMTypeCode[[#This Row],[Sort]]&lt;&gt;"",BIMTypeCode[[#This Row],[Sort]],"")</f>
        <v>4</v>
      </c>
    </row>
    <row r="446" spans="1:3" x14ac:dyDescent="0.25">
      <c r="A446">
        <f>BIMTypeCode[[#This Row],[Identification]]</f>
        <v>5982</v>
      </c>
      <c r="B446" t="str">
        <f>IF(BIMTypeCode[[#This Row],[Name_en]]&lt;&gt;"",BIMTypeCode[[#This Row],[Name_en]],"")</f>
        <v/>
      </c>
      <c r="C446">
        <f>IF(BIMTypeCode[[#This Row],[Sort]]&lt;&gt;"",BIMTypeCode[[#This Row],[Sort]],"")</f>
        <v>4</v>
      </c>
    </row>
    <row r="447" spans="1:3" x14ac:dyDescent="0.25">
      <c r="A447">
        <f>BIMTypeCode[[#This Row],[Identification]]</f>
        <v>5983</v>
      </c>
      <c r="B447" t="str">
        <f>IF(BIMTypeCode[[#This Row],[Name_en]]&lt;&gt;"",BIMTypeCode[[#This Row],[Name_en]],"")</f>
        <v/>
      </c>
      <c r="C447">
        <f>IF(BIMTypeCode[[#This Row],[Sort]]&lt;&gt;"",BIMTypeCode[[#This Row],[Sort]],"")</f>
        <v>4</v>
      </c>
    </row>
    <row r="448" spans="1:3" x14ac:dyDescent="0.25">
      <c r="A448">
        <f>BIMTypeCode[[#This Row],[Identification]]</f>
        <v>5984</v>
      </c>
      <c r="B448" t="str">
        <f>IF(BIMTypeCode[[#This Row],[Name_en]]&lt;&gt;"",BIMTypeCode[[#This Row],[Name_en]],"")</f>
        <v/>
      </c>
      <c r="C448">
        <f>IF(BIMTypeCode[[#This Row],[Sort]]&lt;&gt;"",BIMTypeCode[[#This Row],[Sort]],"")</f>
        <v>4</v>
      </c>
    </row>
    <row r="449" spans="1:3" x14ac:dyDescent="0.25">
      <c r="A449">
        <f>BIMTypeCode[[#This Row],[Identification]]</f>
        <v>599</v>
      </c>
      <c r="B449" t="str">
        <f>IF(BIMTypeCode[[#This Row],[Name_en]]&lt;&gt;"",BIMTypeCode[[#This Row],[Name_en]],"")</f>
        <v>Bearing, Corbels, Stands, Holes and Recesses</v>
      </c>
      <c r="C449">
        <f>IF(BIMTypeCode[[#This Row],[Sort]]&lt;&gt;"",BIMTypeCode[[#This Row],[Sort]],"")</f>
        <v>3</v>
      </c>
    </row>
    <row r="450" spans="1:3" x14ac:dyDescent="0.25">
      <c r="A450">
        <f>BIMTypeCode[[#This Row],[Identification]]</f>
        <v>5991</v>
      </c>
      <c r="B450" t="str">
        <f>IF(BIMTypeCode[[#This Row],[Name_en]]&lt;&gt;"",BIMTypeCode[[#This Row],[Name_en]],"")</f>
        <v/>
      </c>
      <c r="C450">
        <f>IF(BIMTypeCode[[#This Row],[Sort]]&lt;&gt;"",BIMTypeCode[[#This Row],[Sort]],"")</f>
        <v>4</v>
      </c>
    </row>
    <row r="451" spans="1:3" x14ac:dyDescent="0.25">
      <c r="A451">
        <f>BIMTypeCode[[#This Row],[Identification]]</f>
        <v>5992</v>
      </c>
      <c r="B451" t="str">
        <f>IF(BIMTypeCode[[#This Row],[Name_en]]&lt;&gt;"",BIMTypeCode[[#This Row],[Name_en]],"")</f>
        <v/>
      </c>
      <c r="C451">
        <f>IF(BIMTypeCode[[#This Row],[Sort]]&lt;&gt;"",BIMTypeCode[[#This Row],[Sort]],"")</f>
        <v>4</v>
      </c>
    </row>
    <row r="452" spans="1:3" x14ac:dyDescent="0.25">
      <c r="A452">
        <f>BIMTypeCode[[#This Row],[Identification]]</f>
        <v>5993</v>
      </c>
      <c r="B452" t="str">
        <f>IF(BIMTypeCode[[#This Row],[Name_en]]&lt;&gt;"",BIMTypeCode[[#This Row],[Name_en]],"")</f>
        <v/>
      </c>
      <c r="C452">
        <f>IF(BIMTypeCode[[#This Row],[Sort]]&lt;&gt;"",BIMTypeCode[[#This Row],[Sort]],"")</f>
        <v>4</v>
      </c>
    </row>
    <row r="453" spans="1:3" x14ac:dyDescent="0.25">
      <c r="A453">
        <f>BIMTypeCode[[#This Row],[Identification]]</f>
        <v>5994</v>
      </c>
      <c r="B453" t="str">
        <f>IF(BIMTypeCode[[#This Row],[Name_en]]&lt;&gt;"",BIMTypeCode[[#This Row],[Name_en]],"")</f>
        <v/>
      </c>
      <c r="C453">
        <f>IF(BIMTypeCode[[#This Row],[Sort]]&lt;&gt;"",BIMTypeCode[[#This Row],[Sort]],"")</f>
        <v>4</v>
      </c>
    </row>
    <row r="454" spans="1:3" x14ac:dyDescent="0.25">
      <c r="A454">
        <f>BIMTypeCode[[#This Row],[Identification]]</f>
        <v>6</v>
      </c>
      <c r="B454" t="str">
        <f>IF(BIMTypeCode[[#This Row],[Name_en]]&lt;&gt;"",BIMTypeCode[[#This Row],[Name_en]],"")</f>
        <v>Electrical and Mechanical Installations</v>
      </c>
      <c r="C454">
        <f>IF(BIMTypeCode[[#This Row],[Sort]]&lt;&gt;"",BIMTypeCode[[#This Row],[Sort]],"")</f>
        <v>1</v>
      </c>
    </row>
    <row r="455" spans="1:3" x14ac:dyDescent="0.25">
      <c r="A455">
        <f>BIMTypeCode[[#This Row],[Identification]]</f>
        <v>60</v>
      </c>
      <c r="B455" t="str">
        <f>IF(BIMTypeCode[[#This Row],[Name_en]]&lt;&gt;"",BIMTypeCode[[#This Row],[Name_en]],"")</f>
        <v>Terrain</v>
      </c>
      <c r="C455">
        <f>IF(BIMTypeCode[[#This Row],[Sort]]&lt;&gt;"",BIMTypeCode[[#This Row],[Sort]],"")</f>
        <v>2</v>
      </c>
    </row>
    <row r="456" spans="1:3" x14ac:dyDescent="0.25">
      <c r="A456">
        <f>BIMTypeCode[[#This Row],[Identification]]</f>
        <v>601</v>
      </c>
      <c r="B456" t="str">
        <f>IF(BIMTypeCode[[#This Row],[Name_en]]&lt;&gt;"",BIMTypeCode[[#This Row],[Name_en]],"")</f>
        <v>Wires</v>
      </c>
      <c r="C456">
        <f>IF(BIMTypeCode[[#This Row],[Sort]]&lt;&gt;"",BIMTypeCode[[#This Row],[Sort]],"")</f>
        <v>3</v>
      </c>
    </row>
    <row r="457" spans="1:3" x14ac:dyDescent="0.25">
      <c r="A457">
        <f>BIMTypeCode[[#This Row],[Identification]]</f>
        <v>6011</v>
      </c>
      <c r="B457" t="str">
        <f>IF(BIMTypeCode[[#This Row],[Name_en]]&lt;&gt;"",BIMTypeCode[[#This Row],[Name_en]],"")</f>
        <v/>
      </c>
      <c r="C457">
        <f>IF(BIMTypeCode[[#This Row],[Sort]]&lt;&gt;"",BIMTypeCode[[#This Row],[Sort]],"")</f>
        <v>4</v>
      </c>
    </row>
    <row r="458" spans="1:3" x14ac:dyDescent="0.25">
      <c r="A458">
        <f>BIMTypeCode[[#This Row],[Identification]]</f>
        <v>6012</v>
      </c>
      <c r="B458" t="str">
        <f>IF(BIMTypeCode[[#This Row],[Name_en]]&lt;&gt;"",BIMTypeCode[[#This Row],[Name_en]],"")</f>
        <v/>
      </c>
      <c r="C458">
        <f>IF(BIMTypeCode[[#This Row],[Sort]]&lt;&gt;"",BIMTypeCode[[#This Row],[Sort]],"")</f>
        <v>4</v>
      </c>
    </row>
    <row r="459" spans="1:3" x14ac:dyDescent="0.25">
      <c r="A459">
        <f>BIMTypeCode[[#This Row],[Identification]]</f>
        <v>6013</v>
      </c>
      <c r="B459" t="str">
        <f>IF(BIMTypeCode[[#This Row],[Name_en]]&lt;&gt;"",BIMTypeCode[[#This Row],[Name_en]],"")</f>
        <v/>
      </c>
      <c r="C459">
        <f>IF(BIMTypeCode[[#This Row],[Sort]]&lt;&gt;"",BIMTypeCode[[#This Row],[Sort]],"")</f>
        <v>4</v>
      </c>
    </row>
    <row r="460" spans="1:3" x14ac:dyDescent="0.25">
      <c r="A460">
        <f>BIMTypeCode[[#This Row],[Identification]]</f>
        <v>6014</v>
      </c>
      <c r="B460" t="str">
        <f>IF(BIMTypeCode[[#This Row],[Name_en]]&lt;&gt;"",BIMTypeCode[[#This Row],[Name_en]],"")</f>
        <v/>
      </c>
      <c r="C460">
        <f>IF(BIMTypeCode[[#This Row],[Sort]]&lt;&gt;"",BIMTypeCode[[#This Row],[Sort]],"")</f>
        <v>4</v>
      </c>
    </row>
    <row r="461" spans="1:3" x14ac:dyDescent="0.25">
      <c r="A461">
        <f>BIMTypeCode[[#This Row],[Identification]]</f>
        <v>6015</v>
      </c>
      <c r="B461" t="str">
        <f>IF(BIMTypeCode[[#This Row],[Name_en]]&lt;&gt;"",BIMTypeCode[[#This Row],[Name_en]],"")</f>
        <v/>
      </c>
      <c r="C461">
        <f>IF(BIMTypeCode[[#This Row],[Sort]]&lt;&gt;"",BIMTypeCode[[#This Row],[Sort]],"")</f>
        <v>4</v>
      </c>
    </row>
    <row r="462" spans="1:3" x14ac:dyDescent="0.25">
      <c r="A462">
        <f>BIMTypeCode[[#This Row],[Identification]]</f>
        <v>602</v>
      </c>
      <c r="B462" t="str">
        <f>IF(BIMTypeCode[[#This Row],[Name_en]]&lt;&gt;"",BIMTypeCode[[#This Row],[Name_en]],"")</f>
        <v>Lightings</v>
      </c>
      <c r="C462">
        <f>IF(BIMTypeCode[[#This Row],[Sort]]&lt;&gt;"",BIMTypeCode[[#This Row],[Sort]],"")</f>
        <v>3</v>
      </c>
    </row>
    <row r="463" spans="1:3" x14ac:dyDescent="0.25">
      <c r="A463">
        <f>BIMTypeCode[[#This Row],[Identification]]</f>
        <v>6021</v>
      </c>
      <c r="B463" t="str">
        <f>IF(BIMTypeCode[[#This Row],[Name_en]]&lt;&gt;"",BIMTypeCode[[#This Row],[Name_en]],"")</f>
        <v/>
      </c>
      <c r="C463">
        <f>IF(BIMTypeCode[[#This Row],[Sort]]&lt;&gt;"",BIMTypeCode[[#This Row],[Sort]],"")</f>
        <v>4</v>
      </c>
    </row>
    <row r="464" spans="1:3" x14ac:dyDescent="0.25">
      <c r="A464">
        <f>BIMTypeCode[[#This Row],[Identification]]</f>
        <v>6022</v>
      </c>
      <c r="B464" t="str">
        <f>IF(BIMTypeCode[[#This Row],[Name_en]]&lt;&gt;"",BIMTypeCode[[#This Row],[Name_en]],"")</f>
        <v/>
      </c>
      <c r="C464">
        <f>IF(BIMTypeCode[[#This Row],[Sort]]&lt;&gt;"",BIMTypeCode[[#This Row],[Sort]],"")</f>
        <v>4</v>
      </c>
    </row>
    <row r="465" spans="1:3" x14ac:dyDescent="0.25">
      <c r="A465">
        <f>BIMTypeCode[[#This Row],[Identification]]</f>
        <v>6023</v>
      </c>
      <c r="B465" t="str">
        <f>IF(BIMTypeCode[[#This Row],[Name_en]]&lt;&gt;"",BIMTypeCode[[#This Row],[Name_en]],"")</f>
        <v/>
      </c>
      <c r="C465">
        <f>IF(BIMTypeCode[[#This Row],[Sort]]&lt;&gt;"",BIMTypeCode[[#This Row],[Sort]],"")</f>
        <v>4</v>
      </c>
    </row>
    <row r="466" spans="1:3" x14ac:dyDescent="0.25">
      <c r="A466">
        <f>BIMTypeCode[[#This Row],[Identification]]</f>
        <v>6024</v>
      </c>
      <c r="B466" t="str">
        <f>IF(BIMTypeCode[[#This Row],[Name_en]]&lt;&gt;"",BIMTypeCode[[#This Row],[Name_en]],"")</f>
        <v/>
      </c>
      <c r="C466">
        <f>IF(BIMTypeCode[[#This Row],[Sort]]&lt;&gt;"",BIMTypeCode[[#This Row],[Sort]],"")</f>
        <v>4</v>
      </c>
    </row>
    <row r="467" spans="1:3" x14ac:dyDescent="0.25">
      <c r="A467">
        <f>BIMTypeCode[[#This Row],[Identification]]</f>
        <v>603</v>
      </c>
      <c r="B467" t="str">
        <f>IF(BIMTypeCode[[#This Row],[Name_en]]&lt;&gt;"",BIMTypeCode[[#This Row],[Name_en]],"")</f>
        <v>Installation for underground facilities</v>
      </c>
      <c r="C467">
        <f>IF(BIMTypeCode[[#This Row],[Sort]]&lt;&gt;"",BIMTypeCode[[#This Row],[Sort]],"")</f>
        <v>3</v>
      </c>
    </row>
    <row r="468" spans="1:3" x14ac:dyDescent="0.25">
      <c r="A468">
        <f>BIMTypeCode[[#This Row],[Identification]]</f>
        <v>6031</v>
      </c>
      <c r="B468" t="str">
        <f>IF(BIMTypeCode[[#This Row],[Name_en]]&lt;&gt;"",BIMTypeCode[[#This Row],[Name_en]],"")</f>
        <v/>
      </c>
      <c r="C468">
        <f>IF(BIMTypeCode[[#This Row],[Sort]]&lt;&gt;"",BIMTypeCode[[#This Row],[Sort]],"")</f>
        <v>4</v>
      </c>
    </row>
    <row r="469" spans="1:3" x14ac:dyDescent="0.25">
      <c r="A469">
        <f>BIMTypeCode[[#This Row],[Identification]]</f>
        <v>6032</v>
      </c>
      <c r="B469" t="str">
        <f>IF(BIMTypeCode[[#This Row],[Name_en]]&lt;&gt;"",BIMTypeCode[[#This Row],[Name_en]],"")</f>
        <v/>
      </c>
      <c r="C469">
        <f>IF(BIMTypeCode[[#This Row],[Sort]]&lt;&gt;"",BIMTypeCode[[#This Row],[Sort]],"")</f>
        <v>4</v>
      </c>
    </row>
    <row r="470" spans="1:3" x14ac:dyDescent="0.25">
      <c r="A470">
        <f>BIMTypeCode[[#This Row],[Identification]]</f>
        <v>6033</v>
      </c>
      <c r="B470" t="str">
        <f>IF(BIMTypeCode[[#This Row],[Name_en]]&lt;&gt;"",BIMTypeCode[[#This Row],[Name_en]],"")</f>
        <v/>
      </c>
      <c r="C470">
        <f>IF(BIMTypeCode[[#This Row],[Sort]]&lt;&gt;"",BIMTypeCode[[#This Row],[Sort]],"")</f>
        <v>4</v>
      </c>
    </row>
    <row r="471" spans="1:3" x14ac:dyDescent="0.25">
      <c r="A471">
        <f>BIMTypeCode[[#This Row],[Identification]]</f>
        <v>6034</v>
      </c>
      <c r="B471" t="str">
        <f>IF(BIMTypeCode[[#This Row],[Name_en]]&lt;&gt;"",BIMTypeCode[[#This Row],[Name_en]],"")</f>
        <v/>
      </c>
      <c r="C471">
        <f>IF(BIMTypeCode[[#This Row],[Sort]]&lt;&gt;"",BIMTypeCode[[#This Row],[Sort]],"")</f>
        <v>4</v>
      </c>
    </row>
    <row r="472" spans="1:3" x14ac:dyDescent="0.25">
      <c r="A472">
        <f>BIMTypeCode[[#This Row],[Identification]]</f>
        <v>6035</v>
      </c>
      <c r="B472" t="str">
        <f>IF(BIMTypeCode[[#This Row],[Name_en]]&lt;&gt;"",BIMTypeCode[[#This Row],[Name_en]],"")</f>
        <v/>
      </c>
      <c r="C472">
        <f>IF(BIMTypeCode[[#This Row],[Sort]]&lt;&gt;"",BIMTypeCode[[#This Row],[Sort]],"")</f>
        <v>4</v>
      </c>
    </row>
    <row r="473" spans="1:3" x14ac:dyDescent="0.25">
      <c r="A473">
        <f>BIMTypeCode[[#This Row],[Identification]]</f>
        <v>6036</v>
      </c>
      <c r="B473" t="str">
        <f>IF(BIMTypeCode[[#This Row],[Name_en]]&lt;&gt;"",BIMTypeCode[[#This Row],[Name_en]],"")</f>
        <v/>
      </c>
      <c r="C473">
        <f>IF(BIMTypeCode[[#This Row],[Sort]]&lt;&gt;"",BIMTypeCode[[#This Row],[Sort]],"")</f>
        <v>4</v>
      </c>
    </row>
    <row r="474" spans="1:3" x14ac:dyDescent="0.25">
      <c r="A474">
        <f>BIMTypeCode[[#This Row],[Identification]]</f>
        <v>6037</v>
      </c>
      <c r="B474" t="str">
        <f>IF(BIMTypeCode[[#This Row],[Name_en]]&lt;&gt;"",BIMTypeCode[[#This Row],[Name_en]],"")</f>
        <v/>
      </c>
      <c r="C474">
        <f>IF(BIMTypeCode[[#This Row],[Sort]]&lt;&gt;"",BIMTypeCode[[#This Row],[Sort]],"")</f>
        <v>4</v>
      </c>
    </row>
    <row r="475" spans="1:3" x14ac:dyDescent="0.25">
      <c r="A475">
        <f>BIMTypeCode[[#This Row],[Identification]]</f>
        <v>604</v>
      </c>
      <c r="B475" t="str">
        <f>IF(BIMTypeCode[[#This Row],[Name_en]]&lt;&gt;"",BIMTypeCode[[#This Row],[Name_en]],"")</f>
        <v>Installation for ground level facilities</v>
      </c>
      <c r="C475">
        <f>IF(BIMTypeCode[[#This Row],[Sort]]&lt;&gt;"",BIMTypeCode[[#This Row],[Sort]],"")</f>
        <v>3</v>
      </c>
    </row>
    <row r="476" spans="1:3" x14ac:dyDescent="0.25">
      <c r="A476">
        <f>BIMTypeCode[[#This Row],[Identification]]</f>
        <v>6041</v>
      </c>
      <c r="B476" t="str">
        <f>IF(BIMTypeCode[[#This Row],[Name_en]]&lt;&gt;"",BIMTypeCode[[#This Row],[Name_en]],"")</f>
        <v/>
      </c>
      <c r="C476">
        <f>IF(BIMTypeCode[[#This Row],[Sort]]&lt;&gt;"",BIMTypeCode[[#This Row],[Sort]],"")</f>
        <v>4</v>
      </c>
    </row>
    <row r="477" spans="1:3" x14ac:dyDescent="0.25">
      <c r="A477">
        <f>BIMTypeCode[[#This Row],[Identification]]</f>
        <v>605</v>
      </c>
      <c r="B477" t="str">
        <f>IF(BIMTypeCode[[#This Row],[Name_en]]&lt;&gt;"",BIMTypeCode[[#This Row],[Name_en]],"")</f>
        <v>Traffic managements</v>
      </c>
      <c r="C477">
        <f>IF(BIMTypeCode[[#This Row],[Sort]]&lt;&gt;"",BIMTypeCode[[#This Row],[Sort]],"")</f>
        <v>3</v>
      </c>
    </row>
    <row r="478" spans="1:3" x14ac:dyDescent="0.25">
      <c r="A478">
        <f>BIMTypeCode[[#This Row],[Identification]]</f>
        <v>6051</v>
      </c>
      <c r="B478" t="str">
        <f>IF(BIMTypeCode[[#This Row],[Name_en]]&lt;&gt;"",BIMTypeCode[[#This Row],[Name_en]],"")</f>
        <v/>
      </c>
      <c r="C478">
        <f>IF(BIMTypeCode[[#This Row],[Sort]]&lt;&gt;"",BIMTypeCode[[#This Row],[Sort]],"")</f>
        <v>4</v>
      </c>
    </row>
    <row r="479" spans="1:3" x14ac:dyDescent="0.25">
      <c r="A479">
        <f>BIMTypeCode[[#This Row],[Identification]]</f>
        <v>6052</v>
      </c>
      <c r="B479" t="str">
        <f>IF(BIMTypeCode[[#This Row],[Name_en]]&lt;&gt;"",BIMTypeCode[[#This Row],[Name_en]],"")</f>
        <v/>
      </c>
      <c r="C479">
        <f>IF(BIMTypeCode[[#This Row],[Sort]]&lt;&gt;"",BIMTypeCode[[#This Row],[Sort]],"")</f>
        <v>4</v>
      </c>
    </row>
    <row r="480" spans="1:3" x14ac:dyDescent="0.25">
      <c r="A480">
        <f>BIMTypeCode[[#This Row],[Identification]]</f>
        <v>6053</v>
      </c>
      <c r="B480" t="str">
        <f>IF(BIMTypeCode[[#This Row],[Name_en]]&lt;&gt;"",BIMTypeCode[[#This Row],[Name_en]],"")</f>
        <v/>
      </c>
      <c r="C480">
        <f>IF(BIMTypeCode[[#This Row],[Sort]]&lt;&gt;"",BIMTypeCode[[#This Row],[Sort]],"")</f>
        <v>4</v>
      </c>
    </row>
    <row r="481" spans="1:3" x14ac:dyDescent="0.25">
      <c r="A481">
        <f>BIMTypeCode[[#This Row],[Identification]]</f>
        <v>6054</v>
      </c>
      <c r="B481" t="str">
        <f>IF(BIMTypeCode[[#This Row],[Name_en]]&lt;&gt;"",BIMTypeCode[[#This Row],[Name_en]],"")</f>
        <v/>
      </c>
      <c r="C481">
        <f>IF(BIMTypeCode[[#This Row],[Sort]]&lt;&gt;"",BIMTypeCode[[#This Row],[Sort]],"")</f>
        <v>4</v>
      </c>
    </row>
    <row r="482" spans="1:3" x14ac:dyDescent="0.25">
      <c r="A482">
        <f>BIMTypeCode[[#This Row],[Identification]]</f>
        <v>6055</v>
      </c>
      <c r="B482" t="str">
        <f>IF(BIMTypeCode[[#This Row],[Name_en]]&lt;&gt;"",BIMTypeCode[[#This Row],[Name_en]],"")</f>
        <v/>
      </c>
      <c r="C482">
        <f>IF(BIMTypeCode[[#This Row],[Sort]]&lt;&gt;"",BIMTypeCode[[#This Row],[Sort]],"")</f>
        <v>4</v>
      </c>
    </row>
    <row r="483" spans="1:3" x14ac:dyDescent="0.25">
      <c r="A483">
        <f>BIMTypeCode[[#This Row],[Identification]]</f>
        <v>61</v>
      </c>
      <c r="B483" t="str">
        <f>IF(BIMTypeCode[[#This Row],[Name_en]]&lt;&gt;"",BIMTypeCode[[#This Row],[Name_en]],"")</f>
        <v>Routing</v>
      </c>
      <c r="C483">
        <f>IF(BIMTypeCode[[#This Row],[Sort]]&lt;&gt;"",BIMTypeCode[[#This Row],[Sort]],"")</f>
        <v>2</v>
      </c>
    </row>
    <row r="484" spans="1:3" x14ac:dyDescent="0.25">
      <c r="A484">
        <f>BIMTypeCode[[#This Row],[Identification]]</f>
        <v>611</v>
      </c>
      <c r="B484" t="str">
        <f>IF(BIMTypeCode[[#This Row],[Name_en]]&lt;&gt;"",BIMTypeCode[[#This Row],[Name_en]],"")</f>
        <v>Routings</v>
      </c>
      <c r="C484">
        <f>IF(BIMTypeCode[[#This Row],[Sort]]&lt;&gt;"",BIMTypeCode[[#This Row],[Sort]],"")</f>
        <v>3</v>
      </c>
    </row>
    <row r="485" spans="1:3" x14ac:dyDescent="0.25">
      <c r="A485">
        <f>BIMTypeCode[[#This Row],[Identification]]</f>
        <v>6111</v>
      </c>
      <c r="B485" t="str">
        <f>IF(BIMTypeCode[[#This Row],[Name_en]]&lt;&gt;"",BIMTypeCode[[#This Row],[Name_en]],"")</f>
        <v/>
      </c>
      <c r="C485">
        <f>IF(BIMTypeCode[[#This Row],[Sort]]&lt;&gt;"",BIMTypeCode[[#This Row],[Sort]],"")</f>
        <v>4</v>
      </c>
    </row>
    <row r="486" spans="1:3" x14ac:dyDescent="0.25">
      <c r="A486">
        <f>BIMTypeCode[[#This Row],[Identification]]</f>
        <v>6112</v>
      </c>
      <c r="B486" t="str">
        <f>IF(BIMTypeCode[[#This Row],[Name_en]]&lt;&gt;"",BIMTypeCode[[#This Row],[Name_en]],"")</f>
        <v/>
      </c>
      <c r="C486">
        <f>IF(BIMTypeCode[[#This Row],[Sort]]&lt;&gt;"",BIMTypeCode[[#This Row],[Sort]],"")</f>
        <v>4</v>
      </c>
    </row>
    <row r="487" spans="1:3" x14ac:dyDescent="0.25">
      <c r="A487">
        <f>BIMTypeCode[[#This Row],[Identification]]</f>
        <v>6113</v>
      </c>
      <c r="B487" t="str">
        <f>IF(BIMTypeCode[[#This Row],[Name_en]]&lt;&gt;"",BIMTypeCode[[#This Row],[Name_en]],"")</f>
        <v/>
      </c>
      <c r="C487">
        <f>IF(BIMTypeCode[[#This Row],[Sort]]&lt;&gt;"",BIMTypeCode[[#This Row],[Sort]],"")</f>
        <v>4</v>
      </c>
    </row>
    <row r="488" spans="1:3" x14ac:dyDescent="0.25">
      <c r="A488">
        <f>BIMTypeCode[[#This Row],[Identification]]</f>
        <v>612</v>
      </c>
      <c r="B488" t="str">
        <f>IF(BIMTypeCode[[#This Row],[Name_en]]&lt;&gt;"",BIMTypeCode[[#This Row],[Name_en]],"")</f>
        <v>Trunkings</v>
      </c>
      <c r="C488">
        <f>IF(BIMTypeCode[[#This Row],[Sort]]&lt;&gt;"",BIMTypeCode[[#This Row],[Sort]],"")</f>
        <v>3</v>
      </c>
    </row>
    <row r="489" spans="1:3" x14ac:dyDescent="0.25">
      <c r="A489">
        <f>BIMTypeCode[[#This Row],[Identification]]</f>
        <v>6121</v>
      </c>
      <c r="B489" t="str">
        <f>IF(BIMTypeCode[[#This Row],[Name_en]]&lt;&gt;"",BIMTypeCode[[#This Row],[Name_en]],"")</f>
        <v/>
      </c>
      <c r="C489">
        <f>IF(BIMTypeCode[[#This Row],[Sort]]&lt;&gt;"",BIMTypeCode[[#This Row],[Sort]],"")</f>
        <v>4</v>
      </c>
    </row>
    <row r="490" spans="1:3" x14ac:dyDescent="0.25">
      <c r="A490">
        <f>BIMTypeCode[[#This Row],[Identification]]</f>
        <v>613</v>
      </c>
      <c r="B490" t="str">
        <f>IF(BIMTypeCode[[#This Row],[Name_en]]&lt;&gt;"",BIMTypeCode[[#This Row],[Name_en]],"")</f>
        <v>Cable ducts</v>
      </c>
      <c r="C490">
        <f>IF(BIMTypeCode[[#This Row],[Sort]]&lt;&gt;"",BIMTypeCode[[#This Row],[Sort]],"")</f>
        <v>3</v>
      </c>
    </row>
    <row r="491" spans="1:3" x14ac:dyDescent="0.25">
      <c r="A491">
        <f>BIMTypeCode[[#This Row],[Identification]]</f>
        <v>6131</v>
      </c>
      <c r="B491" t="str">
        <f>IF(BIMTypeCode[[#This Row],[Name_en]]&lt;&gt;"",BIMTypeCode[[#This Row],[Name_en]],"")</f>
        <v/>
      </c>
      <c r="C491">
        <f>IF(BIMTypeCode[[#This Row],[Sort]]&lt;&gt;"",BIMTypeCode[[#This Row],[Sort]],"")</f>
        <v>4</v>
      </c>
    </row>
    <row r="492" spans="1:3" x14ac:dyDescent="0.25">
      <c r="A492">
        <f>BIMTypeCode[[#This Row],[Identification]]</f>
        <v>6132</v>
      </c>
      <c r="B492" t="str">
        <f>IF(BIMTypeCode[[#This Row],[Name_en]]&lt;&gt;"",BIMTypeCode[[#This Row],[Name_en]],"")</f>
        <v/>
      </c>
      <c r="C492">
        <f>IF(BIMTypeCode[[#This Row],[Sort]]&lt;&gt;"",BIMTypeCode[[#This Row],[Sort]],"")</f>
        <v>4</v>
      </c>
    </row>
    <row r="493" spans="1:3" x14ac:dyDescent="0.25">
      <c r="A493">
        <f>BIMTypeCode[[#This Row],[Identification]]</f>
        <v>6133</v>
      </c>
      <c r="B493" t="str">
        <f>IF(BIMTypeCode[[#This Row],[Name_en]]&lt;&gt;"",BIMTypeCode[[#This Row],[Name_en]],"")</f>
        <v/>
      </c>
      <c r="C493">
        <f>IF(BIMTypeCode[[#This Row],[Sort]]&lt;&gt;"",BIMTypeCode[[#This Row],[Sort]],"")</f>
        <v>4</v>
      </c>
    </row>
    <row r="494" spans="1:3" x14ac:dyDescent="0.25">
      <c r="A494">
        <f>BIMTypeCode[[#This Row],[Identification]]</f>
        <v>614</v>
      </c>
      <c r="B494" t="str">
        <f>IF(BIMTypeCode[[#This Row],[Name_en]]&lt;&gt;"",BIMTypeCode[[#This Row],[Name_en]],"")</f>
        <v>Fiber trays</v>
      </c>
      <c r="C494">
        <f>IF(BIMTypeCode[[#This Row],[Sort]]&lt;&gt;"",BIMTypeCode[[#This Row],[Sort]],"")</f>
        <v>3</v>
      </c>
    </row>
    <row r="495" spans="1:3" x14ac:dyDescent="0.25">
      <c r="A495">
        <f>BIMTypeCode[[#This Row],[Identification]]</f>
        <v>6141</v>
      </c>
      <c r="B495" t="str">
        <f>IF(BIMTypeCode[[#This Row],[Name_en]]&lt;&gt;"",BIMTypeCode[[#This Row],[Name_en]],"")</f>
        <v/>
      </c>
      <c r="C495">
        <f>IF(BIMTypeCode[[#This Row],[Sort]]&lt;&gt;"",BIMTypeCode[[#This Row],[Sort]],"")</f>
        <v>4</v>
      </c>
    </row>
    <row r="496" spans="1:3" x14ac:dyDescent="0.25">
      <c r="A496">
        <f>BIMTypeCode[[#This Row],[Identification]]</f>
        <v>615</v>
      </c>
      <c r="B496" t="str">
        <f>IF(BIMTypeCode[[#This Row],[Name_en]]&lt;&gt;"",BIMTypeCode[[#This Row],[Name_en]],"")</f>
        <v>Fire and audio sealings</v>
      </c>
      <c r="C496">
        <f>IF(BIMTypeCode[[#This Row],[Sort]]&lt;&gt;"",BIMTypeCode[[#This Row],[Sort]],"")</f>
        <v>3</v>
      </c>
    </row>
    <row r="497" spans="1:3" x14ac:dyDescent="0.25">
      <c r="A497">
        <f>BIMTypeCode[[#This Row],[Identification]]</f>
        <v>6151</v>
      </c>
      <c r="B497" t="str">
        <f>IF(BIMTypeCode[[#This Row],[Name_en]]&lt;&gt;"",BIMTypeCode[[#This Row],[Name_en]],"")</f>
        <v/>
      </c>
      <c r="C497">
        <f>IF(BIMTypeCode[[#This Row],[Sort]]&lt;&gt;"",BIMTypeCode[[#This Row],[Sort]],"")</f>
        <v>4</v>
      </c>
    </row>
    <row r="498" spans="1:3" x14ac:dyDescent="0.25">
      <c r="A498">
        <f>BIMTypeCode[[#This Row],[Identification]]</f>
        <v>6152</v>
      </c>
      <c r="B498" t="str">
        <f>IF(BIMTypeCode[[#This Row],[Name_en]]&lt;&gt;"",BIMTypeCode[[#This Row],[Name_en]],"")</f>
        <v/>
      </c>
      <c r="C498">
        <f>IF(BIMTypeCode[[#This Row],[Sort]]&lt;&gt;"",BIMTypeCode[[#This Row],[Sort]],"")</f>
        <v>4</v>
      </c>
    </row>
    <row r="499" spans="1:3" x14ac:dyDescent="0.25">
      <c r="A499">
        <f>BIMTypeCode[[#This Row],[Identification]]</f>
        <v>616</v>
      </c>
      <c r="B499" t="str">
        <f>IF(BIMTypeCode[[#This Row],[Name_en]]&lt;&gt;"",BIMTypeCode[[#This Row],[Name_en]],"")</f>
        <v>Gaps and recesses</v>
      </c>
      <c r="C499">
        <f>IF(BIMTypeCode[[#This Row],[Sort]]&lt;&gt;"",BIMTypeCode[[#This Row],[Sort]],"")</f>
        <v>3</v>
      </c>
    </row>
    <row r="500" spans="1:3" x14ac:dyDescent="0.25">
      <c r="A500">
        <f>BIMTypeCode[[#This Row],[Identification]]</f>
        <v>6161</v>
      </c>
      <c r="B500" t="str">
        <f>IF(BIMTypeCode[[#This Row],[Name_en]]&lt;&gt;"",BIMTypeCode[[#This Row],[Name_en]],"")</f>
        <v/>
      </c>
      <c r="C500">
        <f>IF(BIMTypeCode[[#This Row],[Sort]]&lt;&gt;"",BIMTypeCode[[#This Row],[Sort]],"")</f>
        <v>4</v>
      </c>
    </row>
    <row r="501" spans="1:3" x14ac:dyDescent="0.25">
      <c r="A501">
        <f>BIMTypeCode[[#This Row],[Identification]]</f>
        <v>6162</v>
      </c>
      <c r="B501" t="str">
        <f>IF(BIMTypeCode[[#This Row],[Name_en]]&lt;&gt;"",BIMTypeCode[[#This Row],[Name_en]],"")</f>
        <v/>
      </c>
      <c r="C501">
        <f>IF(BIMTypeCode[[#This Row],[Sort]]&lt;&gt;"",BIMTypeCode[[#This Row],[Sort]],"")</f>
        <v>4</v>
      </c>
    </row>
    <row r="502" spans="1:3" x14ac:dyDescent="0.25">
      <c r="A502">
        <f>BIMTypeCode[[#This Row],[Identification]]</f>
        <v>619</v>
      </c>
      <c r="B502" t="str">
        <f>IF(BIMTypeCode[[#This Row],[Name_en]]&lt;&gt;"",BIMTypeCode[[#This Row],[Name_en]],"")</f>
        <v>Other</v>
      </c>
      <c r="C502">
        <f>IF(BIMTypeCode[[#This Row],[Sort]]&lt;&gt;"",BIMTypeCode[[#This Row],[Sort]],"")</f>
        <v>3</v>
      </c>
    </row>
    <row r="503" spans="1:3" x14ac:dyDescent="0.25">
      <c r="A503">
        <f>BIMTypeCode[[#This Row],[Identification]]</f>
        <v>6191</v>
      </c>
      <c r="B503" t="str">
        <f>IF(BIMTypeCode[[#This Row],[Name_en]]&lt;&gt;"",BIMTypeCode[[#This Row],[Name_en]],"")</f>
        <v/>
      </c>
      <c r="C503">
        <f>IF(BIMTypeCode[[#This Row],[Sort]]&lt;&gt;"",BIMTypeCode[[#This Row],[Sort]],"")</f>
        <v>4</v>
      </c>
    </row>
    <row r="504" spans="1:3" x14ac:dyDescent="0.25">
      <c r="A504">
        <f>BIMTypeCode[[#This Row],[Identification]]</f>
        <v>6192</v>
      </c>
      <c r="B504" t="str">
        <f>IF(BIMTypeCode[[#This Row],[Name_en]]&lt;&gt;"",BIMTypeCode[[#This Row],[Name_en]],"")</f>
        <v/>
      </c>
      <c r="C504">
        <f>IF(BIMTypeCode[[#This Row],[Sort]]&lt;&gt;"",BIMTypeCode[[#This Row],[Sort]],"")</f>
        <v>4</v>
      </c>
    </row>
    <row r="505" spans="1:3" x14ac:dyDescent="0.25">
      <c r="A505">
        <f>BIMTypeCode[[#This Row],[Identification]]</f>
        <v>62</v>
      </c>
      <c r="B505" t="str">
        <f>IF(BIMTypeCode[[#This Row],[Name_en]]&lt;&gt;"",BIMTypeCode[[#This Row],[Name_en]],"")</f>
        <v>High voltage</v>
      </c>
      <c r="C505">
        <f>IF(BIMTypeCode[[#This Row],[Sort]]&lt;&gt;"",BIMTypeCode[[#This Row],[Sort]],"")</f>
        <v>2</v>
      </c>
    </row>
    <row r="506" spans="1:3" x14ac:dyDescent="0.25">
      <c r="A506">
        <f>BIMTypeCode[[#This Row],[Identification]]</f>
        <v>621</v>
      </c>
      <c r="B506" t="str">
        <f>IF(BIMTypeCode[[#This Row],[Name_en]]&lt;&gt;"",BIMTypeCode[[#This Row],[Name_en]],"")</f>
        <v>Supply</v>
      </c>
      <c r="C506">
        <f>IF(BIMTypeCode[[#This Row],[Sort]]&lt;&gt;"",BIMTypeCode[[#This Row],[Sort]],"")</f>
        <v>3</v>
      </c>
    </row>
    <row r="507" spans="1:3" x14ac:dyDescent="0.25">
      <c r="A507">
        <f>BIMTypeCode[[#This Row],[Identification]]</f>
        <v>6211</v>
      </c>
      <c r="B507" t="str">
        <f>IF(BIMTypeCode[[#This Row],[Name_en]]&lt;&gt;"",BIMTypeCode[[#This Row],[Name_en]],"")</f>
        <v/>
      </c>
      <c r="C507">
        <f>IF(BIMTypeCode[[#This Row],[Sort]]&lt;&gt;"",BIMTypeCode[[#This Row],[Sort]],"")</f>
        <v>4</v>
      </c>
    </row>
    <row r="508" spans="1:3" x14ac:dyDescent="0.25">
      <c r="A508">
        <f>BIMTypeCode[[#This Row],[Identification]]</f>
        <v>6212</v>
      </c>
      <c r="B508" t="str">
        <f>IF(BIMTypeCode[[#This Row],[Name_en]]&lt;&gt;"",BIMTypeCode[[#This Row],[Name_en]],"")</f>
        <v/>
      </c>
      <c r="C508">
        <f>IF(BIMTypeCode[[#This Row],[Sort]]&lt;&gt;"",BIMTypeCode[[#This Row],[Sort]],"")</f>
        <v>4</v>
      </c>
    </row>
    <row r="509" spans="1:3" x14ac:dyDescent="0.25">
      <c r="A509">
        <f>BIMTypeCode[[#This Row],[Identification]]</f>
        <v>6213</v>
      </c>
      <c r="B509" t="str">
        <f>IF(BIMTypeCode[[#This Row],[Name_en]]&lt;&gt;"",BIMTypeCode[[#This Row],[Name_en]],"")</f>
        <v/>
      </c>
      <c r="C509">
        <f>IF(BIMTypeCode[[#This Row],[Sort]]&lt;&gt;"",BIMTypeCode[[#This Row],[Sort]],"")</f>
        <v>4</v>
      </c>
    </row>
    <row r="510" spans="1:3" x14ac:dyDescent="0.25">
      <c r="A510">
        <f>BIMTypeCode[[#This Row],[Identification]]</f>
        <v>6214</v>
      </c>
      <c r="B510" t="str">
        <f>IF(BIMTypeCode[[#This Row],[Name_en]]&lt;&gt;"",BIMTypeCode[[#This Row],[Name_en]],"")</f>
        <v/>
      </c>
      <c r="C510">
        <f>IF(BIMTypeCode[[#This Row],[Sort]]&lt;&gt;"",BIMTypeCode[[#This Row],[Sort]],"")</f>
        <v>4</v>
      </c>
    </row>
    <row r="511" spans="1:3" x14ac:dyDescent="0.25">
      <c r="A511">
        <f>BIMTypeCode[[#This Row],[Identification]]</f>
        <v>6215</v>
      </c>
      <c r="B511" t="str">
        <f>IF(BIMTypeCode[[#This Row],[Name_en]]&lt;&gt;"",BIMTypeCode[[#This Row],[Name_en]],"")</f>
        <v/>
      </c>
      <c r="C511">
        <f>IF(BIMTypeCode[[#This Row],[Sort]]&lt;&gt;"",BIMTypeCode[[#This Row],[Sort]],"")</f>
        <v>4</v>
      </c>
    </row>
    <row r="512" spans="1:3" x14ac:dyDescent="0.25">
      <c r="A512">
        <f>BIMTypeCode[[#This Row],[Identification]]</f>
        <v>6216</v>
      </c>
      <c r="B512" t="str">
        <f>IF(BIMTypeCode[[#This Row],[Name_en]]&lt;&gt;"",BIMTypeCode[[#This Row],[Name_en]],"")</f>
        <v/>
      </c>
      <c r="C512">
        <f>IF(BIMTypeCode[[#This Row],[Sort]]&lt;&gt;"",BIMTypeCode[[#This Row],[Sort]],"")</f>
        <v>4</v>
      </c>
    </row>
    <row r="513" spans="1:3" x14ac:dyDescent="0.25">
      <c r="A513">
        <f>BIMTypeCode[[#This Row],[Identification]]</f>
        <v>622</v>
      </c>
      <c r="B513" t="str">
        <f>IF(BIMTypeCode[[#This Row],[Name_en]]&lt;&gt;"",BIMTypeCode[[#This Row],[Name_en]],"")</f>
        <v>Distributions</v>
      </c>
      <c r="C513">
        <f>IF(BIMTypeCode[[#This Row],[Sort]]&lt;&gt;"",BIMTypeCode[[#This Row],[Sort]],"")</f>
        <v>3</v>
      </c>
    </row>
    <row r="514" spans="1:3" x14ac:dyDescent="0.25">
      <c r="A514">
        <f>BIMTypeCode[[#This Row],[Identification]]</f>
        <v>6221</v>
      </c>
      <c r="B514" t="str">
        <f>IF(BIMTypeCode[[#This Row],[Name_en]]&lt;&gt;"",BIMTypeCode[[#This Row],[Name_en]],"")</f>
        <v/>
      </c>
      <c r="C514">
        <f>IF(BIMTypeCode[[#This Row],[Sort]]&lt;&gt;"",BIMTypeCode[[#This Row],[Sort]],"")</f>
        <v>4</v>
      </c>
    </row>
    <row r="515" spans="1:3" x14ac:dyDescent="0.25">
      <c r="A515">
        <f>BIMTypeCode[[#This Row],[Identification]]</f>
        <v>6222</v>
      </c>
      <c r="B515" t="str">
        <f>IF(BIMTypeCode[[#This Row],[Name_en]]&lt;&gt;"",BIMTypeCode[[#This Row],[Name_en]],"")</f>
        <v/>
      </c>
      <c r="C515">
        <f>IF(BIMTypeCode[[#This Row],[Sort]]&lt;&gt;"",BIMTypeCode[[#This Row],[Sort]],"")</f>
        <v>4</v>
      </c>
    </row>
    <row r="516" spans="1:3" x14ac:dyDescent="0.25">
      <c r="A516">
        <f>BIMTypeCode[[#This Row],[Identification]]</f>
        <v>623</v>
      </c>
      <c r="B516" t="str">
        <f>IF(BIMTypeCode[[#This Row],[Name_en]]&lt;&gt;"",BIMTypeCode[[#This Row],[Name_en]],"")</f>
        <v>Installations for appliances and machines</v>
      </c>
      <c r="C516">
        <f>IF(BIMTypeCode[[#This Row],[Sort]]&lt;&gt;"",BIMTypeCode[[#This Row],[Sort]],"")</f>
        <v>3</v>
      </c>
    </row>
    <row r="517" spans="1:3" x14ac:dyDescent="0.25">
      <c r="A517">
        <f>BIMTypeCode[[#This Row],[Identification]]</f>
        <v>6231</v>
      </c>
      <c r="B517" t="str">
        <f>IF(BIMTypeCode[[#This Row],[Name_en]]&lt;&gt;"",BIMTypeCode[[#This Row],[Name_en]],"")</f>
        <v/>
      </c>
      <c r="C517">
        <f>IF(BIMTypeCode[[#This Row],[Sort]]&lt;&gt;"",BIMTypeCode[[#This Row],[Sort]],"")</f>
        <v>4</v>
      </c>
    </row>
    <row r="518" spans="1:3" x14ac:dyDescent="0.25">
      <c r="A518">
        <f>BIMTypeCode[[#This Row],[Identification]]</f>
        <v>6232</v>
      </c>
      <c r="B518" t="str">
        <f>IF(BIMTypeCode[[#This Row],[Name_en]]&lt;&gt;"",BIMTypeCode[[#This Row],[Name_en]],"")</f>
        <v/>
      </c>
      <c r="C518">
        <f>IF(BIMTypeCode[[#This Row],[Sort]]&lt;&gt;"",BIMTypeCode[[#This Row],[Sort]],"")</f>
        <v>4</v>
      </c>
    </row>
    <row r="519" spans="1:3" x14ac:dyDescent="0.25">
      <c r="A519">
        <f>BIMTypeCode[[#This Row],[Identification]]</f>
        <v>6233</v>
      </c>
      <c r="B519" t="str">
        <f>IF(BIMTypeCode[[#This Row],[Name_en]]&lt;&gt;"",BIMTypeCode[[#This Row],[Name_en]],"")</f>
        <v/>
      </c>
      <c r="C519">
        <f>IF(BIMTypeCode[[#This Row],[Sort]]&lt;&gt;"",BIMTypeCode[[#This Row],[Sort]],"")</f>
        <v>4</v>
      </c>
    </row>
    <row r="520" spans="1:3" x14ac:dyDescent="0.25">
      <c r="A520">
        <f>BIMTypeCode[[#This Row],[Identification]]</f>
        <v>63</v>
      </c>
      <c r="B520" t="str">
        <f>IF(BIMTypeCode[[#This Row],[Name_en]]&lt;&gt;"",BIMTypeCode[[#This Row],[Name_en]],"")</f>
        <v>Low voltage</v>
      </c>
      <c r="C520">
        <f>IF(BIMTypeCode[[#This Row],[Sort]]&lt;&gt;"",BIMTypeCode[[#This Row],[Sort]],"")</f>
        <v>2</v>
      </c>
    </row>
    <row r="521" spans="1:3" x14ac:dyDescent="0.25">
      <c r="A521">
        <f>BIMTypeCode[[#This Row],[Identification]]</f>
        <v>631</v>
      </c>
      <c r="B521" t="str">
        <f>IF(BIMTypeCode[[#This Row],[Name_en]]&lt;&gt;"",BIMTypeCode[[#This Row],[Name_en]],"")</f>
        <v>Supply - external</v>
      </c>
      <c r="C521">
        <f>IF(BIMTypeCode[[#This Row],[Sort]]&lt;&gt;"",BIMTypeCode[[#This Row],[Sort]],"")</f>
        <v>3</v>
      </c>
    </row>
    <row r="522" spans="1:3" x14ac:dyDescent="0.25">
      <c r="A522">
        <f>BIMTypeCode[[#This Row],[Identification]]</f>
        <v>6311</v>
      </c>
      <c r="B522" t="str">
        <f>IF(BIMTypeCode[[#This Row],[Name_en]]&lt;&gt;"",BIMTypeCode[[#This Row],[Name_en]],"")</f>
        <v/>
      </c>
      <c r="C522">
        <f>IF(BIMTypeCode[[#This Row],[Sort]]&lt;&gt;"",BIMTypeCode[[#This Row],[Sort]],"")</f>
        <v>4</v>
      </c>
    </row>
    <row r="523" spans="1:3" x14ac:dyDescent="0.25">
      <c r="A523">
        <f>BIMTypeCode[[#This Row],[Identification]]</f>
        <v>6312</v>
      </c>
      <c r="B523" t="str">
        <f>IF(BIMTypeCode[[#This Row],[Name_en]]&lt;&gt;"",BIMTypeCode[[#This Row],[Name_en]],"")</f>
        <v/>
      </c>
      <c r="C523">
        <f>IF(BIMTypeCode[[#This Row],[Sort]]&lt;&gt;"",BIMTypeCode[[#This Row],[Sort]],"")</f>
        <v>4</v>
      </c>
    </row>
    <row r="524" spans="1:3" x14ac:dyDescent="0.25">
      <c r="A524">
        <f>BIMTypeCode[[#This Row],[Identification]]</f>
        <v>6313</v>
      </c>
      <c r="B524" t="str">
        <f>IF(BIMTypeCode[[#This Row],[Name_en]]&lt;&gt;"",BIMTypeCode[[#This Row],[Name_en]],"")</f>
        <v/>
      </c>
      <c r="C524">
        <f>IF(BIMTypeCode[[#This Row],[Sort]]&lt;&gt;"",BIMTypeCode[[#This Row],[Sort]],"")</f>
        <v>4</v>
      </c>
    </row>
    <row r="525" spans="1:3" x14ac:dyDescent="0.25">
      <c r="A525">
        <f>BIMTypeCode[[#This Row],[Identification]]</f>
        <v>6314</v>
      </c>
      <c r="B525" t="str">
        <f>IF(BIMTypeCode[[#This Row],[Name_en]]&lt;&gt;"",BIMTypeCode[[#This Row],[Name_en]],"")</f>
        <v/>
      </c>
      <c r="C525">
        <f>IF(BIMTypeCode[[#This Row],[Sort]]&lt;&gt;"",BIMTypeCode[[#This Row],[Sort]],"")</f>
        <v>4</v>
      </c>
    </row>
    <row r="526" spans="1:3" x14ac:dyDescent="0.25">
      <c r="A526">
        <f>BIMTypeCode[[#This Row],[Identification]]</f>
        <v>6315</v>
      </c>
      <c r="B526" t="str">
        <f>IF(BIMTypeCode[[#This Row],[Name_en]]&lt;&gt;"",BIMTypeCode[[#This Row],[Name_en]],"")</f>
        <v/>
      </c>
      <c r="C526">
        <f>IF(BIMTypeCode[[#This Row],[Sort]]&lt;&gt;"",BIMTypeCode[[#This Row],[Sort]],"")</f>
        <v>4</v>
      </c>
    </row>
    <row r="527" spans="1:3" x14ac:dyDescent="0.25">
      <c r="A527">
        <f>BIMTypeCode[[#This Row],[Identification]]</f>
        <v>6316</v>
      </c>
      <c r="B527" t="str">
        <f>IF(BIMTypeCode[[#This Row],[Name_en]]&lt;&gt;"",BIMTypeCode[[#This Row],[Name_en]],"")</f>
        <v/>
      </c>
      <c r="C527">
        <f>IF(BIMTypeCode[[#This Row],[Sort]]&lt;&gt;"",BIMTypeCode[[#This Row],[Sort]],"")</f>
        <v>4</v>
      </c>
    </row>
    <row r="528" spans="1:3" x14ac:dyDescent="0.25">
      <c r="A528">
        <f>BIMTypeCode[[#This Row],[Identification]]</f>
        <v>632</v>
      </c>
      <c r="B528" t="str">
        <f>IF(BIMTypeCode[[#This Row],[Name_en]]&lt;&gt;"",BIMTypeCode[[#This Row],[Name_en]],"")</f>
        <v>Distributions</v>
      </c>
      <c r="C528">
        <f>IF(BIMTypeCode[[#This Row],[Sort]]&lt;&gt;"",BIMTypeCode[[#This Row],[Sort]],"")</f>
        <v>3</v>
      </c>
    </row>
    <row r="529" spans="1:3" x14ac:dyDescent="0.25">
      <c r="A529">
        <f>BIMTypeCode[[#This Row],[Identification]]</f>
        <v>6321</v>
      </c>
      <c r="B529" t="str">
        <f>IF(BIMTypeCode[[#This Row],[Name_en]]&lt;&gt;"",BIMTypeCode[[#This Row],[Name_en]],"")</f>
        <v/>
      </c>
      <c r="C529">
        <f>IF(BIMTypeCode[[#This Row],[Sort]]&lt;&gt;"",BIMTypeCode[[#This Row],[Sort]],"")</f>
        <v>4</v>
      </c>
    </row>
    <row r="530" spans="1:3" x14ac:dyDescent="0.25">
      <c r="A530">
        <f>BIMTypeCode[[#This Row],[Identification]]</f>
        <v>6322</v>
      </c>
      <c r="B530" t="str">
        <f>IF(BIMTypeCode[[#This Row],[Name_en]]&lt;&gt;"",BIMTypeCode[[#This Row],[Name_en]],"")</f>
        <v/>
      </c>
      <c r="C530">
        <f>IF(BIMTypeCode[[#This Row],[Sort]]&lt;&gt;"",BIMTypeCode[[#This Row],[Sort]],"")</f>
        <v>4</v>
      </c>
    </row>
    <row r="531" spans="1:3" x14ac:dyDescent="0.25">
      <c r="A531">
        <f>BIMTypeCode[[#This Row],[Identification]]</f>
        <v>6323</v>
      </c>
      <c r="B531" t="str">
        <f>IF(BIMTypeCode[[#This Row],[Name_en]]&lt;&gt;"",BIMTypeCode[[#This Row],[Name_en]],"")</f>
        <v/>
      </c>
      <c r="C531">
        <f>IF(BIMTypeCode[[#This Row],[Sort]]&lt;&gt;"",BIMTypeCode[[#This Row],[Sort]],"")</f>
        <v>4</v>
      </c>
    </row>
    <row r="532" spans="1:3" x14ac:dyDescent="0.25">
      <c r="A532">
        <f>BIMTypeCode[[#This Row],[Identification]]</f>
        <v>6324</v>
      </c>
      <c r="B532" t="str">
        <f>IF(BIMTypeCode[[#This Row],[Name_en]]&lt;&gt;"",BIMTypeCode[[#This Row],[Name_en]],"")</f>
        <v/>
      </c>
      <c r="C532">
        <f>IF(BIMTypeCode[[#This Row],[Sort]]&lt;&gt;"",BIMTypeCode[[#This Row],[Sort]],"")</f>
        <v>4</v>
      </c>
    </row>
    <row r="533" spans="1:3" x14ac:dyDescent="0.25">
      <c r="A533">
        <f>BIMTypeCode[[#This Row],[Identification]]</f>
        <v>6325</v>
      </c>
      <c r="B533" t="str">
        <f>IF(BIMTypeCode[[#This Row],[Name_en]]&lt;&gt;"",BIMTypeCode[[#This Row],[Name_en]],"")</f>
        <v/>
      </c>
      <c r="C533">
        <f>IF(BIMTypeCode[[#This Row],[Sort]]&lt;&gt;"",BIMTypeCode[[#This Row],[Sort]],"")</f>
        <v>4</v>
      </c>
    </row>
    <row r="534" spans="1:3" x14ac:dyDescent="0.25">
      <c r="A534">
        <f>BIMTypeCode[[#This Row],[Identification]]</f>
        <v>6329</v>
      </c>
      <c r="B534" t="str">
        <f>IF(BIMTypeCode[[#This Row],[Name_en]]&lt;&gt;"",BIMTypeCode[[#This Row],[Name_en]],"")</f>
        <v/>
      </c>
      <c r="C534">
        <f>IF(BIMTypeCode[[#This Row],[Sort]]&lt;&gt;"",BIMTypeCode[[#This Row],[Sort]],"")</f>
        <v>4</v>
      </c>
    </row>
    <row r="535" spans="1:3" x14ac:dyDescent="0.25">
      <c r="A535">
        <f>BIMTypeCode[[#This Row],[Identification]]</f>
        <v>633</v>
      </c>
      <c r="B535" t="str">
        <f>IF(BIMTypeCode[[#This Row],[Name_en]]&lt;&gt;"",BIMTypeCode[[#This Row],[Name_en]],"")</f>
        <v>Installations for appliances and machines</v>
      </c>
      <c r="C535">
        <f>IF(BIMTypeCode[[#This Row],[Sort]]&lt;&gt;"",BIMTypeCode[[#This Row],[Sort]],"")</f>
        <v>3</v>
      </c>
    </row>
    <row r="536" spans="1:3" x14ac:dyDescent="0.25">
      <c r="A536">
        <f>BIMTypeCode[[#This Row],[Identification]]</f>
        <v>6331</v>
      </c>
      <c r="B536" t="str">
        <f>IF(BIMTypeCode[[#This Row],[Name_en]]&lt;&gt;"",BIMTypeCode[[#This Row],[Name_en]],"")</f>
        <v/>
      </c>
      <c r="C536">
        <f>IF(BIMTypeCode[[#This Row],[Sort]]&lt;&gt;"",BIMTypeCode[[#This Row],[Sort]],"")</f>
        <v>4</v>
      </c>
    </row>
    <row r="537" spans="1:3" x14ac:dyDescent="0.25">
      <c r="A537">
        <f>BIMTypeCode[[#This Row],[Identification]]</f>
        <v>6332</v>
      </c>
      <c r="B537" t="str">
        <f>IF(BIMTypeCode[[#This Row],[Name_en]]&lt;&gt;"",BIMTypeCode[[#This Row],[Name_en]],"")</f>
        <v/>
      </c>
      <c r="C537">
        <f>IF(BIMTypeCode[[#This Row],[Sort]]&lt;&gt;"",BIMTypeCode[[#This Row],[Sort]],"")</f>
        <v>4</v>
      </c>
    </row>
    <row r="538" spans="1:3" x14ac:dyDescent="0.25">
      <c r="A538">
        <f>BIMTypeCode[[#This Row],[Identification]]</f>
        <v>6333</v>
      </c>
      <c r="B538" t="str">
        <f>IF(BIMTypeCode[[#This Row],[Name_en]]&lt;&gt;"",BIMTypeCode[[#This Row],[Name_en]],"")</f>
        <v/>
      </c>
      <c r="C538">
        <f>IF(BIMTypeCode[[#This Row],[Sort]]&lt;&gt;"",BIMTypeCode[[#This Row],[Sort]],"")</f>
        <v>4</v>
      </c>
    </row>
    <row r="539" spans="1:3" x14ac:dyDescent="0.25">
      <c r="A539">
        <f>BIMTypeCode[[#This Row],[Identification]]</f>
        <v>6334</v>
      </c>
      <c r="B539" t="str">
        <f>IF(BIMTypeCode[[#This Row],[Name_en]]&lt;&gt;"",BIMTypeCode[[#This Row],[Name_en]],"")</f>
        <v/>
      </c>
      <c r="C539">
        <f>IF(BIMTypeCode[[#This Row],[Sort]]&lt;&gt;"",BIMTypeCode[[#This Row],[Sort]],"")</f>
        <v>4</v>
      </c>
    </row>
    <row r="540" spans="1:3" x14ac:dyDescent="0.25">
      <c r="A540">
        <f>BIMTypeCode[[#This Row],[Identification]]</f>
        <v>6335</v>
      </c>
      <c r="B540" t="str">
        <f>IF(BIMTypeCode[[#This Row],[Name_en]]&lt;&gt;"",BIMTypeCode[[#This Row],[Name_en]],"")</f>
        <v/>
      </c>
      <c r="C540">
        <f>IF(BIMTypeCode[[#This Row],[Sort]]&lt;&gt;"",BIMTypeCode[[#This Row],[Sort]],"")</f>
        <v>4</v>
      </c>
    </row>
    <row r="541" spans="1:3" x14ac:dyDescent="0.25">
      <c r="A541">
        <f>BIMTypeCode[[#This Row],[Identification]]</f>
        <v>6336</v>
      </c>
      <c r="B541" t="str">
        <f>IF(BIMTypeCode[[#This Row],[Name_en]]&lt;&gt;"",BIMTypeCode[[#This Row],[Name_en]],"")</f>
        <v/>
      </c>
      <c r="C541">
        <f>IF(BIMTypeCode[[#This Row],[Sort]]&lt;&gt;"",BIMTypeCode[[#This Row],[Sort]],"")</f>
        <v>4</v>
      </c>
    </row>
    <row r="542" spans="1:3" x14ac:dyDescent="0.25">
      <c r="A542">
        <f>BIMTypeCode[[#This Row],[Identification]]</f>
        <v>6337</v>
      </c>
      <c r="B542" t="str">
        <f>IF(BIMTypeCode[[#This Row],[Name_en]]&lt;&gt;"",BIMTypeCode[[#This Row],[Name_en]],"")</f>
        <v/>
      </c>
      <c r="C542">
        <f>IF(BIMTypeCode[[#This Row],[Sort]]&lt;&gt;"",BIMTypeCode[[#This Row],[Sort]],"")</f>
        <v>4</v>
      </c>
    </row>
    <row r="543" spans="1:3" x14ac:dyDescent="0.25">
      <c r="A543">
        <f>BIMTypeCode[[#This Row],[Identification]]</f>
        <v>6339</v>
      </c>
      <c r="B543" t="str">
        <f>IF(BIMTypeCode[[#This Row],[Name_en]]&lt;&gt;"",BIMTypeCode[[#This Row],[Name_en]],"")</f>
        <v/>
      </c>
      <c r="C543">
        <f>IF(BIMTypeCode[[#This Row],[Sort]]&lt;&gt;"",BIMTypeCode[[#This Row],[Sort]],"")</f>
        <v>4</v>
      </c>
    </row>
    <row r="544" spans="1:3" x14ac:dyDescent="0.25">
      <c r="A544">
        <f>BIMTypeCode[[#This Row],[Identification]]</f>
        <v>634</v>
      </c>
      <c r="B544" t="str">
        <f>IF(BIMTypeCode[[#This Row],[Name_en]]&lt;&gt;"",BIMTypeCode[[#This Row],[Name_en]],"")</f>
        <v>Thermal facilities</v>
      </c>
      <c r="C544">
        <f>IF(BIMTypeCode[[#This Row],[Sort]]&lt;&gt;"",BIMTypeCode[[#This Row],[Sort]],"")</f>
        <v>3</v>
      </c>
    </row>
    <row r="545" spans="1:3" x14ac:dyDescent="0.25">
      <c r="A545">
        <f>BIMTypeCode[[#This Row],[Identification]]</f>
        <v>6341</v>
      </c>
      <c r="B545" t="str">
        <f>IF(BIMTypeCode[[#This Row],[Name_en]]&lt;&gt;"",BIMTypeCode[[#This Row],[Name_en]],"")</f>
        <v/>
      </c>
      <c r="C545">
        <f>IF(BIMTypeCode[[#This Row],[Sort]]&lt;&gt;"",BIMTypeCode[[#This Row],[Sort]],"")</f>
        <v>4</v>
      </c>
    </row>
    <row r="546" spans="1:3" x14ac:dyDescent="0.25">
      <c r="A546">
        <f>BIMTypeCode[[#This Row],[Identification]]</f>
        <v>6342</v>
      </c>
      <c r="B546" t="str">
        <f>IF(BIMTypeCode[[#This Row],[Name_en]]&lt;&gt;"",BIMTypeCode[[#This Row],[Name_en]],"")</f>
        <v/>
      </c>
      <c r="C546">
        <f>IF(BIMTypeCode[[#This Row],[Sort]]&lt;&gt;"",BIMTypeCode[[#This Row],[Sort]],"")</f>
        <v>4</v>
      </c>
    </row>
    <row r="547" spans="1:3" x14ac:dyDescent="0.25">
      <c r="A547">
        <f>BIMTypeCode[[#This Row],[Identification]]</f>
        <v>6343</v>
      </c>
      <c r="B547" t="str">
        <f>IF(BIMTypeCode[[#This Row],[Name_en]]&lt;&gt;"",BIMTypeCode[[#This Row],[Name_en]],"")</f>
        <v/>
      </c>
      <c r="C547">
        <f>IF(BIMTypeCode[[#This Row],[Sort]]&lt;&gt;"",BIMTypeCode[[#This Row],[Sort]],"")</f>
        <v>4</v>
      </c>
    </row>
    <row r="548" spans="1:3" x14ac:dyDescent="0.25">
      <c r="A548">
        <f>BIMTypeCode[[#This Row],[Identification]]</f>
        <v>635</v>
      </c>
      <c r="B548" t="str">
        <f>IF(BIMTypeCode[[#This Row],[Name_en]]&lt;&gt;"",BIMTypeCode[[#This Row],[Name_en]],"")</f>
        <v>Installations for lighting</v>
      </c>
      <c r="C548">
        <f>IF(BIMTypeCode[[#This Row],[Sort]]&lt;&gt;"",BIMTypeCode[[#This Row],[Sort]],"")</f>
        <v>3</v>
      </c>
    </row>
    <row r="549" spans="1:3" x14ac:dyDescent="0.25">
      <c r="A549">
        <f>BIMTypeCode[[#This Row],[Identification]]</f>
        <v>6351</v>
      </c>
      <c r="B549" t="str">
        <f>IF(BIMTypeCode[[#This Row],[Name_en]]&lt;&gt;"",BIMTypeCode[[#This Row],[Name_en]],"")</f>
        <v/>
      </c>
      <c r="C549">
        <f>IF(BIMTypeCode[[#This Row],[Sort]]&lt;&gt;"",BIMTypeCode[[#This Row],[Sort]],"")</f>
        <v>4</v>
      </c>
    </row>
    <row r="550" spans="1:3" x14ac:dyDescent="0.25">
      <c r="A550">
        <f>BIMTypeCode[[#This Row],[Identification]]</f>
        <v>6352</v>
      </c>
      <c r="B550" t="str">
        <f>IF(BIMTypeCode[[#This Row],[Name_en]]&lt;&gt;"",BIMTypeCode[[#This Row],[Name_en]],"")</f>
        <v/>
      </c>
      <c r="C550">
        <f>IF(BIMTypeCode[[#This Row],[Sort]]&lt;&gt;"",BIMTypeCode[[#This Row],[Sort]],"")</f>
        <v>4</v>
      </c>
    </row>
    <row r="551" spans="1:3" x14ac:dyDescent="0.25">
      <c r="A551">
        <f>BIMTypeCode[[#This Row],[Identification]]</f>
        <v>6353</v>
      </c>
      <c r="B551" t="str">
        <f>IF(BIMTypeCode[[#This Row],[Name_en]]&lt;&gt;"",BIMTypeCode[[#This Row],[Name_en]],"")</f>
        <v/>
      </c>
      <c r="C551">
        <f>IF(BIMTypeCode[[#This Row],[Sort]]&lt;&gt;"",BIMTypeCode[[#This Row],[Sort]],"")</f>
        <v>4</v>
      </c>
    </row>
    <row r="552" spans="1:3" x14ac:dyDescent="0.25">
      <c r="A552">
        <f>BIMTypeCode[[#This Row],[Identification]]</f>
        <v>6354</v>
      </c>
      <c r="B552" t="str">
        <f>IF(BIMTypeCode[[#This Row],[Name_en]]&lt;&gt;"",BIMTypeCode[[#This Row],[Name_en]],"")</f>
        <v/>
      </c>
      <c r="C552">
        <f>IF(BIMTypeCode[[#This Row],[Sort]]&lt;&gt;"",BIMTypeCode[[#This Row],[Sort]],"")</f>
        <v>4</v>
      </c>
    </row>
    <row r="553" spans="1:3" x14ac:dyDescent="0.25">
      <c r="A553">
        <f>BIMTypeCode[[#This Row],[Identification]]</f>
        <v>6355</v>
      </c>
      <c r="B553" t="str">
        <f>IF(BIMTypeCode[[#This Row],[Name_en]]&lt;&gt;"",BIMTypeCode[[#This Row],[Name_en]],"")</f>
        <v/>
      </c>
      <c r="C553">
        <f>IF(BIMTypeCode[[#This Row],[Sort]]&lt;&gt;"",BIMTypeCode[[#This Row],[Sort]],"")</f>
        <v>4</v>
      </c>
    </row>
    <row r="554" spans="1:3" x14ac:dyDescent="0.25">
      <c r="A554">
        <f>BIMTypeCode[[#This Row],[Identification]]</f>
        <v>636</v>
      </c>
      <c r="B554" t="str">
        <f>IF(BIMTypeCode[[#This Row],[Name_en]]&lt;&gt;"",BIMTypeCode[[#This Row],[Name_en]],"")</f>
        <v>Lighting fixtures</v>
      </c>
      <c r="C554">
        <f>IF(BIMTypeCode[[#This Row],[Sort]]&lt;&gt;"",BIMTypeCode[[#This Row],[Sort]],"")</f>
        <v>3</v>
      </c>
    </row>
    <row r="555" spans="1:3" x14ac:dyDescent="0.25">
      <c r="A555">
        <f>BIMTypeCode[[#This Row],[Identification]]</f>
        <v>6361</v>
      </c>
      <c r="B555" t="str">
        <f>IF(BIMTypeCode[[#This Row],[Name_en]]&lt;&gt;"",BIMTypeCode[[#This Row],[Name_en]],"")</f>
        <v/>
      </c>
      <c r="C555">
        <f>IF(BIMTypeCode[[#This Row],[Sort]]&lt;&gt;"",BIMTypeCode[[#This Row],[Sort]],"")</f>
        <v>4</v>
      </c>
    </row>
    <row r="556" spans="1:3" x14ac:dyDescent="0.25">
      <c r="A556">
        <f>BIMTypeCode[[#This Row],[Identification]]</f>
        <v>6362</v>
      </c>
      <c r="B556" t="str">
        <f>IF(BIMTypeCode[[#This Row],[Name_en]]&lt;&gt;"",BIMTypeCode[[#This Row],[Name_en]],"")</f>
        <v/>
      </c>
      <c r="C556">
        <f>IF(BIMTypeCode[[#This Row],[Sort]]&lt;&gt;"",BIMTypeCode[[#This Row],[Sort]],"")</f>
        <v>4</v>
      </c>
    </row>
    <row r="557" spans="1:3" x14ac:dyDescent="0.25">
      <c r="A557">
        <f>BIMTypeCode[[#This Row],[Identification]]</f>
        <v>6363</v>
      </c>
      <c r="B557" t="str">
        <f>IF(BIMTypeCode[[#This Row],[Name_en]]&lt;&gt;"",BIMTypeCode[[#This Row],[Name_en]],"")</f>
        <v/>
      </c>
      <c r="C557">
        <f>IF(BIMTypeCode[[#This Row],[Sort]]&lt;&gt;"",BIMTypeCode[[#This Row],[Sort]],"")</f>
        <v>4</v>
      </c>
    </row>
    <row r="558" spans="1:3" x14ac:dyDescent="0.25">
      <c r="A558">
        <f>BIMTypeCode[[#This Row],[Identification]]</f>
        <v>637</v>
      </c>
      <c r="B558" t="str">
        <f>IF(BIMTypeCode[[#This Row],[Name_en]]&lt;&gt;"",BIMTypeCode[[#This Row],[Name_en]],"")</f>
        <v>Power installations</v>
      </c>
      <c r="C558">
        <f>IF(BIMTypeCode[[#This Row],[Sort]]&lt;&gt;"",BIMTypeCode[[#This Row],[Sort]],"")</f>
        <v>3</v>
      </c>
    </row>
    <row r="559" spans="1:3" x14ac:dyDescent="0.25">
      <c r="A559">
        <f>BIMTypeCode[[#This Row],[Identification]]</f>
        <v>6371</v>
      </c>
      <c r="B559" t="str">
        <f>IF(BIMTypeCode[[#This Row],[Name_en]]&lt;&gt;"",BIMTypeCode[[#This Row],[Name_en]],"")</f>
        <v/>
      </c>
      <c r="C559">
        <f>IF(BIMTypeCode[[#This Row],[Sort]]&lt;&gt;"",BIMTypeCode[[#This Row],[Sort]],"")</f>
        <v>4</v>
      </c>
    </row>
    <row r="560" spans="1:3" x14ac:dyDescent="0.25">
      <c r="A560">
        <f>BIMTypeCode[[#This Row],[Identification]]</f>
        <v>6372</v>
      </c>
      <c r="B560" t="str">
        <f>IF(BIMTypeCode[[#This Row],[Name_en]]&lt;&gt;"",BIMTypeCode[[#This Row],[Name_en]],"")</f>
        <v/>
      </c>
      <c r="C560">
        <f>IF(BIMTypeCode[[#This Row],[Sort]]&lt;&gt;"",BIMTypeCode[[#This Row],[Sort]],"")</f>
        <v>4</v>
      </c>
    </row>
    <row r="561" spans="1:3" x14ac:dyDescent="0.25">
      <c r="A561">
        <f>BIMTypeCode[[#This Row],[Identification]]</f>
        <v>6373</v>
      </c>
      <c r="B561" t="str">
        <f>IF(BIMTypeCode[[#This Row],[Name_en]]&lt;&gt;"",BIMTypeCode[[#This Row],[Name_en]],"")</f>
        <v/>
      </c>
      <c r="C561">
        <f>IF(BIMTypeCode[[#This Row],[Sort]]&lt;&gt;"",BIMTypeCode[[#This Row],[Sort]],"")</f>
        <v>4</v>
      </c>
    </row>
    <row r="562" spans="1:3" x14ac:dyDescent="0.25">
      <c r="A562">
        <f>BIMTypeCode[[#This Row],[Identification]]</f>
        <v>6374</v>
      </c>
      <c r="B562" t="str">
        <f>IF(BIMTypeCode[[#This Row],[Name_en]]&lt;&gt;"",BIMTypeCode[[#This Row],[Name_en]],"")</f>
        <v/>
      </c>
      <c r="C562">
        <f>IF(BIMTypeCode[[#This Row],[Sort]]&lt;&gt;"",BIMTypeCode[[#This Row],[Sort]],"")</f>
        <v>4</v>
      </c>
    </row>
    <row r="563" spans="1:3" x14ac:dyDescent="0.25">
      <c r="A563">
        <f>BIMTypeCode[[#This Row],[Identification]]</f>
        <v>6375</v>
      </c>
      <c r="B563" t="str">
        <f>IF(BIMTypeCode[[#This Row],[Name_en]]&lt;&gt;"",BIMTypeCode[[#This Row],[Name_en]],"")</f>
        <v/>
      </c>
      <c r="C563">
        <f>IF(BIMTypeCode[[#This Row],[Sort]]&lt;&gt;"",BIMTypeCode[[#This Row],[Sort]],"")</f>
        <v>4</v>
      </c>
    </row>
    <row r="564" spans="1:3" x14ac:dyDescent="0.25">
      <c r="A564">
        <f>BIMTypeCode[[#This Row],[Identification]]</f>
        <v>638</v>
      </c>
      <c r="B564" t="str">
        <f>IF(BIMTypeCode[[#This Row],[Name_en]]&lt;&gt;"",BIMTypeCode[[#This Row],[Name_en]],"")</f>
        <v>Renewable energy - Internal distribution</v>
      </c>
      <c r="C564">
        <f>IF(BIMTypeCode[[#This Row],[Sort]]&lt;&gt;"",BIMTypeCode[[#This Row],[Sort]],"")</f>
        <v>3</v>
      </c>
    </row>
    <row r="565" spans="1:3" x14ac:dyDescent="0.25">
      <c r="A565">
        <f>BIMTypeCode[[#This Row],[Identification]]</f>
        <v>6381</v>
      </c>
      <c r="B565" t="str">
        <f>IF(BIMTypeCode[[#This Row],[Name_en]]&lt;&gt;"",BIMTypeCode[[#This Row],[Name_en]],"")</f>
        <v/>
      </c>
      <c r="C565">
        <f>IF(BIMTypeCode[[#This Row],[Sort]]&lt;&gt;"",BIMTypeCode[[#This Row],[Sort]],"")</f>
        <v>4</v>
      </c>
    </row>
    <row r="566" spans="1:3" x14ac:dyDescent="0.25">
      <c r="A566">
        <f>BIMTypeCode[[#This Row],[Identification]]</f>
        <v>64</v>
      </c>
      <c r="B566" t="str">
        <f>IF(BIMTypeCode[[#This Row],[Name_en]]&lt;&gt;"",BIMTypeCode[[#This Row],[Name_en]],"")</f>
        <v>Communication and information</v>
      </c>
      <c r="C566">
        <f>IF(BIMTypeCode[[#This Row],[Sort]]&lt;&gt;"",BIMTypeCode[[#This Row],[Sort]],"")</f>
        <v>2</v>
      </c>
    </row>
    <row r="567" spans="1:3" x14ac:dyDescent="0.25">
      <c r="A567">
        <f>BIMTypeCode[[#This Row],[Identification]]</f>
        <v>641</v>
      </c>
      <c r="B567" t="str">
        <f>IF(BIMTypeCode[[#This Row],[Name_en]]&lt;&gt;"",BIMTypeCode[[#This Row],[Name_en]],"")</f>
        <v>Communication</v>
      </c>
      <c r="C567">
        <f>IF(BIMTypeCode[[#This Row],[Sort]]&lt;&gt;"",BIMTypeCode[[#This Row],[Sort]],"")</f>
        <v>3</v>
      </c>
    </row>
    <row r="568" spans="1:3" x14ac:dyDescent="0.25">
      <c r="A568">
        <f>BIMTypeCode[[#This Row],[Identification]]</f>
        <v>6411</v>
      </c>
      <c r="B568" t="str">
        <f>IF(BIMTypeCode[[#This Row],[Name_en]]&lt;&gt;"",BIMTypeCode[[#This Row],[Name_en]],"")</f>
        <v/>
      </c>
      <c r="C568">
        <f>IF(BIMTypeCode[[#This Row],[Sort]]&lt;&gt;"",BIMTypeCode[[#This Row],[Sort]],"")</f>
        <v>4</v>
      </c>
    </row>
    <row r="569" spans="1:3" x14ac:dyDescent="0.25">
      <c r="A569">
        <f>BIMTypeCode[[#This Row],[Identification]]</f>
        <v>6412</v>
      </c>
      <c r="B569" t="str">
        <f>IF(BIMTypeCode[[#This Row],[Name_en]]&lt;&gt;"",BIMTypeCode[[#This Row],[Name_en]],"")</f>
        <v/>
      </c>
      <c r="C569">
        <f>IF(BIMTypeCode[[#This Row],[Sort]]&lt;&gt;"",BIMTypeCode[[#This Row],[Sort]],"")</f>
        <v>4</v>
      </c>
    </row>
    <row r="570" spans="1:3" x14ac:dyDescent="0.25">
      <c r="A570">
        <f>BIMTypeCode[[#This Row],[Identification]]</f>
        <v>6413</v>
      </c>
      <c r="B570" t="str">
        <f>IF(BIMTypeCode[[#This Row],[Name_en]]&lt;&gt;"",BIMTypeCode[[#This Row],[Name_en]],"")</f>
        <v/>
      </c>
      <c r="C570">
        <f>IF(BIMTypeCode[[#This Row],[Sort]]&lt;&gt;"",BIMTypeCode[[#This Row],[Sort]],"")</f>
        <v>4</v>
      </c>
    </row>
    <row r="571" spans="1:3" x14ac:dyDescent="0.25">
      <c r="A571">
        <f>BIMTypeCode[[#This Row],[Identification]]</f>
        <v>642</v>
      </c>
      <c r="B571" t="str">
        <f>IF(BIMTypeCode[[#This Row],[Name_en]]&lt;&gt;"",BIMTypeCode[[#This Row],[Name_en]],"")</f>
        <v>Information</v>
      </c>
      <c r="C571">
        <f>IF(BIMTypeCode[[#This Row],[Sort]]&lt;&gt;"",BIMTypeCode[[#This Row],[Sort]],"")</f>
        <v>3</v>
      </c>
    </row>
    <row r="572" spans="1:3" x14ac:dyDescent="0.25">
      <c r="A572">
        <f>BIMTypeCode[[#This Row],[Identification]]</f>
        <v>6421</v>
      </c>
      <c r="B572" t="str">
        <f>IF(BIMTypeCode[[#This Row],[Name_en]]&lt;&gt;"",BIMTypeCode[[#This Row],[Name_en]],"")</f>
        <v/>
      </c>
      <c r="C572">
        <f>IF(BIMTypeCode[[#This Row],[Sort]]&lt;&gt;"",BIMTypeCode[[#This Row],[Sort]],"")</f>
        <v>4</v>
      </c>
    </row>
    <row r="573" spans="1:3" x14ac:dyDescent="0.25">
      <c r="A573">
        <f>BIMTypeCode[[#This Row],[Identification]]</f>
        <v>6422</v>
      </c>
      <c r="B573" t="str">
        <f>IF(BIMTypeCode[[#This Row],[Name_en]]&lt;&gt;"",BIMTypeCode[[#This Row],[Name_en]],"")</f>
        <v/>
      </c>
      <c r="C573">
        <f>IF(BIMTypeCode[[#This Row],[Sort]]&lt;&gt;"",BIMTypeCode[[#This Row],[Sort]],"")</f>
        <v>4</v>
      </c>
    </row>
    <row r="574" spans="1:3" x14ac:dyDescent="0.25">
      <c r="A574">
        <f>BIMTypeCode[[#This Row],[Identification]]</f>
        <v>6423</v>
      </c>
      <c r="B574" t="str">
        <f>IF(BIMTypeCode[[#This Row],[Name_en]]&lt;&gt;"",BIMTypeCode[[#This Row],[Name_en]],"")</f>
        <v/>
      </c>
      <c r="C574">
        <f>IF(BIMTypeCode[[#This Row],[Sort]]&lt;&gt;"",BIMTypeCode[[#This Row],[Sort]],"")</f>
        <v>4</v>
      </c>
    </row>
    <row r="575" spans="1:3" x14ac:dyDescent="0.25">
      <c r="A575">
        <f>BIMTypeCode[[#This Row],[Identification]]</f>
        <v>643</v>
      </c>
      <c r="B575" t="str">
        <f>IF(BIMTypeCode[[#This Row],[Name_en]]&lt;&gt;"",BIMTypeCode[[#This Row],[Name_en]],"")</f>
        <v>Audio, video and antenna</v>
      </c>
      <c r="C575">
        <f>IF(BIMTypeCode[[#This Row],[Sort]]&lt;&gt;"",BIMTypeCode[[#This Row],[Sort]],"")</f>
        <v>3</v>
      </c>
    </row>
    <row r="576" spans="1:3" x14ac:dyDescent="0.25">
      <c r="A576">
        <f>BIMTypeCode[[#This Row],[Identification]]</f>
        <v>6431</v>
      </c>
      <c r="B576" t="str">
        <f>IF(BIMTypeCode[[#This Row],[Name_en]]&lt;&gt;"",BIMTypeCode[[#This Row],[Name_en]],"")</f>
        <v/>
      </c>
      <c r="C576">
        <f>IF(BIMTypeCode[[#This Row],[Sort]]&lt;&gt;"",BIMTypeCode[[#This Row],[Sort]],"")</f>
        <v>4</v>
      </c>
    </row>
    <row r="577" spans="1:3" x14ac:dyDescent="0.25">
      <c r="A577">
        <f>BIMTypeCode[[#This Row],[Identification]]</f>
        <v>6432</v>
      </c>
      <c r="B577" t="str">
        <f>IF(BIMTypeCode[[#This Row],[Name_en]]&lt;&gt;"",BIMTypeCode[[#This Row],[Name_en]],"")</f>
        <v/>
      </c>
      <c r="C577">
        <f>IF(BIMTypeCode[[#This Row],[Sort]]&lt;&gt;"",BIMTypeCode[[#This Row],[Sort]],"")</f>
        <v>4</v>
      </c>
    </row>
    <row r="578" spans="1:3" x14ac:dyDescent="0.25">
      <c r="A578">
        <f>BIMTypeCode[[#This Row],[Identification]]</f>
        <v>6433</v>
      </c>
      <c r="B578" t="str">
        <f>IF(BIMTypeCode[[#This Row],[Name_en]]&lt;&gt;"",BIMTypeCode[[#This Row],[Name_en]],"")</f>
        <v/>
      </c>
      <c r="C578">
        <f>IF(BIMTypeCode[[#This Row],[Sort]]&lt;&gt;"",BIMTypeCode[[#This Row],[Sort]],"")</f>
        <v>4</v>
      </c>
    </row>
    <row r="579" spans="1:3" x14ac:dyDescent="0.25">
      <c r="A579">
        <f>BIMTypeCode[[#This Row],[Identification]]</f>
        <v>6434</v>
      </c>
      <c r="B579" t="str">
        <f>IF(BIMTypeCode[[#This Row],[Name_en]]&lt;&gt;"",BIMTypeCode[[#This Row],[Name_en]],"")</f>
        <v/>
      </c>
      <c r="C579">
        <f>IF(BIMTypeCode[[#This Row],[Sort]]&lt;&gt;"",BIMTypeCode[[#This Row],[Sort]],"")</f>
        <v>4</v>
      </c>
    </row>
    <row r="580" spans="1:3" x14ac:dyDescent="0.25">
      <c r="A580">
        <f>BIMTypeCode[[#This Row],[Identification]]</f>
        <v>6435</v>
      </c>
      <c r="B580" t="str">
        <f>IF(BIMTypeCode[[#This Row],[Name_en]]&lt;&gt;"",BIMTypeCode[[#This Row],[Name_en]],"")</f>
        <v/>
      </c>
      <c r="C580">
        <f>IF(BIMTypeCode[[#This Row],[Sort]]&lt;&gt;"",BIMTypeCode[[#This Row],[Sort]],"")</f>
        <v>4</v>
      </c>
    </row>
    <row r="581" spans="1:3" x14ac:dyDescent="0.25">
      <c r="A581">
        <f>BIMTypeCode[[#This Row],[Identification]]</f>
        <v>6436</v>
      </c>
      <c r="B581" t="str">
        <f>IF(BIMTypeCode[[#This Row],[Name_en]]&lt;&gt;"",BIMTypeCode[[#This Row],[Name_en]],"")</f>
        <v/>
      </c>
      <c r="C581">
        <f>IF(BIMTypeCode[[#This Row],[Sort]]&lt;&gt;"",BIMTypeCode[[#This Row],[Sort]],"")</f>
        <v>4</v>
      </c>
    </row>
    <row r="582" spans="1:3" x14ac:dyDescent="0.25">
      <c r="A582">
        <f>BIMTypeCode[[#This Row],[Identification]]</f>
        <v>644</v>
      </c>
      <c r="B582" t="str">
        <f>IF(BIMTypeCode[[#This Row],[Name_en]]&lt;&gt;"",BIMTypeCode[[#This Row],[Name_en]],"")</f>
        <v>IT infrastructure</v>
      </c>
      <c r="C582">
        <f>IF(BIMTypeCode[[#This Row],[Sort]]&lt;&gt;"",BIMTypeCode[[#This Row],[Sort]],"")</f>
        <v>3</v>
      </c>
    </row>
    <row r="583" spans="1:3" x14ac:dyDescent="0.25">
      <c r="A583">
        <f>BIMTypeCode[[#This Row],[Identification]]</f>
        <v>6441</v>
      </c>
      <c r="B583" t="str">
        <f>IF(BIMTypeCode[[#This Row],[Name_en]]&lt;&gt;"",BIMTypeCode[[#This Row],[Name_en]],"")</f>
        <v/>
      </c>
      <c r="C583">
        <f>IF(BIMTypeCode[[#This Row],[Sort]]&lt;&gt;"",BIMTypeCode[[#This Row],[Sort]],"")</f>
        <v>4</v>
      </c>
    </row>
    <row r="584" spans="1:3" x14ac:dyDescent="0.25">
      <c r="A584">
        <f>BIMTypeCode[[#This Row],[Identification]]</f>
        <v>6442</v>
      </c>
      <c r="B584" t="str">
        <f>IF(BIMTypeCode[[#This Row],[Name_en]]&lt;&gt;"",BIMTypeCode[[#This Row],[Name_en]],"")</f>
        <v/>
      </c>
      <c r="C584">
        <f>IF(BIMTypeCode[[#This Row],[Sort]]&lt;&gt;"",BIMTypeCode[[#This Row],[Sort]],"")</f>
        <v>4</v>
      </c>
    </row>
    <row r="585" spans="1:3" x14ac:dyDescent="0.25">
      <c r="A585">
        <f>BIMTypeCode[[#This Row],[Identification]]</f>
        <v>6443</v>
      </c>
      <c r="B585" t="str">
        <f>IF(BIMTypeCode[[#This Row],[Name_en]]&lt;&gt;"",BIMTypeCode[[#This Row],[Name_en]],"")</f>
        <v/>
      </c>
      <c r="C585">
        <f>IF(BIMTypeCode[[#This Row],[Sort]]&lt;&gt;"",BIMTypeCode[[#This Row],[Sort]],"")</f>
        <v>4</v>
      </c>
    </row>
    <row r="586" spans="1:3" x14ac:dyDescent="0.25">
      <c r="A586">
        <f>BIMTypeCode[[#This Row],[Identification]]</f>
        <v>65</v>
      </c>
      <c r="B586" t="str">
        <f>IF(BIMTypeCode[[#This Row],[Name_en]]&lt;&gt;"",BIMTypeCode[[#This Row],[Name_en]],"")</f>
        <v>Security</v>
      </c>
      <c r="C586">
        <f>IF(BIMTypeCode[[#This Row],[Sort]]&lt;&gt;"",BIMTypeCode[[#This Row],[Sort]],"")</f>
        <v>2</v>
      </c>
    </row>
    <row r="587" spans="1:3" x14ac:dyDescent="0.25">
      <c r="A587">
        <f>BIMTypeCode[[#This Row],[Identification]]</f>
        <v>651</v>
      </c>
      <c r="B587" t="str">
        <f>IF(BIMTypeCode[[#This Row],[Name_en]]&lt;&gt;"",BIMTypeCode[[#This Row],[Name_en]],"")</f>
        <v>Access security</v>
      </c>
      <c r="C587">
        <f>IF(BIMTypeCode[[#This Row],[Sort]]&lt;&gt;"",BIMTypeCode[[#This Row],[Sort]],"")</f>
        <v>3</v>
      </c>
    </row>
    <row r="588" spans="1:3" x14ac:dyDescent="0.25">
      <c r="A588">
        <f>BIMTypeCode[[#This Row],[Identification]]</f>
        <v>6511</v>
      </c>
      <c r="B588" t="str">
        <f>IF(BIMTypeCode[[#This Row],[Name_en]]&lt;&gt;"",BIMTypeCode[[#This Row],[Name_en]],"")</f>
        <v/>
      </c>
      <c r="C588">
        <f>IF(BIMTypeCode[[#This Row],[Sort]]&lt;&gt;"",BIMTypeCode[[#This Row],[Sort]],"")</f>
        <v>4</v>
      </c>
    </row>
    <row r="589" spans="1:3" x14ac:dyDescent="0.25">
      <c r="A589">
        <f>BIMTypeCode[[#This Row],[Identification]]</f>
        <v>6512</v>
      </c>
      <c r="B589" t="str">
        <f>IF(BIMTypeCode[[#This Row],[Name_en]]&lt;&gt;"",BIMTypeCode[[#This Row],[Name_en]],"")</f>
        <v/>
      </c>
      <c r="C589">
        <f>IF(BIMTypeCode[[#This Row],[Sort]]&lt;&gt;"",BIMTypeCode[[#This Row],[Sort]],"")</f>
        <v>4</v>
      </c>
    </row>
    <row r="590" spans="1:3" x14ac:dyDescent="0.25">
      <c r="A590">
        <f>BIMTypeCode[[#This Row],[Identification]]</f>
        <v>6513</v>
      </c>
      <c r="B590" t="str">
        <f>IF(BIMTypeCode[[#This Row],[Name_en]]&lt;&gt;"",BIMTypeCode[[#This Row],[Name_en]],"")</f>
        <v/>
      </c>
      <c r="C590">
        <f>IF(BIMTypeCode[[#This Row],[Sort]]&lt;&gt;"",BIMTypeCode[[#This Row],[Sort]],"")</f>
        <v>4</v>
      </c>
    </row>
    <row r="591" spans="1:3" x14ac:dyDescent="0.25">
      <c r="A591">
        <f>BIMTypeCode[[#This Row],[Identification]]</f>
        <v>652</v>
      </c>
      <c r="B591" t="str">
        <f>IF(BIMTypeCode[[#This Row],[Name_en]]&lt;&gt;"",BIMTypeCode[[#This Row],[Name_en]],"")</f>
        <v>Security systems</v>
      </c>
      <c r="C591">
        <f>IF(BIMTypeCode[[#This Row],[Sort]]&lt;&gt;"",BIMTypeCode[[#This Row],[Sort]],"")</f>
        <v>3</v>
      </c>
    </row>
    <row r="592" spans="1:3" x14ac:dyDescent="0.25">
      <c r="A592">
        <f>BIMTypeCode[[#This Row],[Identification]]</f>
        <v>6521</v>
      </c>
      <c r="B592" t="str">
        <f>IF(BIMTypeCode[[#This Row],[Name_en]]&lt;&gt;"",BIMTypeCode[[#This Row],[Name_en]],"")</f>
        <v/>
      </c>
      <c r="C592">
        <f>IF(BIMTypeCode[[#This Row],[Sort]]&lt;&gt;"",BIMTypeCode[[#This Row],[Sort]],"")</f>
        <v>4</v>
      </c>
    </row>
    <row r="593" spans="1:3" x14ac:dyDescent="0.25">
      <c r="A593">
        <f>BIMTypeCode[[#This Row],[Identification]]</f>
        <v>6522</v>
      </c>
      <c r="B593" t="str">
        <f>IF(BIMTypeCode[[#This Row],[Name_en]]&lt;&gt;"",BIMTypeCode[[#This Row],[Name_en]],"")</f>
        <v/>
      </c>
      <c r="C593">
        <f>IF(BIMTypeCode[[#This Row],[Sort]]&lt;&gt;"",BIMTypeCode[[#This Row],[Sort]],"")</f>
        <v>4</v>
      </c>
    </row>
    <row r="594" spans="1:3" x14ac:dyDescent="0.25">
      <c r="A594">
        <f>BIMTypeCode[[#This Row],[Identification]]</f>
        <v>6523</v>
      </c>
      <c r="B594" t="str">
        <f>IF(BIMTypeCode[[#This Row],[Name_en]]&lt;&gt;"",BIMTypeCode[[#This Row],[Name_en]],"")</f>
        <v/>
      </c>
      <c r="C594">
        <f>IF(BIMTypeCode[[#This Row],[Sort]]&lt;&gt;"",BIMTypeCode[[#This Row],[Sort]],"")</f>
        <v>4</v>
      </c>
    </row>
    <row r="595" spans="1:3" x14ac:dyDescent="0.25">
      <c r="A595">
        <f>BIMTypeCode[[#This Row],[Identification]]</f>
        <v>6524</v>
      </c>
      <c r="B595" t="str">
        <f>IF(BIMTypeCode[[#This Row],[Name_en]]&lt;&gt;"",BIMTypeCode[[#This Row],[Name_en]],"")</f>
        <v/>
      </c>
      <c r="C595">
        <f>IF(BIMTypeCode[[#This Row],[Sort]]&lt;&gt;"",BIMTypeCode[[#This Row],[Sort]],"")</f>
        <v>4</v>
      </c>
    </row>
    <row r="596" spans="1:3" x14ac:dyDescent="0.25">
      <c r="A596">
        <f>BIMTypeCode[[#This Row],[Identification]]</f>
        <v>6525</v>
      </c>
      <c r="B596" t="str">
        <f>IF(BIMTypeCode[[#This Row],[Name_en]]&lt;&gt;"",BIMTypeCode[[#This Row],[Name_en]],"")</f>
        <v/>
      </c>
      <c r="C596">
        <f>IF(BIMTypeCode[[#This Row],[Sort]]&lt;&gt;"",BIMTypeCode[[#This Row],[Sort]],"")</f>
        <v>4</v>
      </c>
    </row>
    <row r="597" spans="1:3" x14ac:dyDescent="0.25">
      <c r="A597">
        <f>BIMTypeCode[[#This Row],[Identification]]</f>
        <v>6526</v>
      </c>
      <c r="B597" t="str">
        <f>IF(BIMTypeCode[[#This Row],[Name_en]]&lt;&gt;"",BIMTypeCode[[#This Row],[Name_en]],"")</f>
        <v/>
      </c>
      <c r="C597">
        <f>IF(BIMTypeCode[[#This Row],[Sort]]&lt;&gt;"",BIMTypeCode[[#This Row],[Sort]],"")</f>
        <v>4</v>
      </c>
    </row>
    <row r="598" spans="1:3" x14ac:dyDescent="0.25">
      <c r="A598">
        <f>BIMTypeCode[[#This Row],[Identification]]</f>
        <v>653</v>
      </c>
      <c r="B598" t="str">
        <f>IF(BIMTypeCode[[#This Row],[Name_en]]&lt;&gt;"",BIMTypeCode[[#This Row],[Name_en]],"")</f>
        <v>Individual safeguarding systems</v>
      </c>
      <c r="C598">
        <f>IF(BIMTypeCode[[#This Row],[Sort]]&lt;&gt;"",BIMTypeCode[[#This Row],[Sort]],"")</f>
        <v>3</v>
      </c>
    </row>
    <row r="599" spans="1:3" x14ac:dyDescent="0.25">
      <c r="A599">
        <f>BIMTypeCode[[#This Row],[Identification]]</f>
        <v>6531</v>
      </c>
      <c r="B599" t="str">
        <f>IF(BIMTypeCode[[#This Row],[Name_en]]&lt;&gt;"",BIMTypeCode[[#This Row],[Name_en]],"")</f>
        <v/>
      </c>
      <c r="C599">
        <f>IF(BIMTypeCode[[#This Row],[Sort]]&lt;&gt;"",BIMTypeCode[[#This Row],[Sort]],"")</f>
        <v>4</v>
      </c>
    </row>
    <row r="600" spans="1:3" x14ac:dyDescent="0.25">
      <c r="A600">
        <f>BIMTypeCode[[#This Row],[Identification]]</f>
        <v>6532</v>
      </c>
      <c r="B600" t="str">
        <f>IF(BIMTypeCode[[#This Row],[Name_en]]&lt;&gt;"",BIMTypeCode[[#This Row],[Name_en]],"")</f>
        <v/>
      </c>
      <c r="C600">
        <f>IF(BIMTypeCode[[#This Row],[Sort]]&lt;&gt;"",BIMTypeCode[[#This Row],[Sort]],"")</f>
        <v>4</v>
      </c>
    </row>
    <row r="601" spans="1:3" x14ac:dyDescent="0.25">
      <c r="A601">
        <f>BIMTypeCode[[#This Row],[Identification]]</f>
        <v>6533</v>
      </c>
      <c r="B601" t="str">
        <f>IF(BIMTypeCode[[#This Row],[Name_en]]&lt;&gt;"",BIMTypeCode[[#This Row],[Name_en]],"")</f>
        <v/>
      </c>
      <c r="C601">
        <f>IF(BIMTypeCode[[#This Row],[Sort]]&lt;&gt;"",BIMTypeCode[[#This Row],[Sort]],"")</f>
        <v>4</v>
      </c>
    </row>
    <row r="602" spans="1:3" x14ac:dyDescent="0.25">
      <c r="A602">
        <f>BIMTypeCode[[#This Row],[Identification]]</f>
        <v>6534</v>
      </c>
      <c r="B602" t="str">
        <f>IF(BIMTypeCode[[#This Row],[Name_en]]&lt;&gt;"",BIMTypeCode[[#This Row],[Name_en]],"")</f>
        <v/>
      </c>
      <c r="C602">
        <f>IF(BIMTypeCode[[#This Row],[Sort]]&lt;&gt;"",BIMTypeCode[[#This Row],[Sort]],"")</f>
        <v>4</v>
      </c>
    </row>
    <row r="603" spans="1:3" x14ac:dyDescent="0.25">
      <c r="A603">
        <f>BIMTypeCode[[#This Row],[Identification]]</f>
        <v>6535</v>
      </c>
      <c r="B603" t="str">
        <f>IF(BIMTypeCode[[#This Row],[Name_en]]&lt;&gt;"",BIMTypeCode[[#This Row],[Name_en]],"")</f>
        <v/>
      </c>
      <c r="C603">
        <f>IF(BIMTypeCode[[#This Row],[Sort]]&lt;&gt;"",BIMTypeCode[[#This Row],[Sort]],"")</f>
        <v>4</v>
      </c>
    </row>
    <row r="604" spans="1:3" x14ac:dyDescent="0.25">
      <c r="A604">
        <f>BIMTypeCode[[#This Row],[Identification]]</f>
        <v>6536</v>
      </c>
      <c r="B604" t="str">
        <f>IF(BIMTypeCode[[#This Row],[Name_en]]&lt;&gt;"",BIMTypeCode[[#This Row],[Name_en]],"")</f>
        <v/>
      </c>
      <c r="C604">
        <f>IF(BIMTypeCode[[#This Row],[Sort]]&lt;&gt;"",BIMTypeCode[[#This Row],[Sort]],"")</f>
        <v>4</v>
      </c>
    </row>
    <row r="605" spans="1:3" x14ac:dyDescent="0.25">
      <c r="A605">
        <f>BIMTypeCode[[#This Row],[Identification]]</f>
        <v>66</v>
      </c>
      <c r="B605" t="str">
        <f>IF(BIMTypeCode[[#This Row],[Name_en]]&lt;&gt;"",BIMTypeCode[[#This Row],[Name_en]],"")</f>
        <v>Building automation</v>
      </c>
      <c r="C605">
        <f>IF(BIMTypeCode[[#This Row],[Sort]]&lt;&gt;"",BIMTypeCode[[#This Row],[Sort]],"")</f>
        <v>2</v>
      </c>
    </row>
    <row r="606" spans="1:3" x14ac:dyDescent="0.25">
      <c r="A606">
        <f>BIMTypeCode[[#This Row],[Identification]]</f>
        <v>661</v>
      </c>
      <c r="B606" t="str">
        <f>IF(BIMTypeCode[[#This Row],[Name_en]]&lt;&gt;"",BIMTypeCode[[#This Row],[Name_en]],"")</f>
        <v>Building Management Systems</v>
      </c>
      <c r="C606">
        <f>IF(BIMTypeCode[[#This Row],[Sort]]&lt;&gt;"",BIMTypeCode[[#This Row],[Sort]],"")</f>
        <v>3</v>
      </c>
    </row>
    <row r="607" spans="1:3" x14ac:dyDescent="0.25">
      <c r="A607">
        <f>BIMTypeCode[[#This Row],[Identification]]</f>
        <v>6611</v>
      </c>
      <c r="B607" t="str">
        <f>IF(BIMTypeCode[[#This Row],[Name_en]]&lt;&gt;"",BIMTypeCode[[#This Row],[Name_en]],"")</f>
        <v/>
      </c>
      <c r="C607">
        <f>IF(BIMTypeCode[[#This Row],[Sort]]&lt;&gt;"",BIMTypeCode[[#This Row],[Sort]],"")</f>
        <v>4</v>
      </c>
    </row>
    <row r="608" spans="1:3" x14ac:dyDescent="0.25">
      <c r="A608">
        <f>BIMTypeCode[[#This Row],[Identification]]</f>
        <v>662</v>
      </c>
      <c r="B608" t="str">
        <f>IF(BIMTypeCode[[#This Row],[Name_en]]&lt;&gt;"",BIMTypeCode[[#This Row],[Name_en]],"")</f>
        <v>Central Status Controls</v>
      </c>
      <c r="C608">
        <f>IF(BIMTypeCode[[#This Row],[Sort]]&lt;&gt;"",BIMTypeCode[[#This Row],[Sort]],"")</f>
        <v>3</v>
      </c>
    </row>
    <row r="609" spans="1:3" x14ac:dyDescent="0.25">
      <c r="A609">
        <f>BIMTypeCode[[#This Row],[Identification]]</f>
        <v>6621</v>
      </c>
      <c r="B609" t="str">
        <f>IF(BIMTypeCode[[#This Row],[Name_en]]&lt;&gt;"",BIMTypeCode[[#This Row],[Name_en]],"")</f>
        <v/>
      </c>
      <c r="C609">
        <f>IF(BIMTypeCode[[#This Row],[Sort]]&lt;&gt;"",BIMTypeCode[[#This Row],[Sort]],"")</f>
        <v>4</v>
      </c>
    </row>
    <row r="610" spans="1:3" x14ac:dyDescent="0.25">
      <c r="A610">
        <f>BIMTypeCode[[#This Row],[Identification]]</f>
        <v>6622</v>
      </c>
      <c r="B610" t="str">
        <f>IF(BIMTypeCode[[#This Row],[Name_en]]&lt;&gt;"",BIMTypeCode[[#This Row],[Name_en]],"")</f>
        <v/>
      </c>
      <c r="C610">
        <f>IF(BIMTypeCode[[#This Row],[Sort]]&lt;&gt;"",BIMTypeCode[[#This Row],[Sort]],"")</f>
        <v>4</v>
      </c>
    </row>
    <row r="611" spans="1:3" x14ac:dyDescent="0.25">
      <c r="A611">
        <f>BIMTypeCode[[#This Row],[Identification]]</f>
        <v>67</v>
      </c>
      <c r="B611" t="str">
        <f>IF(BIMTypeCode[[#This Row],[Name_en]]&lt;&gt;"",BIMTypeCode[[#This Row],[Name_en]],"")</f>
        <v>Protection</v>
      </c>
      <c r="C611">
        <f>IF(BIMTypeCode[[#This Row],[Sort]]&lt;&gt;"",BIMTypeCode[[#This Row],[Sort]],"")</f>
        <v>2</v>
      </c>
    </row>
    <row r="612" spans="1:3" x14ac:dyDescent="0.25">
      <c r="A612">
        <f>BIMTypeCode[[#This Row],[Identification]]</f>
        <v>671</v>
      </c>
      <c r="B612" t="str">
        <f>IF(BIMTypeCode[[#This Row],[Name_en]]&lt;&gt;"",BIMTypeCode[[#This Row],[Name_en]],"")</f>
        <v>Overvoltage protections</v>
      </c>
      <c r="C612">
        <f>IF(BIMTypeCode[[#This Row],[Sort]]&lt;&gt;"",BIMTypeCode[[#This Row],[Sort]],"")</f>
        <v>3</v>
      </c>
    </row>
    <row r="613" spans="1:3" x14ac:dyDescent="0.25">
      <c r="A613">
        <f>BIMTypeCode[[#This Row],[Identification]]</f>
        <v>6711</v>
      </c>
      <c r="B613" t="str">
        <f>IF(BIMTypeCode[[#This Row],[Name_en]]&lt;&gt;"",BIMTypeCode[[#This Row],[Name_en]],"")</f>
        <v/>
      </c>
      <c r="C613">
        <f>IF(BIMTypeCode[[#This Row],[Sort]]&lt;&gt;"",BIMTypeCode[[#This Row],[Sort]],"")</f>
        <v>4</v>
      </c>
    </row>
    <row r="614" spans="1:3" x14ac:dyDescent="0.25">
      <c r="A614">
        <f>BIMTypeCode[[#This Row],[Identification]]</f>
        <v>672</v>
      </c>
      <c r="B614" t="str">
        <f>IF(BIMTypeCode[[#This Row],[Name_en]]&lt;&gt;"",BIMTypeCode[[#This Row],[Name_en]],"")</f>
        <v>Equalizer connections</v>
      </c>
      <c r="C614">
        <f>IF(BIMTypeCode[[#This Row],[Sort]]&lt;&gt;"",BIMTypeCode[[#This Row],[Sort]],"")</f>
        <v>3</v>
      </c>
    </row>
    <row r="615" spans="1:3" x14ac:dyDescent="0.25">
      <c r="A615">
        <f>BIMTypeCode[[#This Row],[Identification]]</f>
        <v>6721</v>
      </c>
      <c r="B615" t="str">
        <f>IF(BIMTypeCode[[#This Row],[Name_en]]&lt;&gt;"",BIMTypeCode[[#This Row],[Name_en]],"")</f>
        <v/>
      </c>
      <c r="C615">
        <f>IF(BIMTypeCode[[#This Row],[Sort]]&lt;&gt;"",BIMTypeCode[[#This Row],[Sort]],"")</f>
        <v>4</v>
      </c>
    </row>
    <row r="616" spans="1:3" x14ac:dyDescent="0.25">
      <c r="A616">
        <f>BIMTypeCode[[#This Row],[Identification]]</f>
        <v>6722</v>
      </c>
      <c r="B616" t="str">
        <f>IF(BIMTypeCode[[#This Row],[Name_en]]&lt;&gt;"",BIMTypeCode[[#This Row],[Name_en]],"")</f>
        <v/>
      </c>
      <c r="C616">
        <f>IF(BIMTypeCode[[#This Row],[Sort]]&lt;&gt;"",BIMTypeCode[[#This Row],[Sort]],"")</f>
        <v>4</v>
      </c>
    </row>
    <row r="617" spans="1:3" x14ac:dyDescent="0.25">
      <c r="A617">
        <f>BIMTypeCode[[#This Row],[Identification]]</f>
        <v>6723</v>
      </c>
      <c r="B617" t="str">
        <f>IF(BIMTypeCode[[#This Row],[Name_en]]&lt;&gt;"",BIMTypeCode[[#This Row],[Name_en]],"")</f>
        <v/>
      </c>
      <c r="C617">
        <f>IF(BIMTypeCode[[#This Row],[Sort]]&lt;&gt;"",BIMTypeCode[[#This Row],[Sort]],"")</f>
        <v>4</v>
      </c>
    </row>
    <row r="618" spans="1:3" x14ac:dyDescent="0.25">
      <c r="A618">
        <f>BIMTypeCode[[#This Row],[Identification]]</f>
        <v>68</v>
      </c>
      <c r="B618" t="str">
        <f>IF(BIMTypeCode[[#This Row],[Name_en]]&lt;&gt;"",BIMTypeCode[[#This Row],[Name_en]],"")</f>
        <v>Passenger and material transportation</v>
      </c>
      <c r="C618">
        <f>IF(BIMTypeCode[[#This Row],[Sort]]&lt;&gt;"",BIMTypeCode[[#This Row],[Sort]],"")</f>
        <v>2</v>
      </c>
    </row>
    <row r="619" spans="1:3" x14ac:dyDescent="0.25">
      <c r="A619">
        <f>BIMTypeCode[[#This Row],[Identification]]</f>
        <v>681</v>
      </c>
      <c r="B619" t="str">
        <f>IF(BIMTypeCode[[#This Row],[Name_en]]&lt;&gt;"",BIMTypeCode[[#This Row],[Name_en]],"")</f>
        <v>Passenger transportation</v>
      </c>
      <c r="C619">
        <f>IF(BIMTypeCode[[#This Row],[Sort]]&lt;&gt;"",BIMTypeCode[[#This Row],[Sort]],"")</f>
        <v>3</v>
      </c>
    </row>
    <row r="620" spans="1:3" x14ac:dyDescent="0.25">
      <c r="A620">
        <f>BIMTypeCode[[#This Row],[Identification]]</f>
        <v>6811</v>
      </c>
      <c r="B620" t="str">
        <f>IF(BIMTypeCode[[#This Row],[Name_en]]&lt;&gt;"",BIMTypeCode[[#This Row],[Name_en]],"")</f>
        <v/>
      </c>
      <c r="C620">
        <f>IF(BIMTypeCode[[#This Row],[Sort]]&lt;&gt;"",BIMTypeCode[[#This Row],[Sort]],"")</f>
        <v>4</v>
      </c>
    </row>
    <row r="621" spans="1:3" x14ac:dyDescent="0.25">
      <c r="A621">
        <f>BIMTypeCode[[#This Row],[Identification]]</f>
        <v>6812</v>
      </c>
      <c r="B621" t="str">
        <f>IF(BIMTypeCode[[#This Row],[Name_en]]&lt;&gt;"",BIMTypeCode[[#This Row],[Name_en]],"")</f>
        <v/>
      </c>
      <c r="C621">
        <f>IF(BIMTypeCode[[#This Row],[Sort]]&lt;&gt;"",BIMTypeCode[[#This Row],[Sort]],"")</f>
        <v>4</v>
      </c>
    </row>
    <row r="622" spans="1:3" x14ac:dyDescent="0.25">
      <c r="A622">
        <f>BIMTypeCode[[#This Row],[Identification]]</f>
        <v>6813</v>
      </c>
      <c r="B622" t="str">
        <f>IF(BIMTypeCode[[#This Row],[Name_en]]&lt;&gt;"",BIMTypeCode[[#This Row],[Name_en]],"")</f>
        <v/>
      </c>
      <c r="C622">
        <f>IF(BIMTypeCode[[#This Row],[Sort]]&lt;&gt;"",BIMTypeCode[[#This Row],[Sort]],"")</f>
        <v>4</v>
      </c>
    </row>
    <row r="623" spans="1:3" x14ac:dyDescent="0.25">
      <c r="A623">
        <f>BIMTypeCode[[#This Row],[Identification]]</f>
        <v>6814</v>
      </c>
      <c r="B623" t="str">
        <f>IF(BIMTypeCode[[#This Row],[Name_en]]&lt;&gt;"",BIMTypeCode[[#This Row],[Name_en]],"")</f>
        <v/>
      </c>
      <c r="C623">
        <f>IF(BIMTypeCode[[#This Row],[Sort]]&lt;&gt;"",BIMTypeCode[[#This Row],[Sort]],"")</f>
        <v>4</v>
      </c>
    </row>
    <row r="624" spans="1:3" x14ac:dyDescent="0.25">
      <c r="A624">
        <f>BIMTypeCode[[#This Row],[Identification]]</f>
        <v>682</v>
      </c>
      <c r="B624" t="str">
        <f>IF(BIMTypeCode[[#This Row],[Name_en]]&lt;&gt;"",BIMTypeCode[[#This Row],[Name_en]],"")</f>
        <v>Cargo and material transportations</v>
      </c>
      <c r="C624">
        <f>IF(BIMTypeCode[[#This Row],[Sort]]&lt;&gt;"",BIMTypeCode[[#This Row],[Sort]],"")</f>
        <v>3</v>
      </c>
    </row>
    <row r="625" spans="1:3" x14ac:dyDescent="0.25">
      <c r="A625">
        <f>BIMTypeCode[[#This Row],[Identification]]</f>
        <v>6821</v>
      </c>
      <c r="B625" t="str">
        <f>IF(BIMTypeCode[[#This Row],[Name_en]]&lt;&gt;"",BIMTypeCode[[#This Row],[Name_en]],"")</f>
        <v/>
      </c>
      <c r="C625">
        <f>IF(BIMTypeCode[[#This Row],[Sort]]&lt;&gt;"",BIMTypeCode[[#This Row],[Sort]],"")</f>
        <v>4</v>
      </c>
    </row>
    <row r="626" spans="1:3" x14ac:dyDescent="0.25">
      <c r="A626">
        <f>BIMTypeCode[[#This Row],[Identification]]</f>
        <v>6822</v>
      </c>
      <c r="B626" t="str">
        <f>IF(BIMTypeCode[[#This Row],[Name_en]]&lt;&gt;"",BIMTypeCode[[#This Row],[Name_en]],"")</f>
        <v/>
      </c>
      <c r="C626">
        <f>IF(BIMTypeCode[[#This Row],[Sort]]&lt;&gt;"",BIMTypeCode[[#This Row],[Sort]],"")</f>
        <v>4</v>
      </c>
    </row>
    <row r="627" spans="1:3" x14ac:dyDescent="0.25">
      <c r="A627">
        <f>BIMTypeCode[[#This Row],[Identification]]</f>
        <v>6823</v>
      </c>
      <c r="B627" t="str">
        <f>IF(BIMTypeCode[[#This Row],[Name_en]]&lt;&gt;"",BIMTypeCode[[#This Row],[Name_en]],"")</f>
        <v/>
      </c>
      <c r="C627">
        <f>IF(BIMTypeCode[[#This Row],[Sort]]&lt;&gt;"",BIMTypeCode[[#This Row],[Sort]],"")</f>
        <v>4</v>
      </c>
    </row>
    <row r="628" spans="1:3" x14ac:dyDescent="0.25">
      <c r="A628">
        <f>BIMTypeCode[[#This Row],[Identification]]</f>
        <v>6824</v>
      </c>
      <c r="B628" t="str">
        <f>IF(BIMTypeCode[[#This Row],[Name_en]]&lt;&gt;"",BIMTypeCode[[#This Row],[Name_en]],"")</f>
        <v/>
      </c>
      <c r="C628">
        <f>IF(BIMTypeCode[[#This Row],[Sort]]&lt;&gt;"",BIMTypeCode[[#This Row],[Sort]],"")</f>
        <v>4</v>
      </c>
    </row>
    <row r="629" spans="1:3" x14ac:dyDescent="0.25">
      <c r="A629">
        <f>BIMTypeCode[[#This Row],[Identification]]</f>
        <v>7</v>
      </c>
      <c r="B629" t="str">
        <f>IF(BIMTypeCode[[#This Row],[Name_en]]&lt;&gt;"",BIMTypeCode[[#This Row],[Name_en]],"")</f>
        <v>Furniture and Equipment</v>
      </c>
      <c r="C629">
        <f>IF(BIMTypeCode[[#This Row],[Sort]]&lt;&gt;"",BIMTypeCode[[#This Row],[Sort]],"")</f>
        <v>1</v>
      </c>
    </row>
    <row r="630" spans="1:3" x14ac:dyDescent="0.25">
      <c r="A630">
        <f>BIMTypeCode[[#This Row],[Identification]]</f>
        <v>70</v>
      </c>
      <c r="B630" t="str">
        <f>IF(BIMTypeCode[[#This Row],[Name_en]]&lt;&gt;"",BIMTypeCode[[#This Row],[Name_en]],"")</f>
        <v>Terrain</v>
      </c>
      <c r="C630">
        <f>IF(BIMTypeCode[[#This Row],[Sort]]&lt;&gt;"",BIMTypeCode[[#This Row],[Sort]],"")</f>
        <v>2</v>
      </c>
    </row>
    <row r="631" spans="1:3" x14ac:dyDescent="0.25">
      <c r="A631">
        <f>BIMTypeCode[[#This Row],[Identification]]</f>
        <v>701</v>
      </c>
      <c r="B631" t="str">
        <f>IF(BIMTypeCode[[#This Row],[Name_en]]&lt;&gt;"",BIMTypeCode[[#This Row],[Name_en]],"")</f>
        <v>Technical equipments</v>
      </c>
      <c r="C631">
        <f>IF(BIMTypeCode[[#This Row],[Sort]]&lt;&gt;"",BIMTypeCode[[#This Row],[Sort]],"")</f>
        <v>3</v>
      </c>
    </row>
    <row r="632" spans="1:3" x14ac:dyDescent="0.25">
      <c r="A632">
        <f>BIMTypeCode[[#This Row],[Identification]]</f>
        <v>702</v>
      </c>
      <c r="B632" t="str">
        <f>IF(BIMTypeCode[[#This Row],[Name_en]]&lt;&gt;"",BIMTypeCode[[#This Row],[Name_en]],"")</f>
        <v>E.g. way-finding</v>
      </c>
      <c r="C632">
        <f>IF(BIMTypeCode[[#This Row],[Sort]]&lt;&gt;"",BIMTypeCode[[#This Row],[Sort]],"")</f>
        <v>3</v>
      </c>
    </row>
    <row r="633" spans="1:3" x14ac:dyDescent="0.25">
      <c r="A633">
        <f>BIMTypeCode[[#This Row],[Identification]]</f>
        <v>703</v>
      </c>
      <c r="B633" t="str">
        <f>IF(BIMTypeCode[[#This Row],[Name_en]]&lt;&gt;"",BIMTypeCode[[#This Row],[Name_en]],"")</f>
        <v>Storage - E.g. trash racks, bike racks, mailboxes</v>
      </c>
      <c r="C633">
        <f>IF(BIMTypeCode[[#This Row],[Sort]]&lt;&gt;"",BIMTypeCode[[#This Row],[Sort]],"")</f>
        <v>3</v>
      </c>
    </row>
    <row r="634" spans="1:3" x14ac:dyDescent="0.25">
      <c r="A634">
        <f>BIMTypeCode[[#This Row],[Identification]]</f>
        <v>704</v>
      </c>
      <c r="B634" t="str">
        <f>IF(BIMTypeCode[[#This Row],[Name_en]]&lt;&gt;"",BIMTypeCode[[#This Row],[Name_en]],"")</f>
        <v>Table furnitures</v>
      </c>
      <c r="C634">
        <f>IF(BIMTypeCode[[#This Row],[Sort]]&lt;&gt;"",BIMTypeCode[[#This Row],[Sort]],"")</f>
        <v>3</v>
      </c>
    </row>
    <row r="635" spans="1:3" x14ac:dyDescent="0.25">
      <c r="A635">
        <f>BIMTypeCode[[#This Row],[Identification]]</f>
        <v>705</v>
      </c>
      <c r="B635" t="str">
        <f>IF(BIMTypeCode[[#This Row],[Name_en]]&lt;&gt;"",BIMTypeCode[[#This Row],[Name_en]],"")</f>
        <v>Seating furnitures</v>
      </c>
      <c r="C635">
        <f>IF(BIMTypeCode[[#This Row],[Sort]]&lt;&gt;"",BIMTypeCode[[#This Row],[Sort]],"")</f>
        <v>3</v>
      </c>
    </row>
    <row r="636" spans="1:3" x14ac:dyDescent="0.25">
      <c r="A636">
        <f>BIMTypeCode[[#This Row],[Identification]]</f>
        <v>706</v>
      </c>
      <c r="B636" t="str">
        <f>IF(BIMTypeCode[[#This Row],[Name_en]]&lt;&gt;"",BIMTypeCode[[#This Row],[Name_en]],"")</f>
        <v>Handrails and parapets</v>
      </c>
      <c r="C636">
        <f>IF(BIMTypeCode[[#This Row],[Sort]]&lt;&gt;"",BIMTypeCode[[#This Row],[Sort]],"")</f>
        <v>3</v>
      </c>
    </row>
    <row r="637" spans="1:3" x14ac:dyDescent="0.25">
      <c r="A637">
        <f>BIMTypeCode[[#This Row],[Identification]]</f>
        <v>707</v>
      </c>
      <c r="B637" t="str">
        <f>IF(BIMTypeCode[[#This Row],[Name_en]]&lt;&gt;"",BIMTypeCode[[#This Row],[Name_en]],"")</f>
        <v>Activity- and playingequipment - E.g. junglejim, sving, fitness equipment</v>
      </c>
      <c r="C637">
        <f>IF(BIMTypeCode[[#This Row],[Sort]]&lt;&gt;"",BIMTypeCode[[#This Row],[Sort]],"")</f>
        <v>3</v>
      </c>
    </row>
    <row r="638" spans="1:3" x14ac:dyDescent="0.25">
      <c r="A638">
        <f>BIMTypeCode[[#This Row],[Identification]]</f>
        <v>709</v>
      </c>
      <c r="B638" t="str">
        <f>IF(BIMTypeCode[[#This Row],[Name_en]]&lt;&gt;"",BIMTypeCode[[#This Row],[Name_en]],"")</f>
        <v>Other fixtures in the terrain</v>
      </c>
      <c r="C638">
        <f>IF(BIMTypeCode[[#This Row],[Sort]]&lt;&gt;"",BIMTypeCode[[#This Row],[Sort]],"")</f>
        <v>3</v>
      </c>
    </row>
    <row r="639" spans="1:3" x14ac:dyDescent="0.25">
      <c r="A639">
        <f>BIMTypeCode[[#This Row],[Identification]]</f>
        <v>71</v>
      </c>
      <c r="B639" t="str">
        <f>IF(BIMTypeCode[[#This Row],[Name_en]]&lt;&gt;"",BIMTypeCode[[#This Row],[Name_en]],"")</f>
        <v>Built-in</v>
      </c>
      <c r="C639">
        <f>IF(BIMTypeCode[[#This Row],[Sort]]&lt;&gt;"",BIMTypeCode[[#This Row],[Sort]],"")</f>
        <v>2</v>
      </c>
    </row>
    <row r="640" spans="1:3" x14ac:dyDescent="0.25">
      <c r="A640">
        <f>BIMTypeCode[[#This Row],[Identification]]</f>
        <v>711</v>
      </c>
      <c r="B640" t="str">
        <f>IF(BIMTypeCode[[#This Row],[Name_en]]&lt;&gt;"",BIMTypeCode[[#This Row],[Name_en]],"")</f>
        <v>Cabinets, drawers</v>
      </c>
      <c r="C640">
        <f>IF(BIMTypeCode[[#This Row],[Sort]]&lt;&gt;"",BIMTypeCode[[#This Row],[Sort]],"")</f>
        <v>3</v>
      </c>
    </row>
    <row r="641" spans="1:3" x14ac:dyDescent="0.25">
      <c r="A641">
        <f>BIMTypeCode[[#This Row],[Identification]]</f>
        <v>712</v>
      </c>
      <c r="B641" t="str">
        <f>IF(BIMTypeCode[[#This Row],[Name_en]]&lt;&gt;"",BIMTypeCode[[#This Row],[Name_en]],"")</f>
        <v>Bookcases, shelves</v>
      </c>
      <c r="C641">
        <f>IF(BIMTypeCode[[#This Row],[Sort]]&lt;&gt;"",BIMTypeCode[[#This Row],[Sort]],"")</f>
        <v>3</v>
      </c>
    </row>
    <row r="642" spans="1:3" x14ac:dyDescent="0.25">
      <c r="A642">
        <f>BIMTypeCode[[#This Row],[Identification]]</f>
        <v>713</v>
      </c>
      <c r="B642" t="str">
        <f>IF(BIMTypeCode[[#This Row],[Name_en]]&lt;&gt;"",BIMTypeCode[[#This Row],[Name_en]],"")</f>
        <v>Seating furniture, lawn furniture</v>
      </c>
      <c r="C642">
        <f>IF(BIMTypeCode[[#This Row],[Sort]]&lt;&gt;"",BIMTypeCode[[#This Row],[Sort]],"")</f>
        <v>3</v>
      </c>
    </row>
    <row r="643" spans="1:3" x14ac:dyDescent="0.25">
      <c r="A643">
        <f>BIMTypeCode[[#This Row],[Identification]]</f>
        <v>714</v>
      </c>
      <c r="B643" t="str">
        <f>IF(BIMTypeCode[[#This Row],[Name_en]]&lt;&gt;"",BIMTypeCode[[#This Row],[Name_en]],"")</f>
        <v>Curtains, blinds, screens, curtains</v>
      </c>
      <c r="C643">
        <f>IF(BIMTypeCode[[#This Row],[Sort]]&lt;&gt;"",BIMTypeCode[[#This Row],[Sort]],"")</f>
        <v>3</v>
      </c>
    </row>
    <row r="644" spans="1:3" x14ac:dyDescent="0.25">
      <c r="A644">
        <f>BIMTypeCode[[#This Row],[Identification]]</f>
        <v>715</v>
      </c>
      <c r="B644" t="str">
        <f>IF(BIMTypeCode[[#This Row],[Name_en]]&lt;&gt;"",BIMTypeCode[[#This Row],[Name_en]],"")</f>
        <v>Tables, Countertops</v>
      </c>
      <c r="C644">
        <f>IF(BIMTypeCode[[#This Row],[Sort]]&lt;&gt;"",BIMTypeCode[[#This Row],[Sort]],"")</f>
        <v>3</v>
      </c>
    </row>
    <row r="645" spans="1:3" x14ac:dyDescent="0.25">
      <c r="A645">
        <f>BIMTypeCode[[#This Row],[Identification]]</f>
        <v>716</v>
      </c>
      <c r="B645" t="str">
        <f>IF(BIMTypeCode[[#This Row],[Name_en]]&lt;&gt;"",BIMTypeCode[[#This Row],[Name_en]],"")</f>
        <v>Signs, boards</v>
      </c>
      <c r="C645">
        <f>IF(BIMTypeCode[[#This Row],[Sort]]&lt;&gt;"",BIMTypeCode[[#This Row],[Sort]],"")</f>
        <v>3</v>
      </c>
    </row>
    <row r="646" spans="1:3" x14ac:dyDescent="0.25">
      <c r="A646">
        <f>BIMTypeCode[[#This Row],[Identification]]</f>
        <v>717</v>
      </c>
      <c r="B646" t="str">
        <f>IF(BIMTypeCode[[#This Row],[Name_en]]&lt;&gt;"",BIMTypeCode[[#This Row],[Name_en]],"")</f>
        <v>Garnish</v>
      </c>
      <c r="C646">
        <f>IF(BIMTypeCode[[#This Row],[Sort]]&lt;&gt;"",BIMTypeCode[[#This Row],[Sort]],"")</f>
        <v>3</v>
      </c>
    </row>
    <row r="647" spans="1:3" x14ac:dyDescent="0.25">
      <c r="A647">
        <f>BIMTypeCode[[#This Row],[Identification]]</f>
        <v>719</v>
      </c>
      <c r="B647" t="str">
        <f>IF(BIMTypeCode[[#This Row],[Name_en]]&lt;&gt;"",BIMTypeCode[[#This Row],[Name_en]],"")</f>
        <v>Other fixed furniture</v>
      </c>
      <c r="C647">
        <f>IF(BIMTypeCode[[#This Row],[Sort]]&lt;&gt;"",BIMTypeCode[[#This Row],[Sort]],"")</f>
        <v>3</v>
      </c>
    </row>
    <row r="648" spans="1:3" x14ac:dyDescent="0.25">
      <c r="A648">
        <f>BIMTypeCode[[#This Row],[Identification]]</f>
        <v>72</v>
      </c>
      <c r="B648" t="str">
        <f>IF(BIMTypeCode[[#This Row],[Name_en]]&lt;&gt;"",BIMTypeCode[[#This Row],[Name_en]],"")</f>
        <v>Movable</v>
      </c>
      <c r="C648">
        <f>IF(BIMTypeCode[[#This Row],[Sort]]&lt;&gt;"",BIMTypeCode[[#This Row],[Sort]],"")</f>
        <v>2</v>
      </c>
    </row>
    <row r="649" spans="1:3" x14ac:dyDescent="0.25">
      <c r="A649">
        <f>BIMTypeCode[[#This Row],[Identification]]</f>
        <v>721</v>
      </c>
      <c r="B649" t="str">
        <f>IF(BIMTypeCode[[#This Row],[Name_en]]&lt;&gt;"",BIMTypeCode[[#This Row],[Name_en]],"")</f>
        <v>Cabinets, drawers</v>
      </c>
      <c r="C649">
        <f>IF(BIMTypeCode[[#This Row],[Sort]]&lt;&gt;"",BIMTypeCode[[#This Row],[Sort]],"")</f>
        <v>3</v>
      </c>
    </row>
    <row r="650" spans="1:3" x14ac:dyDescent="0.25">
      <c r="A650">
        <f>BIMTypeCode[[#This Row],[Identification]]</f>
        <v>722</v>
      </c>
      <c r="B650" t="str">
        <f>IF(BIMTypeCode[[#This Row],[Name_en]]&lt;&gt;"",BIMTypeCode[[#This Row],[Name_en]],"")</f>
        <v>Bookcases</v>
      </c>
      <c r="C650">
        <f>IF(BIMTypeCode[[#This Row],[Sort]]&lt;&gt;"",BIMTypeCode[[#This Row],[Sort]],"")</f>
        <v>3</v>
      </c>
    </row>
    <row r="651" spans="1:3" x14ac:dyDescent="0.25">
      <c r="A651">
        <f>BIMTypeCode[[#This Row],[Identification]]</f>
        <v>723</v>
      </c>
      <c r="B651" t="str">
        <f>IF(BIMTypeCode[[#This Row],[Name_en]]&lt;&gt;"",BIMTypeCode[[#This Row],[Name_en]],"")</f>
        <v>Seating furniture, lawn furniture</v>
      </c>
      <c r="C651">
        <f>IF(BIMTypeCode[[#This Row],[Sort]]&lt;&gt;"",BIMTypeCode[[#This Row],[Sort]],"")</f>
        <v>3</v>
      </c>
    </row>
    <row r="652" spans="1:3" x14ac:dyDescent="0.25">
      <c r="A652">
        <f>BIMTypeCode[[#This Row],[Identification]]</f>
        <v>724</v>
      </c>
      <c r="B652" t="str">
        <f>IF(BIMTypeCode[[#This Row],[Name_en]]&lt;&gt;"",BIMTypeCode[[#This Row],[Name_en]],"")</f>
        <v>Screens, curtains</v>
      </c>
      <c r="C652">
        <f>IF(BIMTypeCode[[#This Row],[Sort]]&lt;&gt;"",BIMTypeCode[[#This Row],[Sort]],"")</f>
        <v>3</v>
      </c>
    </row>
    <row r="653" spans="1:3" x14ac:dyDescent="0.25">
      <c r="A653">
        <f>BIMTypeCode[[#This Row],[Identification]]</f>
        <v>725</v>
      </c>
      <c r="B653" t="str">
        <f>IF(BIMTypeCode[[#This Row],[Name_en]]&lt;&gt;"",BIMTypeCode[[#This Row],[Name_en]],"")</f>
        <v>Tables</v>
      </c>
      <c r="C653">
        <f>IF(BIMTypeCode[[#This Row],[Sort]]&lt;&gt;"",BIMTypeCode[[#This Row],[Sort]],"")</f>
        <v>3</v>
      </c>
    </row>
    <row r="654" spans="1:3" x14ac:dyDescent="0.25">
      <c r="A654">
        <f>BIMTypeCode[[#This Row],[Identification]]</f>
        <v>726</v>
      </c>
      <c r="B654" t="str">
        <f>IF(BIMTypeCode[[#This Row],[Name_en]]&lt;&gt;"",BIMTypeCode[[#This Row],[Name_en]],"")</f>
        <v>Stands, shelves</v>
      </c>
      <c r="C654">
        <f>IF(BIMTypeCode[[#This Row],[Sort]]&lt;&gt;"",BIMTypeCode[[#This Row],[Sort]],"")</f>
        <v>3</v>
      </c>
    </row>
    <row r="655" spans="1:3" x14ac:dyDescent="0.25">
      <c r="A655">
        <f>BIMTypeCode[[#This Row],[Identification]]</f>
        <v>727</v>
      </c>
      <c r="B655" t="str">
        <f>IF(BIMTypeCode[[#This Row],[Name_en]]&lt;&gt;"",BIMTypeCode[[#This Row],[Name_en]],"")</f>
        <v>Mats, rugs, runners</v>
      </c>
      <c r="C655">
        <f>IF(BIMTypeCode[[#This Row],[Sort]]&lt;&gt;"",BIMTypeCode[[#This Row],[Sort]],"")</f>
        <v>3</v>
      </c>
    </row>
    <row r="656" spans="1:3" x14ac:dyDescent="0.25">
      <c r="A656">
        <f>BIMTypeCode[[#This Row],[Identification]]</f>
        <v>729</v>
      </c>
      <c r="B656" t="str">
        <f>IF(BIMTypeCode[[#This Row],[Name_en]]&lt;&gt;"",BIMTypeCode[[#This Row],[Name_en]],"")</f>
        <v>Other removable fixtures</v>
      </c>
      <c r="C656">
        <f>IF(BIMTypeCode[[#This Row],[Sort]]&lt;&gt;"",BIMTypeCode[[#This Row],[Sort]],"")</f>
        <v>3</v>
      </c>
    </row>
    <row r="657" spans="1:3" x14ac:dyDescent="0.25">
      <c r="A657">
        <f>BIMTypeCode[[#This Row],[Identification]]</f>
        <v>73</v>
      </c>
      <c r="B657" t="str">
        <f>IF(BIMTypeCode[[#This Row],[Name_en]]&lt;&gt;"",BIMTypeCode[[#This Row],[Name_en]],"")</f>
        <v>Fixtures, technical, IT and audio-visual</v>
      </c>
      <c r="C657">
        <f>IF(BIMTypeCode[[#This Row],[Sort]]&lt;&gt;"",BIMTypeCode[[#This Row],[Sort]],"")</f>
        <v>2</v>
      </c>
    </row>
    <row r="658" spans="1:3" x14ac:dyDescent="0.25">
      <c r="A658">
        <f>BIMTypeCode[[#This Row],[Identification]]</f>
        <v>731</v>
      </c>
      <c r="B658" t="str">
        <f>IF(BIMTypeCode[[#This Row],[Name_en]]&lt;&gt;"",BIMTypeCode[[#This Row],[Name_en]],"")</f>
        <v>AV equipment</v>
      </c>
      <c r="C658">
        <f>IF(BIMTypeCode[[#This Row],[Sort]]&lt;&gt;"",BIMTypeCode[[#This Row],[Sort]],"")</f>
        <v>3</v>
      </c>
    </row>
    <row r="659" spans="1:3" x14ac:dyDescent="0.25">
      <c r="A659">
        <f>BIMTypeCode[[#This Row],[Identification]]</f>
        <v>732</v>
      </c>
      <c r="B659" t="str">
        <f>IF(BIMTypeCode[[#This Row],[Name_en]]&lt;&gt;"",BIMTypeCode[[#This Row],[Name_en]],"")</f>
        <v>IT equipment</v>
      </c>
      <c r="C659">
        <f>IF(BIMTypeCode[[#This Row],[Sort]]&lt;&gt;"",BIMTypeCode[[#This Row],[Sort]],"")</f>
        <v>3</v>
      </c>
    </row>
    <row r="660" spans="1:3" x14ac:dyDescent="0.25">
      <c r="A660">
        <f>BIMTypeCode[[#This Row],[Identification]]</f>
        <v>733</v>
      </c>
      <c r="B660" t="str">
        <f>IF(BIMTypeCode[[#This Row],[Name_en]]&lt;&gt;"",BIMTypeCode[[#This Row],[Name_en]],"")</f>
        <v>Lighting</v>
      </c>
      <c r="C660">
        <f>IF(BIMTypeCode[[#This Row],[Sort]]&lt;&gt;"",BIMTypeCode[[#This Row],[Sort]],"")</f>
        <v>3</v>
      </c>
    </row>
    <row r="661" spans="1:3" x14ac:dyDescent="0.25">
      <c r="A661">
        <f>BIMTypeCode[[#This Row],[Identification]]</f>
        <v>734</v>
      </c>
      <c r="B661" t="str">
        <f>IF(BIMTypeCode[[#This Row],[Name_en]]&lt;&gt;"",BIMTypeCode[[#This Row],[Name_en]],"")</f>
        <v>Vending Machines</v>
      </c>
      <c r="C661">
        <f>IF(BIMTypeCode[[#This Row],[Sort]]&lt;&gt;"",BIMTypeCode[[#This Row],[Sort]],"")</f>
        <v>3</v>
      </c>
    </row>
    <row r="662" spans="1:3" x14ac:dyDescent="0.25">
      <c r="A662">
        <f>BIMTypeCode[[#This Row],[Identification]]</f>
        <v>735</v>
      </c>
      <c r="B662" t="str">
        <f>IF(BIMTypeCode[[#This Row],[Name_en]]&lt;&gt;"",BIMTypeCode[[#This Row],[Name_en]],"")</f>
        <v>Firefighting equipment</v>
      </c>
      <c r="C662">
        <f>IF(BIMTypeCode[[#This Row],[Sort]]&lt;&gt;"",BIMTypeCode[[#This Row],[Sort]],"")</f>
        <v>3</v>
      </c>
    </row>
    <row r="663" spans="1:3" x14ac:dyDescent="0.25">
      <c r="A663">
        <f>BIMTypeCode[[#This Row],[Identification]]</f>
        <v>736</v>
      </c>
      <c r="B663" t="str">
        <f>IF(BIMTypeCode[[#This Row],[Name_en]]&lt;&gt;"",BIMTypeCode[[#This Row],[Name_en]],"")</f>
        <v>Appliances</v>
      </c>
      <c r="C663">
        <f>IF(BIMTypeCode[[#This Row],[Sort]]&lt;&gt;"",BIMTypeCode[[#This Row],[Sort]],"")</f>
        <v>3</v>
      </c>
    </row>
    <row r="664" spans="1:3" x14ac:dyDescent="0.25">
      <c r="A664">
        <f>BIMTypeCode[[#This Row],[Identification]]</f>
        <v>8</v>
      </c>
      <c r="B664" t="str">
        <f>IF(BIMTypeCode[[#This Row],[Name_en]]&lt;&gt;"",BIMTypeCode[[#This Row],[Name_en]],"")</f>
        <v>Planting and External Ground Finishes</v>
      </c>
      <c r="C664">
        <f>IF(BIMTypeCode[[#This Row],[Sort]]&lt;&gt;"",BIMTypeCode[[#This Row],[Sort]],"")</f>
        <v>1</v>
      </c>
    </row>
    <row r="665" spans="1:3" x14ac:dyDescent="0.25">
      <c r="A665">
        <f>BIMTypeCode[[#This Row],[Identification]]</f>
        <v>80</v>
      </c>
      <c r="B665" t="str">
        <f>IF(BIMTypeCode[[#This Row],[Name_en]]&lt;&gt;"",BIMTypeCode[[#This Row],[Name_en]],"")</f>
        <v>Coatings and fixings</v>
      </c>
      <c r="C665">
        <f>IF(BIMTypeCode[[#This Row],[Sort]]&lt;&gt;"",BIMTypeCode[[#This Row],[Sort]],"")</f>
        <v>2</v>
      </c>
    </row>
    <row r="666" spans="1:3" x14ac:dyDescent="0.25">
      <c r="A666">
        <f>BIMTypeCode[[#This Row],[Identification]]</f>
        <v>801</v>
      </c>
      <c r="B666" t="str">
        <f>IF(BIMTypeCode[[#This Row],[Name_en]]&lt;&gt;"",BIMTypeCode[[#This Row],[Name_en]],"")</f>
        <v>Asphalt coatings</v>
      </c>
      <c r="C666">
        <f>IF(BIMTypeCode[[#This Row],[Sort]]&lt;&gt;"",BIMTypeCode[[#This Row],[Sort]],"")</f>
        <v>3</v>
      </c>
    </row>
    <row r="667" spans="1:3" x14ac:dyDescent="0.25">
      <c r="A667">
        <f>BIMTypeCode[[#This Row],[Identification]]</f>
        <v>802</v>
      </c>
      <c r="B667" t="str">
        <f>IF(BIMTypeCode[[#This Row],[Name_en]]&lt;&gt;"",BIMTypeCode[[#This Row],[Name_en]],"")</f>
        <v>Concrete coatings</v>
      </c>
      <c r="C667">
        <f>IF(BIMTypeCode[[#This Row],[Sort]]&lt;&gt;"",BIMTypeCode[[#This Row],[Sort]],"")</f>
        <v>3</v>
      </c>
    </row>
    <row r="668" spans="1:3" x14ac:dyDescent="0.25">
      <c r="A668">
        <f>BIMTypeCode[[#This Row],[Identification]]</f>
        <v>803</v>
      </c>
      <c r="B668" t="str">
        <f>IF(BIMTypeCode[[#This Row],[Name_en]]&lt;&gt;"",BIMTypeCode[[#This Row],[Name_en]],"")</f>
        <v>Rubber coatings</v>
      </c>
      <c r="C668">
        <f>IF(BIMTypeCode[[#This Row],[Sort]]&lt;&gt;"",BIMTypeCode[[#This Row],[Sort]],"")</f>
        <v>3</v>
      </c>
    </row>
    <row r="669" spans="1:3" x14ac:dyDescent="0.25">
      <c r="A669">
        <f>BIMTypeCode[[#This Row],[Identification]]</f>
        <v>804</v>
      </c>
      <c r="B669" t="str">
        <f>IF(BIMTypeCode[[#This Row],[Name_en]]&lt;&gt;"",BIMTypeCode[[#This Row],[Name_en]],"")</f>
        <v>Tilinge and paving</v>
      </c>
      <c r="C669">
        <f>IF(BIMTypeCode[[#This Row],[Sort]]&lt;&gt;"",BIMTypeCode[[#This Row],[Sort]],"")</f>
        <v>3</v>
      </c>
    </row>
    <row r="670" spans="1:3" x14ac:dyDescent="0.25">
      <c r="A670">
        <f>BIMTypeCode[[#This Row],[Identification]]</f>
        <v>805</v>
      </c>
      <c r="B670" t="str">
        <f>IF(BIMTypeCode[[#This Row],[Name_en]]&lt;&gt;"",BIMTypeCode[[#This Row],[Name_en]],"")</f>
        <v>Crushed stone and gravel</v>
      </c>
      <c r="C670">
        <f>IF(BIMTypeCode[[#This Row],[Sort]]&lt;&gt;"",BIMTypeCode[[#This Row],[Sort]],"")</f>
        <v>3</v>
      </c>
    </row>
    <row r="671" spans="1:3" x14ac:dyDescent="0.25">
      <c r="A671">
        <f>BIMTypeCode[[#This Row],[Identification]]</f>
        <v>806</v>
      </c>
      <c r="B671" t="str">
        <f>IF(BIMTypeCode[[#This Row],[Name_en]]&lt;&gt;"",BIMTypeCode[[#This Row],[Name_en]],"")</f>
        <v>Edge elements</v>
      </c>
      <c r="C671">
        <f>IF(BIMTypeCode[[#This Row],[Sort]]&lt;&gt;"",BIMTypeCode[[#This Row],[Sort]],"")</f>
        <v>3</v>
      </c>
    </row>
    <row r="672" spans="1:3" x14ac:dyDescent="0.25">
      <c r="A672">
        <f>BIMTypeCode[[#This Row],[Identification]]</f>
        <v>807</v>
      </c>
      <c r="B672" t="str">
        <f>IF(BIMTypeCode[[#This Row],[Name_en]]&lt;&gt;"",BIMTypeCode[[#This Row],[Name_en]],"")</f>
        <v>Thermo-plastics and markings</v>
      </c>
      <c r="C672">
        <f>IF(BIMTypeCode[[#This Row],[Sort]]&lt;&gt;"",BIMTypeCode[[#This Row],[Sort]],"")</f>
        <v>3</v>
      </c>
    </row>
    <row r="673" spans="1:3" x14ac:dyDescent="0.25">
      <c r="A673">
        <f>BIMTypeCode[[#This Row],[Identification]]</f>
        <v>808</v>
      </c>
      <c r="B673" t="str">
        <f>IF(BIMTypeCode[[#This Row],[Name_en]]&lt;&gt;"",BIMTypeCode[[#This Row],[Name_en]],"")</f>
        <v>Constructed furfaces - E.g. terrases, planting bowls</v>
      </c>
      <c r="C673">
        <f>IF(BIMTypeCode[[#This Row],[Sort]]&lt;&gt;"",BIMTypeCode[[#This Row],[Sort]],"")</f>
        <v>3</v>
      </c>
    </row>
    <row r="674" spans="1:3" x14ac:dyDescent="0.25">
      <c r="A674">
        <f>BIMTypeCode[[#This Row],[Identification]]</f>
        <v>809</v>
      </c>
      <c r="B674" t="str">
        <f>IF(BIMTypeCode[[#This Row],[Name_en]]&lt;&gt;"",BIMTypeCode[[#This Row],[Name_en]],"")</f>
        <v>Other coatings and fixings</v>
      </c>
      <c r="C674">
        <f>IF(BIMTypeCode[[#This Row],[Sort]]&lt;&gt;"",BIMTypeCode[[#This Row],[Sort]],"")</f>
        <v>3</v>
      </c>
    </row>
    <row r="675" spans="1:3" x14ac:dyDescent="0.25">
      <c r="A675">
        <f>BIMTypeCode[[#This Row],[Identification]]</f>
        <v>81</v>
      </c>
      <c r="B675" t="str">
        <f>IF(BIMTypeCode[[#This Row],[Name_en]]&lt;&gt;"",BIMTypeCode[[#This Row],[Name_en]],"")</f>
        <v>Planting</v>
      </c>
      <c r="C675">
        <f>IF(BIMTypeCode[[#This Row],[Sort]]&lt;&gt;"",BIMTypeCode[[#This Row],[Sort]],"")</f>
        <v>2</v>
      </c>
    </row>
    <row r="676" spans="1:3" x14ac:dyDescent="0.25">
      <c r="A676">
        <f>BIMTypeCode[[#This Row],[Identification]]</f>
        <v>811</v>
      </c>
      <c r="B676" t="str">
        <f>IF(BIMTypeCode[[#This Row],[Name_en]]&lt;&gt;"",BIMTypeCode[[#This Row],[Name_en]],"")</f>
        <v>Trees</v>
      </c>
      <c r="C676">
        <f>IF(BIMTypeCode[[#This Row],[Sort]]&lt;&gt;"",BIMTypeCode[[#This Row],[Sort]],"")</f>
        <v>3</v>
      </c>
    </row>
    <row r="677" spans="1:3" x14ac:dyDescent="0.25">
      <c r="A677">
        <f>BIMTypeCode[[#This Row],[Identification]]</f>
        <v>812</v>
      </c>
      <c r="B677" t="str">
        <f>IF(BIMTypeCode[[#This Row],[Name_en]]&lt;&gt;"",BIMTypeCode[[#This Row],[Name_en]],"")</f>
        <v>Hedges</v>
      </c>
      <c r="C677">
        <f>IF(BIMTypeCode[[#This Row],[Sort]]&lt;&gt;"",BIMTypeCode[[#This Row],[Sort]],"")</f>
        <v>3</v>
      </c>
    </row>
    <row r="678" spans="1:3" x14ac:dyDescent="0.25">
      <c r="A678">
        <f>BIMTypeCode[[#This Row],[Identification]]</f>
        <v>813</v>
      </c>
      <c r="B678" t="str">
        <f>IF(BIMTypeCode[[#This Row],[Name_en]]&lt;&gt;"",BIMTypeCode[[#This Row],[Name_en]],"")</f>
        <v>Topsoil - E.g. Topsoil in terrain</v>
      </c>
      <c r="C678">
        <f>IF(BIMTypeCode[[#This Row],[Sort]]&lt;&gt;"",BIMTypeCode[[#This Row],[Sort]],"")</f>
        <v>3</v>
      </c>
    </row>
    <row r="679" spans="1:3" x14ac:dyDescent="0.25">
      <c r="A679">
        <f>BIMTypeCode[[#This Row],[Identification]]</f>
        <v>814</v>
      </c>
      <c r="B679" t="str">
        <f>IF(BIMTypeCode[[#This Row],[Name_en]]&lt;&gt;"",BIMTypeCode[[#This Row],[Name_en]],"")</f>
        <v>Ground cover plants</v>
      </c>
      <c r="C679">
        <f>IF(BIMTypeCode[[#This Row],[Sort]]&lt;&gt;"",BIMTypeCode[[#This Row],[Sort]],"")</f>
        <v>3</v>
      </c>
    </row>
    <row r="680" spans="1:3" x14ac:dyDescent="0.25">
      <c r="A680">
        <f>BIMTypeCode[[#This Row],[Identification]]</f>
        <v>815</v>
      </c>
      <c r="B680" t="str">
        <f>IF(BIMTypeCode[[#This Row],[Name_en]]&lt;&gt;"",BIMTypeCode[[#This Row],[Name_en]],"")</f>
        <v>Climbers</v>
      </c>
      <c r="C680">
        <f>IF(BIMTypeCode[[#This Row],[Sort]]&lt;&gt;"",BIMTypeCode[[#This Row],[Sort]],"")</f>
        <v>3</v>
      </c>
    </row>
    <row r="681" spans="1:3" x14ac:dyDescent="0.25">
      <c r="A681">
        <f>BIMTypeCode[[#This Row],[Identification]]</f>
        <v>816</v>
      </c>
      <c r="B681" t="str">
        <f>IF(BIMTypeCode[[#This Row],[Name_en]]&lt;&gt;"",BIMTypeCode[[#This Row],[Name_en]],"")</f>
        <v>Extensive plantingsystems - E.g. sedum mats/trays, green wall systems</v>
      </c>
      <c r="C681">
        <f>IF(BIMTypeCode[[#This Row],[Sort]]&lt;&gt;"",BIMTypeCode[[#This Row],[Sort]],"")</f>
        <v>3</v>
      </c>
    </row>
    <row r="682" spans="1:3" x14ac:dyDescent="0.25">
      <c r="A682">
        <f>BIMTypeCode[[#This Row],[Identification]]</f>
        <v>817</v>
      </c>
      <c r="B682" t="str">
        <f>IF(BIMTypeCode[[#This Row],[Name_en]]&lt;&gt;"",BIMTypeCode[[#This Row],[Name_en]],"")</f>
        <v>Intensive green roofs - E.g. Soil, substrats, green roofs</v>
      </c>
      <c r="C682">
        <f>IF(BIMTypeCode[[#This Row],[Sort]]&lt;&gt;"",BIMTypeCode[[#This Row],[Sort]],"")</f>
        <v>3</v>
      </c>
    </row>
    <row r="683" spans="1:3" x14ac:dyDescent="0.25">
      <c r="A683">
        <f>BIMTypeCode[[#This Row],[Identification]]</f>
        <v>819</v>
      </c>
      <c r="B683" t="str">
        <f>IF(BIMTypeCode[[#This Row],[Name_en]]&lt;&gt;"",BIMTypeCode[[#This Row],[Name_en]],"")</f>
        <v>Other planting</v>
      </c>
      <c r="C683">
        <f>IF(BIMTypeCode[[#This Row],[Sort]]&lt;&gt;"",BIMTypeCode[[#This Row],[Sort]],"")</f>
        <v>3</v>
      </c>
    </row>
    <row r="684" spans="1:3" x14ac:dyDescent="0.25">
      <c r="A684">
        <f>BIMTypeCode[[#This Row],[Identification]]</f>
        <v>9</v>
      </c>
      <c r="B684" t="str">
        <f>IF(BIMTypeCode[[#This Row],[Name_en]]&lt;&gt;"",BIMTypeCode[[#This Row],[Name_en]],"")</f>
        <v>Project Equipment</v>
      </c>
      <c r="C684">
        <f>IF(BIMTypeCode[[#This Row],[Sort]]&lt;&gt;"",BIMTypeCode[[#This Row],[Sort]],"")</f>
        <v>1</v>
      </c>
    </row>
    <row r="685" spans="1:3" x14ac:dyDescent="0.25">
      <c r="A685">
        <f>BIMTypeCode[[#This Row],[Identification]]</f>
        <v>91</v>
      </c>
      <c r="B685" t="str">
        <f>IF(BIMTypeCode[[#This Row],[Name_en]]&lt;&gt;"",BIMTypeCode[[#This Row],[Name_en]],"")</f>
        <v>Project equipment ARC</v>
      </c>
      <c r="C685">
        <f>IF(BIMTypeCode[[#This Row],[Sort]]&lt;&gt;"",BIMTypeCode[[#This Row],[Sort]],"")</f>
        <v>2</v>
      </c>
    </row>
    <row r="686" spans="1:3" x14ac:dyDescent="0.25">
      <c r="A686">
        <f>BIMTypeCode[[#This Row],[Identification]]</f>
        <v>911</v>
      </c>
      <c r="B686" t="str">
        <f>IF(BIMTypeCode[[#This Row],[Name_en]]&lt;&gt;"",BIMTypeCode[[#This Row],[Name_en]],"")</f>
        <v>AVAILABLE</v>
      </c>
      <c r="C686">
        <f>IF(BIMTypeCode[[#This Row],[Sort]]&lt;&gt;"",BIMTypeCode[[#This Row],[Sort]],"")</f>
        <v>3</v>
      </c>
    </row>
    <row r="687" spans="1:3" x14ac:dyDescent="0.25">
      <c r="A687">
        <f>BIMTypeCode[[#This Row],[Identification]]</f>
        <v>92</v>
      </c>
      <c r="B687" t="str">
        <f>IF(BIMTypeCode[[#This Row],[Name_en]]&lt;&gt;"",BIMTypeCode[[#This Row],[Name_en]],"")</f>
        <v>Project equipment STR</v>
      </c>
      <c r="C687">
        <f>IF(BIMTypeCode[[#This Row],[Sort]]&lt;&gt;"",BIMTypeCode[[#This Row],[Sort]],"")</f>
        <v>2</v>
      </c>
    </row>
    <row r="688" spans="1:3" x14ac:dyDescent="0.25">
      <c r="A688">
        <f>BIMTypeCode[[#This Row],[Identification]]</f>
        <v>921</v>
      </c>
      <c r="B688" t="str">
        <f>IF(BIMTypeCode[[#This Row],[Name_en]]&lt;&gt;"",BIMTypeCode[[#This Row],[Name_en]],"")</f>
        <v>AVAILABLE</v>
      </c>
      <c r="C688">
        <f>IF(BIMTypeCode[[#This Row],[Sort]]&lt;&gt;"",BIMTypeCode[[#This Row],[Sort]],"")</f>
        <v>3</v>
      </c>
    </row>
    <row r="689" spans="1:3" x14ac:dyDescent="0.25">
      <c r="A689">
        <f>BIMTypeCode[[#This Row],[Identification]]</f>
        <v>93</v>
      </c>
      <c r="B689" t="str">
        <f>IF(BIMTypeCode[[#This Row],[Name_en]]&lt;&gt;"",BIMTypeCode[[#This Row],[Name_en]],"")</f>
        <v>Project equipment MECH</v>
      </c>
      <c r="C689">
        <f>IF(BIMTypeCode[[#This Row],[Sort]]&lt;&gt;"",BIMTypeCode[[#This Row],[Sort]],"")</f>
        <v>2</v>
      </c>
    </row>
    <row r="690" spans="1:3" x14ac:dyDescent="0.25">
      <c r="A690">
        <f>BIMTypeCode[[#This Row],[Identification]]</f>
        <v>931</v>
      </c>
      <c r="B690" t="str">
        <f>IF(BIMTypeCode[[#This Row],[Name_en]]&lt;&gt;"",BIMTypeCode[[#This Row],[Name_en]],"")</f>
        <v>AVAILABLE</v>
      </c>
      <c r="C690">
        <f>IF(BIMTypeCode[[#This Row],[Sort]]&lt;&gt;"",BIMTypeCode[[#This Row],[Sort]],"")</f>
        <v>3</v>
      </c>
    </row>
    <row r="691" spans="1:3" x14ac:dyDescent="0.25">
      <c r="A691">
        <f>BIMTypeCode[[#This Row],[Identification]]</f>
        <v>94</v>
      </c>
      <c r="B691" t="str">
        <f>IF(BIMTypeCode[[#This Row],[Name_en]]&lt;&gt;"",BIMTypeCode[[#This Row],[Name_en]],"")</f>
        <v>Project equipment PLUM</v>
      </c>
      <c r="C691">
        <f>IF(BIMTypeCode[[#This Row],[Sort]]&lt;&gt;"",BIMTypeCode[[#This Row],[Sort]],"")</f>
        <v>2</v>
      </c>
    </row>
    <row r="692" spans="1:3" x14ac:dyDescent="0.25">
      <c r="A692">
        <f>BIMTypeCode[[#This Row],[Identification]]</f>
        <v>941</v>
      </c>
      <c r="B692" t="str">
        <f>IF(BIMTypeCode[[#This Row],[Name_en]]&lt;&gt;"",BIMTypeCode[[#This Row],[Name_en]],"")</f>
        <v>AVAILABLE</v>
      </c>
      <c r="C692">
        <f>IF(BIMTypeCode[[#This Row],[Sort]]&lt;&gt;"",BIMTypeCode[[#This Row],[Sort]],"")</f>
        <v>3</v>
      </c>
    </row>
    <row r="693" spans="1:3" x14ac:dyDescent="0.25">
      <c r="A693">
        <f>BIMTypeCode[[#This Row],[Identification]]</f>
        <v>95</v>
      </c>
      <c r="B693" t="str">
        <f>IF(BIMTypeCode[[#This Row],[Name_en]]&lt;&gt;"",BIMTypeCode[[#This Row],[Name_en]],"")</f>
        <v>Project equipment ELEC</v>
      </c>
      <c r="C693">
        <f>IF(BIMTypeCode[[#This Row],[Sort]]&lt;&gt;"",BIMTypeCode[[#This Row],[Sort]],"")</f>
        <v>2</v>
      </c>
    </row>
    <row r="694" spans="1:3" x14ac:dyDescent="0.25">
      <c r="A694">
        <f>BIMTypeCode[[#This Row],[Identification]]</f>
        <v>951</v>
      </c>
      <c r="B694" t="str">
        <f>IF(BIMTypeCode[[#This Row],[Name_en]]&lt;&gt;"",BIMTypeCode[[#This Row],[Name_en]],"")</f>
        <v>AVAILABLE</v>
      </c>
      <c r="C694">
        <f>IF(BIMTypeCode[[#This Row],[Sort]]&lt;&gt;"",BIMTypeCode[[#This Row],[Sort]],"")</f>
        <v>3</v>
      </c>
    </row>
    <row r="695" spans="1:3" x14ac:dyDescent="0.25">
      <c r="A695">
        <f>BIMTypeCode[[#This Row],[Identification]]</f>
        <v>96</v>
      </c>
      <c r="B695" t="str">
        <f>IF(BIMTypeCode[[#This Row],[Name_en]]&lt;&gt;"",BIMTypeCode[[#This Row],[Name_en]],"")</f>
        <v>Project equipment LAND</v>
      </c>
      <c r="C695">
        <f>IF(BIMTypeCode[[#This Row],[Sort]]&lt;&gt;"",BIMTypeCode[[#This Row],[Sort]],"")</f>
        <v>2</v>
      </c>
    </row>
    <row r="696" spans="1:3" x14ac:dyDescent="0.25">
      <c r="A696">
        <f>BIMTypeCode[[#This Row],[Identification]]</f>
        <v>961</v>
      </c>
      <c r="B696" t="str">
        <f>IF(BIMTypeCode[[#This Row],[Name_en]]&lt;&gt;"",BIMTypeCode[[#This Row],[Name_en]],"")</f>
        <v>AVAILABLE</v>
      </c>
      <c r="C696">
        <f>IF(BIMTypeCode[[#This Row],[Sort]]&lt;&gt;"",BIMTypeCode[[#This Row],[Sort]],"")</f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03D9-8281-4CC9-BEE3-665C55F46A21}">
  <sheetPr>
    <tabColor rgb="FFFECC00"/>
  </sheetPr>
  <dimension ref="A1:C696"/>
  <sheetViews>
    <sheetView showGridLines="0" workbookViewId="0">
      <selection activeCell="C4" sqref="C4"/>
    </sheetView>
  </sheetViews>
  <sheetFormatPr defaultRowHeight="15" x14ac:dyDescent="0.25"/>
  <cols>
    <col min="2" max="2" width="44.28515625" bestFit="1" customWidth="1"/>
    <col min="3" max="3" width="9.140625" bestFit="1" customWidth="1"/>
  </cols>
  <sheetData>
    <row r="1" spans="1:3" x14ac:dyDescent="0.25">
      <c r="A1" t="s">
        <v>2180</v>
      </c>
      <c r="B1" t="s">
        <v>2181</v>
      </c>
      <c r="C1" t="s">
        <v>2183</v>
      </c>
    </row>
    <row r="2" spans="1:3" x14ac:dyDescent="0.25">
      <c r="A2">
        <f>BIMTypeCode[[#This Row],[Identification]]</f>
        <v>0</v>
      </c>
      <c r="B2" t="e">
        <f>IF(#REF!&lt;&gt;"",#REF!,"")</f>
        <v>#REF!</v>
      </c>
      <c r="C2">
        <f>IF(BIMTypeCode[[#This Row],[Sort]]&lt;&gt;"",BIMTypeCode[[#This Row],[Sort]],"")</f>
        <v>1</v>
      </c>
    </row>
    <row r="3" spans="1:3" x14ac:dyDescent="0.25">
      <c r="A3" t="str">
        <f>BIMTypeCode[[#This Row],[Identification]]</f>
        <v>01</v>
      </c>
      <c r="B3" t="e">
        <f>IF(#REF!&lt;&gt;"",#REF!,"")</f>
        <v>#REF!</v>
      </c>
      <c r="C3">
        <f>IF(BIMTypeCode[[#This Row],[Sort]]&lt;&gt;"",BIMTypeCode[[#This Row],[Sort]],"")</f>
        <v>2</v>
      </c>
    </row>
    <row r="4" spans="1:3" x14ac:dyDescent="0.25">
      <c r="A4" t="str">
        <f>BIMTypeCode[[#This Row],[Identification]]</f>
        <v>011</v>
      </c>
      <c r="B4" t="e">
        <f>IF(#REF!&lt;&gt;"",#REF!,"")</f>
        <v>#REF!</v>
      </c>
      <c r="C4">
        <f>IF(BIMTypeCode[[#This Row],[Sort]]&lt;&gt;"",BIMTypeCode[[#This Row],[Sort]],"")</f>
        <v>3</v>
      </c>
    </row>
    <row r="5" spans="1:3" x14ac:dyDescent="0.25">
      <c r="A5" t="str">
        <f>BIMTypeCode[[#This Row],[Identification]]</f>
        <v>02</v>
      </c>
      <c r="B5" t="e">
        <f>IF(#REF!&lt;&gt;"",#REF!,"")</f>
        <v>#REF!</v>
      </c>
      <c r="C5">
        <f>IF(BIMTypeCode[[#This Row],[Sort]]&lt;&gt;"",BIMTypeCode[[#This Row],[Sort]],"")</f>
        <v>2</v>
      </c>
    </row>
    <row r="6" spans="1:3" x14ac:dyDescent="0.25">
      <c r="A6" t="str">
        <f>BIMTypeCode[[#This Row],[Identification]]</f>
        <v>021</v>
      </c>
      <c r="B6" t="e">
        <f>IF(#REF!&lt;&gt;"",#REF!,"")</f>
        <v>#REF!</v>
      </c>
      <c r="C6">
        <f>IF(BIMTypeCode[[#This Row],[Sort]]&lt;&gt;"",BIMTypeCode[[#This Row],[Sort]],"")</f>
        <v>3</v>
      </c>
    </row>
    <row r="7" spans="1:3" x14ac:dyDescent="0.25">
      <c r="A7" t="str">
        <f>BIMTypeCode[[#This Row],[Identification]]</f>
        <v>03</v>
      </c>
      <c r="B7" t="e">
        <f>IF(#REF!&lt;&gt;"",#REF!,"")</f>
        <v>#REF!</v>
      </c>
      <c r="C7">
        <f>IF(BIMTypeCode[[#This Row],[Sort]]&lt;&gt;"",BIMTypeCode[[#This Row],[Sort]],"")</f>
        <v>2</v>
      </c>
    </row>
    <row r="8" spans="1:3" x14ac:dyDescent="0.25">
      <c r="A8" t="str">
        <f>BIMTypeCode[[#This Row],[Identification]]</f>
        <v>031</v>
      </c>
      <c r="B8" t="e">
        <f>IF(#REF!&lt;&gt;"",#REF!,"")</f>
        <v>#REF!</v>
      </c>
      <c r="C8">
        <f>IF(BIMTypeCode[[#This Row],[Sort]]&lt;&gt;"",BIMTypeCode[[#This Row],[Sort]],"")</f>
        <v>3</v>
      </c>
    </row>
    <row r="9" spans="1:3" x14ac:dyDescent="0.25">
      <c r="A9" t="str">
        <f>BIMTypeCode[[#This Row],[Identification]]</f>
        <v>04</v>
      </c>
      <c r="B9" t="e">
        <f>IF(#REF!&lt;&gt;"",#REF!,"")</f>
        <v>#REF!</v>
      </c>
      <c r="C9">
        <f>IF(BIMTypeCode[[#This Row],[Sort]]&lt;&gt;"",BIMTypeCode[[#This Row],[Sort]],"")</f>
        <v>2</v>
      </c>
    </row>
    <row r="10" spans="1:3" x14ac:dyDescent="0.25">
      <c r="A10" t="str">
        <f>BIMTypeCode[[#This Row],[Identification]]</f>
        <v>041</v>
      </c>
      <c r="B10" t="e">
        <f>IF(#REF!&lt;&gt;"",#REF!,"")</f>
        <v>#REF!</v>
      </c>
      <c r="C10">
        <f>IF(BIMTypeCode[[#This Row],[Sort]]&lt;&gt;"",BIMTypeCode[[#This Row],[Sort]],"")</f>
        <v>3</v>
      </c>
    </row>
    <row r="11" spans="1:3" x14ac:dyDescent="0.25">
      <c r="A11" t="str">
        <f>BIMTypeCode[[#This Row],[Identification]]</f>
        <v>05</v>
      </c>
      <c r="B11" t="e">
        <f>IF(#REF!&lt;&gt;"",#REF!,"")</f>
        <v>#REF!</v>
      </c>
      <c r="C11">
        <f>IF(BIMTypeCode[[#This Row],[Sort]]&lt;&gt;"",BIMTypeCode[[#This Row],[Sort]],"")</f>
        <v>2</v>
      </c>
    </row>
    <row r="12" spans="1:3" x14ac:dyDescent="0.25">
      <c r="A12" t="str">
        <f>BIMTypeCode[[#This Row],[Identification]]</f>
        <v>051</v>
      </c>
      <c r="B12" t="e">
        <f>IF(#REF!&lt;&gt;"",#REF!,"")</f>
        <v>#REF!</v>
      </c>
      <c r="C12">
        <f>IF(BIMTypeCode[[#This Row],[Sort]]&lt;&gt;"",BIMTypeCode[[#This Row],[Sort]],"")</f>
        <v>3</v>
      </c>
    </row>
    <row r="13" spans="1:3" x14ac:dyDescent="0.25">
      <c r="A13" t="str">
        <f>BIMTypeCode[[#This Row],[Identification]]</f>
        <v>06</v>
      </c>
      <c r="B13" t="e">
        <f>IF(#REF!&lt;&gt;"",#REF!,"")</f>
        <v>#REF!</v>
      </c>
      <c r="C13">
        <f>IF(BIMTypeCode[[#This Row],[Sort]]&lt;&gt;"",BIMTypeCode[[#This Row],[Sort]],"")</f>
        <v>2</v>
      </c>
    </row>
    <row r="14" spans="1:3" x14ac:dyDescent="0.25">
      <c r="A14" t="str">
        <f>BIMTypeCode[[#This Row],[Identification]]</f>
        <v>061</v>
      </c>
      <c r="B14" t="e">
        <f>IF(#REF!&lt;&gt;"",#REF!,"")</f>
        <v>#REF!</v>
      </c>
      <c r="C14">
        <f>IF(BIMTypeCode[[#This Row],[Sort]]&lt;&gt;"",BIMTypeCode[[#This Row],[Sort]],"")</f>
        <v>3</v>
      </c>
    </row>
    <row r="15" spans="1:3" x14ac:dyDescent="0.25">
      <c r="A15" t="str">
        <f>BIMTypeCode[[#This Row],[Identification]]</f>
        <v>07</v>
      </c>
      <c r="B15" t="e">
        <f>IF(#REF!&lt;&gt;"",#REF!,"")</f>
        <v>#REF!</v>
      </c>
      <c r="C15">
        <f>IF(BIMTypeCode[[#This Row],[Sort]]&lt;&gt;"",BIMTypeCode[[#This Row],[Sort]],"")</f>
        <v>2</v>
      </c>
    </row>
    <row r="16" spans="1:3" x14ac:dyDescent="0.25">
      <c r="A16" t="str">
        <f>BIMTypeCode[[#This Row],[Identification]]</f>
        <v>071</v>
      </c>
      <c r="B16" t="e">
        <f>IF(#REF!&lt;&gt;"",#REF!,"")</f>
        <v>#REF!</v>
      </c>
      <c r="C16">
        <f>IF(BIMTypeCode[[#This Row],[Sort]]&lt;&gt;"",BIMTypeCode[[#This Row],[Sort]],"")</f>
        <v>3</v>
      </c>
    </row>
    <row r="17" spans="1:3" x14ac:dyDescent="0.25">
      <c r="A17">
        <f>BIMTypeCode[[#This Row],[Identification]]</f>
        <v>1</v>
      </c>
      <c r="B17" t="e">
        <f>IF(#REF!&lt;&gt;"",#REF!,"")</f>
        <v>#REF!</v>
      </c>
      <c r="C17">
        <f>IF(BIMTypeCode[[#This Row],[Sort]]&lt;&gt;"",BIMTypeCode[[#This Row],[Sort]],"")</f>
        <v>2</v>
      </c>
    </row>
    <row r="18" spans="1:3" x14ac:dyDescent="0.25">
      <c r="A18">
        <f>BIMTypeCode[[#This Row],[Identification]]</f>
        <v>10</v>
      </c>
      <c r="B18" t="e">
        <f>IF(#REF!&lt;&gt;"",#REF!,"")</f>
        <v>#REF!</v>
      </c>
      <c r="C18">
        <f>IF(BIMTypeCode[[#This Row],[Sort]]&lt;&gt;"",BIMTypeCode[[#This Row],[Sort]],"")</f>
        <v>1</v>
      </c>
    </row>
    <row r="19" spans="1:3" x14ac:dyDescent="0.25">
      <c r="A19">
        <f>BIMTypeCode[[#This Row],[Identification]]</f>
        <v>101</v>
      </c>
      <c r="B19" t="e">
        <f>IF(#REF!&lt;&gt;"",#REF!,"")</f>
        <v>#REF!</v>
      </c>
      <c r="C19">
        <f>IF(BIMTypeCode[[#This Row],[Sort]]&lt;&gt;"",BIMTypeCode[[#This Row],[Sort]],"")</f>
        <v>3</v>
      </c>
    </row>
    <row r="20" spans="1:3" x14ac:dyDescent="0.25">
      <c r="A20">
        <f>BIMTypeCode[[#This Row],[Identification]]</f>
        <v>102</v>
      </c>
      <c r="B20" t="e">
        <f>IF(#REF!&lt;&gt;"",#REF!,"")</f>
        <v>#REF!</v>
      </c>
      <c r="C20">
        <f>IF(BIMTypeCode[[#This Row],[Sort]]&lt;&gt;"",BIMTypeCode[[#This Row],[Sort]],"")</f>
        <v>3</v>
      </c>
    </row>
    <row r="21" spans="1:3" x14ac:dyDescent="0.25">
      <c r="A21">
        <f>BIMTypeCode[[#This Row],[Identification]]</f>
        <v>103</v>
      </c>
      <c r="B21" t="e">
        <f>IF(#REF!&lt;&gt;"",#REF!,"")</f>
        <v>#REF!</v>
      </c>
      <c r="C21">
        <f>IF(BIMTypeCode[[#This Row],[Sort]]&lt;&gt;"",BIMTypeCode[[#This Row],[Sort]],"")</f>
        <v>3</v>
      </c>
    </row>
    <row r="22" spans="1:3" x14ac:dyDescent="0.25">
      <c r="A22">
        <f>BIMTypeCode[[#This Row],[Identification]]</f>
        <v>104</v>
      </c>
      <c r="B22" t="e">
        <f>IF(#REF!&lt;&gt;"",#REF!,"")</f>
        <v>#REF!</v>
      </c>
      <c r="C22">
        <f>IF(BIMTypeCode[[#This Row],[Sort]]&lt;&gt;"",BIMTypeCode[[#This Row],[Sort]],"")</f>
        <v>3</v>
      </c>
    </row>
    <row r="23" spans="1:3" x14ac:dyDescent="0.25">
      <c r="A23">
        <f>BIMTypeCode[[#This Row],[Identification]]</f>
        <v>12</v>
      </c>
      <c r="B23" t="e">
        <f>IF(#REF!&lt;&gt;"",#REF!,"")</f>
        <v>#REF!</v>
      </c>
      <c r="C23">
        <f>IF(BIMTypeCode[[#This Row],[Sort]]&lt;&gt;"",BIMTypeCode[[#This Row],[Sort]],"")</f>
        <v>2</v>
      </c>
    </row>
    <row r="24" spans="1:3" x14ac:dyDescent="0.25">
      <c r="A24">
        <f>BIMTypeCode[[#This Row],[Identification]]</f>
        <v>121</v>
      </c>
      <c r="B24" t="e">
        <f>IF(#REF!&lt;&gt;"",#REF!,"")</f>
        <v>#REF!</v>
      </c>
      <c r="C24">
        <f>IF(BIMTypeCode[[#This Row],[Sort]]&lt;&gt;"",BIMTypeCode[[#This Row],[Sort]],"")</f>
        <v>3</v>
      </c>
    </row>
    <row r="25" spans="1:3" x14ac:dyDescent="0.25">
      <c r="A25">
        <f>BIMTypeCode[[#This Row],[Identification]]</f>
        <v>122</v>
      </c>
      <c r="B25" t="e">
        <f>IF(#REF!&lt;&gt;"",#REF!,"")</f>
        <v>#REF!</v>
      </c>
      <c r="C25">
        <f>IF(BIMTypeCode[[#This Row],[Sort]]&lt;&gt;"",BIMTypeCode[[#This Row],[Sort]],"")</f>
        <v>3</v>
      </c>
    </row>
    <row r="26" spans="1:3" x14ac:dyDescent="0.25">
      <c r="A26">
        <f>BIMTypeCode[[#This Row],[Identification]]</f>
        <v>123</v>
      </c>
      <c r="B26" t="e">
        <f>IF(#REF!&lt;&gt;"",#REF!,"")</f>
        <v>#REF!</v>
      </c>
      <c r="C26">
        <f>IF(BIMTypeCode[[#This Row],[Sort]]&lt;&gt;"",BIMTypeCode[[#This Row],[Sort]],"")</f>
        <v>3</v>
      </c>
    </row>
    <row r="27" spans="1:3" x14ac:dyDescent="0.25">
      <c r="A27">
        <f>BIMTypeCode[[#This Row],[Identification]]</f>
        <v>124</v>
      </c>
      <c r="B27" t="e">
        <f>IF(#REF!&lt;&gt;"",#REF!,"")</f>
        <v>#REF!</v>
      </c>
      <c r="C27">
        <f>IF(BIMTypeCode[[#This Row],[Sort]]&lt;&gt;"",BIMTypeCode[[#This Row],[Sort]],"")</f>
        <v>3</v>
      </c>
    </row>
    <row r="28" spans="1:3" x14ac:dyDescent="0.25">
      <c r="A28">
        <f>BIMTypeCode[[#This Row],[Identification]]</f>
        <v>125</v>
      </c>
      <c r="B28" t="e">
        <f>IF(#REF!&lt;&gt;"",#REF!,"")</f>
        <v>#REF!</v>
      </c>
      <c r="C28">
        <f>IF(BIMTypeCode[[#This Row],[Sort]]&lt;&gt;"",BIMTypeCode[[#This Row],[Sort]],"")</f>
        <v>3</v>
      </c>
    </row>
    <row r="29" spans="1:3" x14ac:dyDescent="0.25">
      <c r="A29">
        <f>BIMTypeCode[[#This Row],[Identification]]</f>
        <v>126</v>
      </c>
      <c r="B29" t="e">
        <f>IF(#REF!&lt;&gt;"",#REF!,"")</f>
        <v>#REF!</v>
      </c>
      <c r="C29">
        <f>IF(BIMTypeCode[[#This Row],[Sort]]&lt;&gt;"",BIMTypeCode[[#This Row],[Sort]],"")</f>
        <v>3</v>
      </c>
    </row>
    <row r="30" spans="1:3" x14ac:dyDescent="0.25">
      <c r="A30">
        <f>BIMTypeCode[[#This Row],[Identification]]</f>
        <v>127</v>
      </c>
      <c r="B30" t="e">
        <f>IF(#REF!&lt;&gt;"",#REF!,"")</f>
        <v>#REF!</v>
      </c>
      <c r="C30">
        <f>IF(BIMTypeCode[[#This Row],[Sort]]&lt;&gt;"",BIMTypeCode[[#This Row],[Sort]],"")</f>
        <v>3</v>
      </c>
    </row>
    <row r="31" spans="1:3" x14ac:dyDescent="0.25">
      <c r="A31">
        <f>BIMTypeCode[[#This Row],[Identification]]</f>
        <v>13</v>
      </c>
      <c r="B31" t="e">
        <f>IF(#REF!&lt;&gt;"",#REF!,"")</f>
        <v>#REF!</v>
      </c>
      <c r="C31">
        <f>IF(BIMTypeCode[[#This Row],[Sort]]&lt;&gt;"",BIMTypeCode[[#This Row],[Sort]],"")</f>
        <v>2</v>
      </c>
    </row>
    <row r="32" spans="1:3" x14ac:dyDescent="0.25">
      <c r="A32">
        <f>BIMTypeCode[[#This Row],[Identification]]</f>
        <v>131</v>
      </c>
      <c r="B32" t="e">
        <f>IF(#REF!&lt;&gt;"",#REF!,"")</f>
        <v>#REF!</v>
      </c>
      <c r="C32">
        <f>IF(BIMTypeCode[[#This Row],[Sort]]&lt;&gt;"",BIMTypeCode[[#This Row],[Sort]],"")</f>
        <v>3</v>
      </c>
    </row>
    <row r="33" spans="1:3" x14ac:dyDescent="0.25">
      <c r="A33">
        <f>BIMTypeCode[[#This Row],[Identification]]</f>
        <v>18</v>
      </c>
      <c r="B33" t="e">
        <f>IF(#REF!&lt;&gt;"",#REF!,"")</f>
        <v>#REF!</v>
      </c>
      <c r="C33">
        <f>IF(BIMTypeCode[[#This Row],[Sort]]&lt;&gt;"",BIMTypeCode[[#This Row],[Sort]],"")</f>
        <v>2</v>
      </c>
    </row>
    <row r="34" spans="1:3" x14ac:dyDescent="0.25">
      <c r="A34">
        <f>BIMTypeCode[[#This Row],[Identification]]</f>
        <v>181</v>
      </c>
      <c r="B34" t="e">
        <f>IF(#REF!&lt;&gt;"",#REF!,"")</f>
        <v>#REF!</v>
      </c>
      <c r="C34">
        <f>IF(BIMTypeCode[[#This Row],[Sort]]&lt;&gt;"",BIMTypeCode[[#This Row],[Sort]],"")</f>
        <v>3</v>
      </c>
    </row>
    <row r="35" spans="1:3" x14ac:dyDescent="0.25">
      <c r="A35">
        <f>BIMTypeCode[[#This Row],[Identification]]</f>
        <v>182</v>
      </c>
      <c r="B35" t="e">
        <f>IF(#REF!&lt;&gt;"",#REF!,"")</f>
        <v>#REF!</v>
      </c>
      <c r="C35">
        <f>IF(BIMTypeCode[[#This Row],[Sort]]&lt;&gt;"",BIMTypeCode[[#This Row],[Sort]],"")</f>
        <v>3</v>
      </c>
    </row>
    <row r="36" spans="1:3" x14ac:dyDescent="0.25">
      <c r="A36">
        <f>BIMTypeCode[[#This Row],[Identification]]</f>
        <v>2</v>
      </c>
      <c r="B36" t="e">
        <f>IF(#REF!&lt;&gt;"",#REF!,"")</f>
        <v>#REF!</v>
      </c>
      <c r="C36">
        <f>IF(BIMTypeCode[[#This Row],[Sort]]&lt;&gt;"",BIMTypeCode[[#This Row],[Sort]],"")</f>
        <v>1</v>
      </c>
    </row>
    <row r="37" spans="1:3" x14ac:dyDescent="0.25">
      <c r="A37">
        <f>BIMTypeCode[[#This Row],[Identification]]</f>
        <v>20</v>
      </c>
      <c r="B37" t="e">
        <f>IF(#REF!&lt;&gt;"",#REF!,"")</f>
        <v>#REF!</v>
      </c>
      <c r="C37">
        <f>IF(BIMTypeCode[[#This Row],[Sort]]&lt;&gt;"",BIMTypeCode[[#This Row],[Sort]],"")</f>
        <v>2</v>
      </c>
    </row>
    <row r="38" spans="1:3" x14ac:dyDescent="0.25">
      <c r="A38">
        <f>BIMTypeCode[[#This Row],[Identification]]</f>
        <v>201</v>
      </c>
      <c r="B38" t="e">
        <f>IF(#REF!&lt;&gt;"",#REF!,"")</f>
        <v>#REF!</v>
      </c>
      <c r="C38">
        <f>IF(BIMTypeCode[[#This Row],[Sort]]&lt;&gt;"",BIMTypeCode[[#This Row],[Sort]],"")</f>
        <v>3</v>
      </c>
    </row>
    <row r="39" spans="1:3" x14ac:dyDescent="0.25">
      <c r="A39">
        <f>BIMTypeCode[[#This Row],[Identification]]</f>
        <v>202</v>
      </c>
      <c r="B39" t="e">
        <f>IF(#REF!&lt;&gt;"",#REF!,"")</f>
        <v>#REF!</v>
      </c>
      <c r="C39">
        <f>IF(BIMTypeCode[[#This Row],[Sort]]&lt;&gt;"",BIMTypeCode[[#This Row],[Sort]],"")</f>
        <v>3</v>
      </c>
    </row>
    <row r="40" spans="1:3" x14ac:dyDescent="0.25">
      <c r="A40">
        <f>BIMTypeCode[[#This Row],[Identification]]</f>
        <v>203</v>
      </c>
      <c r="B40" t="e">
        <f>IF(#REF!&lt;&gt;"",#REF!,"")</f>
        <v>#REF!</v>
      </c>
      <c r="C40">
        <f>IF(BIMTypeCode[[#This Row],[Sort]]&lt;&gt;"",BIMTypeCode[[#This Row],[Sort]],"")</f>
        <v>3</v>
      </c>
    </row>
    <row r="41" spans="1:3" x14ac:dyDescent="0.25">
      <c r="A41">
        <f>BIMTypeCode[[#This Row],[Identification]]</f>
        <v>204</v>
      </c>
      <c r="B41" t="e">
        <f>IF(#REF!&lt;&gt;"",#REF!,"")</f>
        <v>#REF!</v>
      </c>
      <c r="C41">
        <f>IF(BIMTypeCode[[#This Row],[Sort]]&lt;&gt;"",BIMTypeCode[[#This Row],[Sort]],"")</f>
        <v>3</v>
      </c>
    </row>
    <row r="42" spans="1:3" x14ac:dyDescent="0.25">
      <c r="A42">
        <f>BIMTypeCode[[#This Row],[Identification]]</f>
        <v>205</v>
      </c>
      <c r="B42" t="e">
        <f>IF(#REF!&lt;&gt;"",#REF!,"")</f>
        <v>#REF!</v>
      </c>
      <c r="C42">
        <f>IF(BIMTypeCode[[#This Row],[Sort]]&lt;&gt;"",BIMTypeCode[[#This Row],[Sort]],"")</f>
        <v>3</v>
      </c>
    </row>
    <row r="43" spans="1:3" x14ac:dyDescent="0.25">
      <c r="A43">
        <f>BIMTypeCode[[#This Row],[Identification]]</f>
        <v>21</v>
      </c>
      <c r="B43" t="e">
        <f>IF(#REF!&lt;&gt;"",#REF!,"")</f>
        <v>#REF!</v>
      </c>
      <c r="C43">
        <f>IF(BIMTypeCode[[#This Row],[Sort]]&lt;&gt;"",BIMTypeCode[[#This Row],[Sort]],"")</f>
        <v>2</v>
      </c>
    </row>
    <row r="44" spans="1:3" x14ac:dyDescent="0.25">
      <c r="A44">
        <f>BIMTypeCode[[#This Row],[Identification]]</f>
        <v>211</v>
      </c>
      <c r="B44" t="e">
        <f>IF(#REF!&lt;&gt;"",#REF!,"")</f>
        <v>#REF!</v>
      </c>
      <c r="C44">
        <f>IF(BIMTypeCode[[#This Row],[Sort]]&lt;&gt;"",BIMTypeCode[[#This Row],[Sort]],"")</f>
        <v>3</v>
      </c>
    </row>
    <row r="45" spans="1:3" x14ac:dyDescent="0.25">
      <c r="A45">
        <f>BIMTypeCode[[#This Row],[Identification]]</f>
        <v>212</v>
      </c>
      <c r="B45" t="e">
        <f>IF(#REF!&lt;&gt;"",#REF!,"")</f>
        <v>#REF!</v>
      </c>
      <c r="C45">
        <f>IF(BIMTypeCode[[#This Row],[Sort]]&lt;&gt;"",BIMTypeCode[[#This Row],[Sort]],"")</f>
        <v>3</v>
      </c>
    </row>
    <row r="46" spans="1:3" x14ac:dyDescent="0.25">
      <c r="A46">
        <f>BIMTypeCode[[#This Row],[Identification]]</f>
        <v>213</v>
      </c>
      <c r="B46" t="e">
        <f>IF(#REF!&lt;&gt;"",#REF!,"")</f>
        <v>#REF!</v>
      </c>
      <c r="C46">
        <f>IF(BIMTypeCode[[#This Row],[Sort]]&lt;&gt;"",BIMTypeCode[[#This Row],[Sort]],"")</f>
        <v>3</v>
      </c>
    </row>
    <row r="47" spans="1:3" x14ac:dyDescent="0.25">
      <c r="A47">
        <f>BIMTypeCode[[#This Row],[Identification]]</f>
        <v>214</v>
      </c>
      <c r="B47" t="e">
        <f>IF(#REF!&lt;&gt;"",#REF!,"")</f>
        <v>#REF!</v>
      </c>
      <c r="C47">
        <f>IF(BIMTypeCode[[#This Row],[Sort]]&lt;&gt;"",BIMTypeCode[[#This Row],[Sort]],"")</f>
        <v>3</v>
      </c>
    </row>
    <row r="48" spans="1:3" x14ac:dyDescent="0.25">
      <c r="A48">
        <f>BIMTypeCode[[#This Row],[Identification]]</f>
        <v>215</v>
      </c>
      <c r="B48" t="e">
        <f>IF(#REF!&lt;&gt;"",#REF!,"")</f>
        <v>#REF!</v>
      </c>
      <c r="C48">
        <f>IF(BIMTypeCode[[#This Row],[Sort]]&lt;&gt;"",BIMTypeCode[[#This Row],[Sort]],"")</f>
        <v>3</v>
      </c>
    </row>
    <row r="49" spans="1:3" x14ac:dyDescent="0.25">
      <c r="A49">
        <f>BIMTypeCode[[#This Row],[Identification]]</f>
        <v>216</v>
      </c>
      <c r="B49" t="e">
        <f>IF(#REF!&lt;&gt;"",#REF!,"")</f>
        <v>#REF!</v>
      </c>
      <c r="C49">
        <f>IF(BIMTypeCode[[#This Row],[Sort]]&lt;&gt;"",BIMTypeCode[[#This Row],[Sort]],"")</f>
        <v>3</v>
      </c>
    </row>
    <row r="50" spans="1:3" x14ac:dyDescent="0.25">
      <c r="A50">
        <f>BIMTypeCode[[#This Row],[Identification]]</f>
        <v>217</v>
      </c>
      <c r="B50" t="e">
        <f>IF(#REF!&lt;&gt;"",#REF!,"")</f>
        <v>#REF!</v>
      </c>
      <c r="C50">
        <f>IF(BIMTypeCode[[#This Row],[Sort]]&lt;&gt;"",BIMTypeCode[[#This Row],[Sort]],"")</f>
        <v>3</v>
      </c>
    </row>
    <row r="51" spans="1:3" x14ac:dyDescent="0.25">
      <c r="A51">
        <f>BIMTypeCode[[#This Row],[Identification]]</f>
        <v>218</v>
      </c>
      <c r="B51" t="e">
        <f>IF(#REF!&lt;&gt;"",#REF!,"")</f>
        <v>#REF!</v>
      </c>
      <c r="C51">
        <f>IF(BIMTypeCode[[#This Row],[Sort]]&lt;&gt;"",BIMTypeCode[[#This Row],[Sort]],"")</f>
        <v>3</v>
      </c>
    </row>
    <row r="52" spans="1:3" x14ac:dyDescent="0.25">
      <c r="A52">
        <f>BIMTypeCode[[#This Row],[Identification]]</f>
        <v>22</v>
      </c>
      <c r="B52" t="e">
        <f>IF(#REF!&lt;&gt;"",#REF!,"")</f>
        <v>#REF!</v>
      </c>
      <c r="C52">
        <f>IF(BIMTypeCode[[#This Row],[Sort]]&lt;&gt;"",BIMTypeCode[[#This Row],[Sort]],"")</f>
        <v>2</v>
      </c>
    </row>
    <row r="53" spans="1:3" x14ac:dyDescent="0.25">
      <c r="A53">
        <f>BIMTypeCode[[#This Row],[Identification]]</f>
        <v>221</v>
      </c>
      <c r="B53" t="e">
        <f>IF(#REF!&lt;&gt;"",#REF!,"")</f>
        <v>#REF!</v>
      </c>
      <c r="C53">
        <f>IF(BIMTypeCode[[#This Row],[Sort]]&lt;&gt;"",BIMTypeCode[[#This Row],[Sort]],"")</f>
        <v>3</v>
      </c>
    </row>
    <row r="54" spans="1:3" x14ac:dyDescent="0.25">
      <c r="A54">
        <f>BIMTypeCode[[#This Row],[Identification]]</f>
        <v>222</v>
      </c>
      <c r="B54" t="e">
        <f>IF(#REF!&lt;&gt;"",#REF!,"")</f>
        <v>#REF!</v>
      </c>
      <c r="C54">
        <f>IF(BIMTypeCode[[#This Row],[Sort]]&lt;&gt;"",BIMTypeCode[[#This Row],[Sort]],"")</f>
        <v>3</v>
      </c>
    </row>
    <row r="55" spans="1:3" x14ac:dyDescent="0.25">
      <c r="A55">
        <f>BIMTypeCode[[#This Row],[Identification]]</f>
        <v>223</v>
      </c>
      <c r="B55" t="e">
        <f>IF(#REF!&lt;&gt;"",#REF!,"")</f>
        <v>#REF!</v>
      </c>
      <c r="C55">
        <f>IF(BIMTypeCode[[#This Row],[Sort]]&lt;&gt;"",BIMTypeCode[[#This Row],[Sort]],"")</f>
        <v>3</v>
      </c>
    </row>
    <row r="56" spans="1:3" x14ac:dyDescent="0.25">
      <c r="A56">
        <f>BIMTypeCode[[#This Row],[Identification]]</f>
        <v>224</v>
      </c>
      <c r="B56" t="e">
        <f>IF(#REF!&lt;&gt;"",#REF!,"")</f>
        <v>#REF!</v>
      </c>
      <c r="C56">
        <f>IF(BIMTypeCode[[#This Row],[Sort]]&lt;&gt;"",BIMTypeCode[[#This Row],[Sort]],"")</f>
        <v>3</v>
      </c>
    </row>
    <row r="57" spans="1:3" x14ac:dyDescent="0.25">
      <c r="A57">
        <f>BIMTypeCode[[#This Row],[Identification]]</f>
        <v>225</v>
      </c>
      <c r="B57" t="e">
        <f>IF(#REF!&lt;&gt;"",#REF!,"")</f>
        <v>#REF!</v>
      </c>
      <c r="C57">
        <f>IF(BIMTypeCode[[#This Row],[Sort]]&lt;&gt;"",BIMTypeCode[[#This Row],[Sort]],"")</f>
        <v>3</v>
      </c>
    </row>
    <row r="58" spans="1:3" x14ac:dyDescent="0.25">
      <c r="A58">
        <f>BIMTypeCode[[#This Row],[Identification]]</f>
        <v>226</v>
      </c>
      <c r="B58" t="e">
        <f>IF(#REF!&lt;&gt;"",#REF!,"")</f>
        <v>#REF!</v>
      </c>
      <c r="C58">
        <f>IF(BIMTypeCode[[#This Row],[Sort]]&lt;&gt;"",BIMTypeCode[[#This Row],[Sort]],"")</f>
        <v>3</v>
      </c>
    </row>
    <row r="59" spans="1:3" x14ac:dyDescent="0.25">
      <c r="A59">
        <f>BIMTypeCode[[#This Row],[Identification]]</f>
        <v>23</v>
      </c>
      <c r="B59" t="e">
        <f>IF(#REF!&lt;&gt;"",#REF!,"")</f>
        <v>#REF!</v>
      </c>
      <c r="C59">
        <f>IF(BIMTypeCode[[#This Row],[Sort]]&lt;&gt;"",BIMTypeCode[[#This Row],[Sort]],"")</f>
        <v>2</v>
      </c>
    </row>
    <row r="60" spans="1:3" x14ac:dyDescent="0.25">
      <c r="A60">
        <f>BIMTypeCode[[#This Row],[Identification]]</f>
        <v>231</v>
      </c>
      <c r="B60" t="e">
        <f>IF(#REF!&lt;&gt;"",#REF!,"")</f>
        <v>#REF!</v>
      </c>
      <c r="C60">
        <f>IF(BIMTypeCode[[#This Row],[Sort]]&lt;&gt;"",BIMTypeCode[[#This Row],[Sort]],"")</f>
        <v>3</v>
      </c>
    </row>
    <row r="61" spans="1:3" x14ac:dyDescent="0.25">
      <c r="A61">
        <f>BIMTypeCode[[#This Row],[Identification]]</f>
        <v>232</v>
      </c>
      <c r="B61" t="e">
        <f>IF(#REF!&lt;&gt;"",#REF!,"")</f>
        <v>#REF!</v>
      </c>
      <c r="C61">
        <f>IF(BIMTypeCode[[#This Row],[Sort]]&lt;&gt;"",BIMTypeCode[[#This Row],[Sort]],"")</f>
        <v>3</v>
      </c>
    </row>
    <row r="62" spans="1:3" x14ac:dyDescent="0.25">
      <c r="A62">
        <f>BIMTypeCode[[#This Row],[Identification]]</f>
        <v>233</v>
      </c>
      <c r="B62" t="e">
        <f>IF(#REF!&lt;&gt;"",#REF!,"")</f>
        <v>#REF!</v>
      </c>
      <c r="C62">
        <f>IF(BIMTypeCode[[#This Row],[Sort]]&lt;&gt;"",BIMTypeCode[[#This Row],[Sort]],"")</f>
        <v>3</v>
      </c>
    </row>
    <row r="63" spans="1:3" x14ac:dyDescent="0.25">
      <c r="A63">
        <f>BIMTypeCode[[#This Row],[Identification]]</f>
        <v>234</v>
      </c>
      <c r="B63" t="e">
        <f>IF(#REF!&lt;&gt;"",#REF!,"")</f>
        <v>#REF!</v>
      </c>
      <c r="C63">
        <f>IF(BIMTypeCode[[#This Row],[Sort]]&lt;&gt;"",BIMTypeCode[[#This Row],[Sort]],"")</f>
        <v>3</v>
      </c>
    </row>
    <row r="64" spans="1:3" x14ac:dyDescent="0.25">
      <c r="A64">
        <f>BIMTypeCode[[#This Row],[Identification]]</f>
        <v>239</v>
      </c>
      <c r="B64" t="e">
        <f>IF(#REF!&lt;&gt;"",#REF!,"")</f>
        <v>#REF!</v>
      </c>
      <c r="C64">
        <f>IF(BIMTypeCode[[#This Row],[Sort]]&lt;&gt;"",BIMTypeCode[[#This Row],[Sort]],"")</f>
        <v>3</v>
      </c>
    </row>
    <row r="65" spans="1:3" x14ac:dyDescent="0.25">
      <c r="A65">
        <f>BIMTypeCode[[#This Row],[Identification]]</f>
        <v>24</v>
      </c>
      <c r="B65" t="e">
        <f>IF(#REF!&lt;&gt;"",#REF!,"")</f>
        <v>#REF!</v>
      </c>
      <c r="C65">
        <f>IF(BIMTypeCode[[#This Row],[Sort]]&lt;&gt;"",BIMTypeCode[[#This Row],[Sort]],"")</f>
        <v>2</v>
      </c>
    </row>
    <row r="66" spans="1:3" x14ac:dyDescent="0.25">
      <c r="A66">
        <f>BIMTypeCode[[#This Row],[Identification]]</f>
        <v>241</v>
      </c>
      <c r="B66" t="e">
        <f>IF(#REF!&lt;&gt;"",#REF!,"")</f>
        <v>#REF!</v>
      </c>
      <c r="C66">
        <f>IF(BIMTypeCode[[#This Row],[Sort]]&lt;&gt;"",BIMTypeCode[[#This Row],[Sort]],"")</f>
        <v>3</v>
      </c>
    </row>
    <row r="67" spans="1:3" x14ac:dyDescent="0.25">
      <c r="A67">
        <f>BIMTypeCode[[#This Row],[Identification]]</f>
        <v>242</v>
      </c>
      <c r="B67" t="e">
        <f>IF(#REF!&lt;&gt;"",#REF!,"")</f>
        <v>#REF!</v>
      </c>
      <c r="C67">
        <f>IF(BIMTypeCode[[#This Row],[Sort]]&lt;&gt;"",BIMTypeCode[[#This Row],[Sort]],"")</f>
        <v>3</v>
      </c>
    </row>
    <row r="68" spans="1:3" x14ac:dyDescent="0.25">
      <c r="A68">
        <f>BIMTypeCode[[#This Row],[Identification]]</f>
        <v>243</v>
      </c>
      <c r="B68" t="e">
        <f>IF(#REF!&lt;&gt;"",#REF!,"")</f>
        <v>#REF!</v>
      </c>
      <c r="C68">
        <f>IF(BIMTypeCode[[#This Row],[Sort]]&lt;&gt;"",BIMTypeCode[[#This Row],[Sort]],"")</f>
        <v>3</v>
      </c>
    </row>
    <row r="69" spans="1:3" x14ac:dyDescent="0.25">
      <c r="A69">
        <f>BIMTypeCode[[#This Row],[Identification]]</f>
        <v>244</v>
      </c>
      <c r="B69" t="e">
        <f>IF(#REF!&lt;&gt;"",#REF!,"")</f>
        <v>#REF!</v>
      </c>
      <c r="C69">
        <f>IF(BIMTypeCode[[#This Row],[Sort]]&lt;&gt;"",BIMTypeCode[[#This Row],[Sort]],"")</f>
        <v>3</v>
      </c>
    </row>
    <row r="70" spans="1:3" x14ac:dyDescent="0.25">
      <c r="A70">
        <f>BIMTypeCode[[#This Row],[Identification]]</f>
        <v>245</v>
      </c>
      <c r="B70" t="e">
        <f>IF(#REF!&lt;&gt;"",#REF!,"")</f>
        <v>#REF!</v>
      </c>
      <c r="C70">
        <f>IF(BIMTypeCode[[#This Row],[Sort]]&lt;&gt;"",BIMTypeCode[[#This Row],[Sort]],"")</f>
        <v>3</v>
      </c>
    </row>
    <row r="71" spans="1:3" x14ac:dyDescent="0.25">
      <c r="A71">
        <f>BIMTypeCode[[#This Row],[Identification]]</f>
        <v>246</v>
      </c>
      <c r="B71" t="e">
        <f>IF(#REF!&lt;&gt;"",#REF!,"")</f>
        <v>#REF!</v>
      </c>
      <c r="C71">
        <f>IF(BIMTypeCode[[#This Row],[Sort]]&lt;&gt;"",BIMTypeCode[[#This Row],[Sort]],"")</f>
        <v>3</v>
      </c>
    </row>
    <row r="72" spans="1:3" x14ac:dyDescent="0.25">
      <c r="A72">
        <f>BIMTypeCode[[#This Row],[Identification]]</f>
        <v>247</v>
      </c>
      <c r="B72" t="e">
        <f>IF(#REF!&lt;&gt;"",#REF!,"")</f>
        <v>#REF!</v>
      </c>
      <c r="C72">
        <f>IF(BIMTypeCode[[#This Row],[Sort]]&lt;&gt;"",BIMTypeCode[[#This Row],[Sort]],"")</f>
        <v>3</v>
      </c>
    </row>
    <row r="73" spans="1:3" x14ac:dyDescent="0.25">
      <c r="A73">
        <f>BIMTypeCode[[#This Row],[Identification]]</f>
        <v>25</v>
      </c>
      <c r="B73" t="e">
        <f>IF(#REF!&lt;&gt;"",#REF!,"")</f>
        <v>#REF!</v>
      </c>
      <c r="C73">
        <f>IF(BIMTypeCode[[#This Row],[Sort]]&lt;&gt;"",BIMTypeCode[[#This Row],[Sort]],"")</f>
        <v>2</v>
      </c>
    </row>
    <row r="74" spans="1:3" x14ac:dyDescent="0.25">
      <c r="A74">
        <f>BIMTypeCode[[#This Row],[Identification]]</f>
        <v>251</v>
      </c>
      <c r="B74" t="e">
        <f>IF(#REF!&lt;&gt;"",#REF!,"")</f>
        <v>#REF!</v>
      </c>
      <c r="C74">
        <f>IF(BIMTypeCode[[#This Row],[Sort]]&lt;&gt;"",BIMTypeCode[[#This Row],[Sort]],"")</f>
        <v>3</v>
      </c>
    </row>
    <row r="75" spans="1:3" x14ac:dyDescent="0.25">
      <c r="A75">
        <f>BIMTypeCode[[#This Row],[Identification]]</f>
        <v>252</v>
      </c>
      <c r="B75" t="e">
        <f>IF(#REF!&lt;&gt;"",#REF!,"")</f>
        <v>#REF!</v>
      </c>
      <c r="C75">
        <f>IF(BIMTypeCode[[#This Row],[Sort]]&lt;&gt;"",BIMTypeCode[[#This Row],[Sort]],"")</f>
        <v>3</v>
      </c>
    </row>
    <row r="76" spans="1:3" x14ac:dyDescent="0.25">
      <c r="A76">
        <f>BIMTypeCode[[#This Row],[Identification]]</f>
        <v>253</v>
      </c>
      <c r="B76" t="e">
        <f>IF(#REF!&lt;&gt;"",#REF!,"")</f>
        <v>#REF!</v>
      </c>
      <c r="C76">
        <f>IF(BIMTypeCode[[#This Row],[Sort]]&lt;&gt;"",BIMTypeCode[[#This Row],[Sort]],"")</f>
        <v>3</v>
      </c>
    </row>
    <row r="77" spans="1:3" x14ac:dyDescent="0.25">
      <c r="A77">
        <f>BIMTypeCode[[#This Row],[Identification]]</f>
        <v>254</v>
      </c>
      <c r="B77" t="e">
        <f>IF(#REF!&lt;&gt;"",#REF!,"")</f>
        <v>#REF!</v>
      </c>
      <c r="C77">
        <f>IF(BIMTypeCode[[#This Row],[Sort]]&lt;&gt;"",BIMTypeCode[[#This Row],[Sort]],"")</f>
        <v>3</v>
      </c>
    </row>
    <row r="78" spans="1:3" x14ac:dyDescent="0.25">
      <c r="A78">
        <f>BIMTypeCode[[#This Row],[Identification]]</f>
        <v>255</v>
      </c>
      <c r="B78" t="e">
        <f>IF(#REF!&lt;&gt;"",#REF!,"")</f>
        <v>#REF!</v>
      </c>
      <c r="C78">
        <f>IF(BIMTypeCode[[#This Row],[Sort]]&lt;&gt;"",BIMTypeCode[[#This Row],[Sort]],"")</f>
        <v>3</v>
      </c>
    </row>
    <row r="79" spans="1:3" x14ac:dyDescent="0.25">
      <c r="A79">
        <f>BIMTypeCode[[#This Row],[Identification]]</f>
        <v>256</v>
      </c>
      <c r="B79" t="e">
        <f>IF(#REF!&lt;&gt;"",#REF!,"")</f>
        <v>#REF!</v>
      </c>
      <c r="C79">
        <f>IF(BIMTypeCode[[#This Row],[Sort]]&lt;&gt;"",BIMTypeCode[[#This Row],[Sort]],"")</f>
        <v>3</v>
      </c>
    </row>
    <row r="80" spans="1:3" x14ac:dyDescent="0.25">
      <c r="A80">
        <f>BIMTypeCode[[#This Row],[Identification]]</f>
        <v>257</v>
      </c>
      <c r="B80" t="e">
        <f>IF(#REF!&lt;&gt;"",#REF!,"")</f>
        <v>#REF!</v>
      </c>
      <c r="C80">
        <f>IF(BIMTypeCode[[#This Row],[Sort]]&lt;&gt;"",BIMTypeCode[[#This Row],[Sort]],"")</f>
        <v>3</v>
      </c>
    </row>
    <row r="81" spans="1:3" x14ac:dyDescent="0.25">
      <c r="A81">
        <f>BIMTypeCode[[#This Row],[Identification]]</f>
        <v>259</v>
      </c>
      <c r="B81" t="e">
        <f>IF(#REF!&lt;&gt;"",#REF!,"")</f>
        <v>#REF!</v>
      </c>
      <c r="C81">
        <f>IF(BIMTypeCode[[#This Row],[Sort]]&lt;&gt;"",BIMTypeCode[[#This Row],[Sort]],"")</f>
        <v>3</v>
      </c>
    </row>
    <row r="82" spans="1:3" x14ac:dyDescent="0.25">
      <c r="A82">
        <f>BIMTypeCode[[#This Row],[Identification]]</f>
        <v>26</v>
      </c>
      <c r="B82" t="e">
        <f>IF(#REF!&lt;&gt;"",#REF!,"")</f>
        <v>#REF!</v>
      </c>
      <c r="C82">
        <f>IF(BIMTypeCode[[#This Row],[Sort]]&lt;&gt;"",BIMTypeCode[[#This Row],[Sort]],"")</f>
        <v>2</v>
      </c>
    </row>
    <row r="83" spans="1:3" x14ac:dyDescent="0.25">
      <c r="A83">
        <f>BIMTypeCode[[#This Row],[Identification]]</f>
        <v>261</v>
      </c>
      <c r="B83" t="e">
        <f>IF(#REF!&lt;&gt;"",#REF!,"")</f>
        <v>#REF!</v>
      </c>
      <c r="C83">
        <f>IF(BIMTypeCode[[#This Row],[Sort]]&lt;&gt;"",BIMTypeCode[[#This Row],[Sort]],"")</f>
        <v>3</v>
      </c>
    </row>
    <row r="84" spans="1:3" x14ac:dyDescent="0.25">
      <c r="A84">
        <f>BIMTypeCode[[#This Row],[Identification]]</f>
        <v>262</v>
      </c>
      <c r="B84" t="e">
        <f>IF(#REF!&lt;&gt;"",#REF!,"")</f>
        <v>#REF!</v>
      </c>
      <c r="C84">
        <f>IF(BIMTypeCode[[#This Row],[Sort]]&lt;&gt;"",BIMTypeCode[[#This Row],[Sort]],"")</f>
        <v>3</v>
      </c>
    </row>
    <row r="85" spans="1:3" x14ac:dyDescent="0.25">
      <c r="A85">
        <f>BIMTypeCode[[#This Row],[Identification]]</f>
        <v>263</v>
      </c>
      <c r="B85" t="e">
        <f>IF(#REF!&lt;&gt;"",#REF!,"")</f>
        <v>#REF!</v>
      </c>
      <c r="C85">
        <f>IF(BIMTypeCode[[#This Row],[Sort]]&lt;&gt;"",BIMTypeCode[[#This Row],[Sort]],"")</f>
        <v>3</v>
      </c>
    </row>
    <row r="86" spans="1:3" x14ac:dyDescent="0.25">
      <c r="A86">
        <f>BIMTypeCode[[#This Row],[Identification]]</f>
        <v>27</v>
      </c>
      <c r="B86" t="e">
        <f>IF(#REF!&lt;&gt;"",#REF!,"")</f>
        <v>#REF!</v>
      </c>
      <c r="C86">
        <f>IF(BIMTypeCode[[#This Row],[Sort]]&lt;&gt;"",BIMTypeCode[[#This Row],[Sort]],"")</f>
        <v>2</v>
      </c>
    </row>
    <row r="87" spans="1:3" x14ac:dyDescent="0.25">
      <c r="A87">
        <f>BIMTypeCode[[#This Row],[Identification]]</f>
        <v>271</v>
      </c>
      <c r="B87" t="e">
        <f>IF(#REF!&lt;&gt;"",#REF!,"")</f>
        <v>#REF!</v>
      </c>
      <c r="C87">
        <f>IF(BIMTypeCode[[#This Row],[Sort]]&lt;&gt;"",BIMTypeCode[[#This Row],[Sort]],"")</f>
        <v>3</v>
      </c>
    </row>
    <row r="88" spans="1:3" x14ac:dyDescent="0.25">
      <c r="A88">
        <f>BIMTypeCode[[#This Row],[Identification]]</f>
        <v>272</v>
      </c>
      <c r="B88" t="e">
        <f>IF(#REF!&lt;&gt;"",#REF!,"")</f>
        <v>#REF!</v>
      </c>
      <c r="C88">
        <f>IF(BIMTypeCode[[#This Row],[Sort]]&lt;&gt;"",BIMTypeCode[[#This Row],[Sort]],"")</f>
        <v>3</v>
      </c>
    </row>
    <row r="89" spans="1:3" x14ac:dyDescent="0.25">
      <c r="A89">
        <f>BIMTypeCode[[#This Row],[Identification]]</f>
        <v>273</v>
      </c>
      <c r="B89" t="e">
        <f>IF(#REF!&lt;&gt;"",#REF!,"")</f>
        <v>#REF!</v>
      </c>
      <c r="C89">
        <f>IF(BIMTypeCode[[#This Row],[Sort]]&lt;&gt;"",BIMTypeCode[[#This Row],[Sort]],"")</f>
        <v>3</v>
      </c>
    </row>
    <row r="90" spans="1:3" x14ac:dyDescent="0.25">
      <c r="A90">
        <f>BIMTypeCode[[#This Row],[Identification]]</f>
        <v>274</v>
      </c>
      <c r="B90" t="e">
        <f>IF(#REF!&lt;&gt;"",#REF!,"")</f>
        <v>#REF!</v>
      </c>
      <c r="C90">
        <f>IF(BIMTypeCode[[#This Row],[Sort]]&lt;&gt;"",BIMTypeCode[[#This Row],[Sort]],"")</f>
        <v>3</v>
      </c>
    </row>
    <row r="91" spans="1:3" x14ac:dyDescent="0.25">
      <c r="A91">
        <f>BIMTypeCode[[#This Row],[Identification]]</f>
        <v>275</v>
      </c>
      <c r="B91" t="e">
        <f>IF(#REF!&lt;&gt;"",#REF!,"")</f>
        <v>#REF!</v>
      </c>
      <c r="C91">
        <f>IF(BIMTypeCode[[#This Row],[Sort]]&lt;&gt;"",BIMTypeCode[[#This Row],[Sort]],"")</f>
        <v>3</v>
      </c>
    </row>
    <row r="92" spans="1:3" x14ac:dyDescent="0.25">
      <c r="A92">
        <f>BIMTypeCode[[#This Row],[Identification]]</f>
        <v>276</v>
      </c>
      <c r="B92" t="e">
        <f>IF(#REF!&lt;&gt;"",#REF!,"")</f>
        <v>#REF!</v>
      </c>
      <c r="C92">
        <f>IF(BIMTypeCode[[#This Row],[Sort]]&lt;&gt;"",BIMTypeCode[[#This Row],[Sort]],"")</f>
        <v>3</v>
      </c>
    </row>
    <row r="93" spans="1:3" x14ac:dyDescent="0.25">
      <c r="A93">
        <f>BIMTypeCode[[#This Row],[Identification]]</f>
        <v>279</v>
      </c>
      <c r="B93" t="e">
        <f>IF(#REF!&lt;&gt;"",#REF!,"")</f>
        <v>#REF!</v>
      </c>
      <c r="C93">
        <f>IF(BIMTypeCode[[#This Row],[Sort]]&lt;&gt;"",BIMTypeCode[[#This Row],[Sort]],"")</f>
        <v>3</v>
      </c>
    </row>
    <row r="94" spans="1:3" x14ac:dyDescent="0.25">
      <c r="A94">
        <f>BIMTypeCode[[#This Row],[Identification]]</f>
        <v>28</v>
      </c>
      <c r="B94" t="e">
        <f>IF(#REF!&lt;&gt;"",#REF!,"")</f>
        <v>#REF!</v>
      </c>
      <c r="C94">
        <f>IF(BIMTypeCode[[#This Row],[Sort]]&lt;&gt;"",BIMTypeCode[[#This Row],[Sort]],"")</f>
        <v>2</v>
      </c>
    </row>
    <row r="95" spans="1:3" x14ac:dyDescent="0.25">
      <c r="A95">
        <f>BIMTypeCode[[#This Row],[Identification]]</f>
        <v>3</v>
      </c>
      <c r="B95" t="e">
        <f>IF(#REF!&lt;&gt;"",#REF!,"")</f>
        <v>#REF!</v>
      </c>
      <c r="C95">
        <f>IF(BIMTypeCode[[#This Row],[Sort]]&lt;&gt;"",BIMTypeCode[[#This Row],[Sort]],"")</f>
        <v>1</v>
      </c>
    </row>
    <row r="96" spans="1:3" x14ac:dyDescent="0.25">
      <c r="A96">
        <f>BIMTypeCode[[#This Row],[Identification]]</f>
        <v>30</v>
      </c>
      <c r="B96" t="e">
        <f>IF(#REF!&lt;&gt;"",#REF!,"")</f>
        <v>#REF!</v>
      </c>
      <c r="C96">
        <f>IF(BIMTypeCode[[#This Row],[Sort]]&lt;&gt;"",BIMTypeCode[[#This Row],[Sort]],"")</f>
        <v>2</v>
      </c>
    </row>
    <row r="97" spans="1:3" x14ac:dyDescent="0.25">
      <c r="A97">
        <f>BIMTypeCode[[#This Row],[Identification]]</f>
        <v>301</v>
      </c>
      <c r="B97" t="e">
        <f>IF(#REF!&lt;&gt;"",#REF!,"")</f>
        <v>#REF!</v>
      </c>
      <c r="C97">
        <f>IF(BIMTypeCode[[#This Row],[Sort]]&lt;&gt;"",BIMTypeCode[[#This Row],[Sort]],"")</f>
        <v>3</v>
      </c>
    </row>
    <row r="98" spans="1:3" x14ac:dyDescent="0.25">
      <c r="A98">
        <f>BIMTypeCode[[#This Row],[Identification]]</f>
        <v>302</v>
      </c>
      <c r="B98" t="e">
        <f>IF(#REF!&lt;&gt;"",#REF!,"")</f>
        <v>#REF!</v>
      </c>
      <c r="C98">
        <f>IF(BIMTypeCode[[#This Row],[Sort]]&lt;&gt;"",BIMTypeCode[[#This Row],[Sort]],"")</f>
        <v>3</v>
      </c>
    </row>
    <row r="99" spans="1:3" x14ac:dyDescent="0.25">
      <c r="A99">
        <f>BIMTypeCode[[#This Row],[Identification]]</f>
        <v>303</v>
      </c>
      <c r="B99" t="e">
        <f>IF(#REF!&lt;&gt;"",#REF!,"")</f>
        <v>#REF!</v>
      </c>
      <c r="C99">
        <f>IF(BIMTypeCode[[#This Row],[Sort]]&lt;&gt;"",BIMTypeCode[[#This Row],[Sort]],"")</f>
        <v>3</v>
      </c>
    </row>
    <row r="100" spans="1:3" x14ac:dyDescent="0.25">
      <c r="A100">
        <f>BIMTypeCode[[#This Row],[Identification]]</f>
        <v>31</v>
      </c>
      <c r="B100" t="e">
        <f>IF(#REF!&lt;&gt;"",#REF!,"")</f>
        <v>#REF!</v>
      </c>
      <c r="C100">
        <f>IF(BIMTypeCode[[#This Row],[Sort]]&lt;&gt;"",BIMTypeCode[[#This Row],[Sort]],"")</f>
        <v>2</v>
      </c>
    </row>
    <row r="101" spans="1:3" x14ac:dyDescent="0.25">
      <c r="A101">
        <f>BIMTypeCode[[#This Row],[Identification]]</f>
        <v>311</v>
      </c>
      <c r="B101" t="e">
        <f>IF(#REF!&lt;&gt;"",#REF!,"")</f>
        <v>#REF!</v>
      </c>
      <c r="C101">
        <f>IF(BIMTypeCode[[#This Row],[Sort]]&lt;&gt;"",BIMTypeCode[[#This Row],[Sort]],"")</f>
        <v>3</v>
      </c>
    </row>
    <row r="102" spans="1:3" x14ac:dyDescent="0.25">
      <c r="A102">
        <f>BIMTypeCode[[#This Row],[Identification]]</f>
        <v>312</v>
      </c>
      <c r="B102" t="e">
        <f>IF(#REF!&lt;&gt;"",#REF!,"")</f>
        <v>#REF!</v>
      </c>
      <c r="C102">
        <f>IF(BIMTypeCode[[#This Row],[Sort]]&lt;&gt;"",BIMTypeCode[[#This Row],[Sort]],"")</f>
        <v>3</v>
      </c>
    </row>
    <row r="103" spans="1:3" x14ac:dyDescent="0.25">
      <c r="A103">
        <f>BIMTypeCode[[#This Row],[Identification]]</f>
        <v>313</v>
      </c>
      <c r="B103" t="e">
        <f>IF(#REF!&lt;&gt;"",#REF!,"")</f>
        <v>#REF!</v>
      </c>
      <c r="C103">
        <f>IF(BIMTypeCode[[#This Row],[Sort]]&lt;&gt;"",BIMTypeCode[[#This Row],[Sort]],"")</f>
        <v>3</v>
      </c>
    </row>
    <row r="104" spans="1:3" x14ac:dyDescent="0.25">
      <c r="A104">
        <f>BIMTypeCode[[#This Row],[Identification]]</f>
        <v>314</v>
      </c>
      <c r="B104" t="e">
        <f>IF(#REF!&lt;&gt;"",#REF!,"")</f>
        <v>#REF!</v>
      </c>
      <c r="C104">
        <f>IF(BIMTypeCode[[#This Row],[Sort]]&lt;&gt;"",BIMTypeCode[[#This Row],[Sort]],"")</f>
        <v>3</v>
      </c>
    </row>
    <row r="105" spans="1:3" x14ac:dyDescent="0.25">
      <c r="A105">
        <f>BIMTypeCode[[#This Row],[Identification]]</f>
        <v>315</v>
      </c>
      <c r="B105" t="e">
        <f>IF(#REF!&lt;&gt;"",#REF!,"")</f>
        <v>#REF!</v>
      </c>
      <c r="C105">
        <f>IF(BIMTypeCode[[#This Row],[Sort]]&lt;&gt;"",BIMTypeCode[[#This Row],[Sort]],"")</f>
        <v>3</v>
      </c>
    </row>
    <row r="106" spans="1:3" x14ac:dyDescent="0.25">
      <c r="A106">
        <f>BIMTypeCode[[#This Row],[Identification]]</f>
        <v>316</v>
      </c>
      <c r="B106" t="e">
        <f>IF(#REF!&lt;&gt;"",#REF!,"")</f>
        <v>#REF!</v>
      </c>
      <c r="C106">
        <f>IF(BIMTypeCode[[#This Row],[Sort]]&lt;&gt;"",BIMTypeCode[[#This Row],[Sort]],"")</f>
        <v>3</v>
      </c>
    </row>
    <row r="107" spans="1:3" x14ac:dyDescent="0.25">
      <c r="A107">
        <f>BIMTypeCode[[#This Row],[Identification]]</f>
        <v>317</v>
      </c>
      <c r="B107" t="e">
        <f>IF(#REF!&lt;&gt;"",#REF!,"")</f>
        <v>#REF!</v>
      </c>
      <c r="C107">
        <f>IF(BIMTypeCode[[#This Row],[Sort]]&lt;&gt;"",BIMTypeCode[[#This Row],[Sort]],"")</f>
        <v>3</v>
      </c>
    </row>
    <row r="108" spans="1:3" x14ac:dyDescent="0.25">
      <c r="A108">
        <f>BIMTypeCode[[#This Row],[Identification]]</f>
        <v>319</v>
      </c>
      <c r="B108" t="e">
        <f>IF(#REF!&lt;&gt;"",#REF!,"")</f>
        <v>#REF!</v>
      </c>
      <c r="C108">
        <f>IF(BIMTypeCode[[#This Row],[Sort]]&lt;&gt;"",BIMTypeCode[[#This Row],[Sort]],"")</f>
        <v>3</v>
      </c>
    </row>
    <row r="109" spans="1:3" x14ac:dyDescent="0.25">
      <c r="A109">
        <f>BIMTypeCode[[#This Row],[Identification]]</f>
        <v>32</v>
      </c>
      <c r="B109" t="e">
        <f>IF(#REF!&lt;&gt;"",#REF!,"")</f>
        <v>#REF!</v>
      </c>
      <c r="C109">
        <f>IF(BIMTypeCode[[#This Row],[Sort]]&lt;&gt;"",BIMTypeCode[[#This Row],[Sort]],"")</f>
        <v>2</v>
      </c>
    </row>
    <row r="110" spans="1:3" x14ac:dyDescent="0.25">
      <c r="A110">
        <f>BIMTypeCode[[#This Row],[Identification]]</f>
        <v>321</v>
      </c>
      <c r="B110" t="e">
        <f>IF(#REF!&lt;&gt;"",#REF!,"")</f>
        <v>#REF!</v>
      </c>
      <c r="C110">
        <f>IF(BIMTypeCode[[#This Row],[Sort]]&lt;&gt;"",BIMTypeCode[[#This Row],[Sort]],"")</f>
        <v>3</v>
      </c>
    </row>
    <row r="111" spans="1:3" x14ac:dyDescent="0.25">
      <c r="A111">
        <f>BIMTypeCode[[#This Row],[Identification]]</f>
        <v>322</v>
      </c>
      <c r="B111" t="e">
        <f>IF(#REF!&lt;&gt;"",#REF!,"")</f>
        <v>#REF!</v>
      </c>
      <c r="C111">
        <f>IF(BIMTypeCode[[#This Row],[Sort]]&lt;&gt;"",BIMTypeCode[[#This Row],[Sort]],"")</f>
        <v>3</v>
      </c>
    </row>
    <row r="112" spans="1:3" x14ac:dyDescent="0.25">
      <c r="A112">
        <f>BIMTypeCode[[#This Row],[Identification]]</f>
        <v>323</v>
      </c>
      <c r="B112" t="e">
        <f>IF(#REF!&lt;&gt;"",#REF!,"")</f>
        <v>#REF!</v>
      </c>
      <c r="C112">
        <f>IF(BIMTypeCode[[#This Row],[Sort]]&lt;&gt;"",BIMTypeCode[[#This Row],[Sort]],"")</f>
        <v>3</v>
      </c>
    </row>
    <row r="113" spans="1:3" x14ac:dyDescent="0.25">
      <c r="A113">
        <f>BIMTypeCode[[#This Row],[Identification]]</f>
        <v>324</v>
      </c>
      <c r="B113" t="e">
        <f>IF(#REF!&lt;&gt;"",#REF!,"")</f>
        <v>#REF!</v>
      </c>
      <c r="C113">
        <f>IF(BIMTypeCode[[#This Row],[Sort]]&lt;&gt;"",BIMTypeCode[[#This Row],[Sort]],"")</f>
        <v>3</v>
      </c>
    </row>
    <row r="114" spans="1:3" x14ac:dyDescent="0.25">
      <c r="A114">
        <f>BIMTypeCode[[#This Row],[Identification]]</f>
        <v>325</v>
      </c>
      <c r="B114" t="e">
        <f>IF(#REF!&lt;&gt;"",#REF!,"")</f>
        <v>#REF!</v>
      </c>
      <c r="C114">
        <f>IF(BIMTypeCode[[#This Row],[Sort]]&lt;&gt;"",BIMTypeCode[[#This Row],[Sort]],"")</f>
        <v>3</v>
      </c>
    </row>
    <row r="115" spans="1:3" x14ac:dyDescent="0.25">
      <c r="A115">
        <f>BIMTypeCode[[#This Row],[Identification]]</f>
        <v>326</v>
      </c>
      <c r="B115" t="e">
        <f>IF(#REF!&lt;&gt;"",#REF!,"")</f>
        <v>#REF!</v>
      </c>
      <c r="C115">
        <f>IF(BIMTypeCode[[#This Row],[Sort]]&lt;&gt;"",BIMTypeCode[[#This Row],[Sort]],"")</f>
        <v>3</v>
      </c>
    </row>
    <row r="116" spans="1:3" x14ac:dyDescent="0.25">
      <c r="A116">
        <f>BIMTypeCode[[#This Row],[Identification]]</f>
        <v>327</v>
      </c>
      <c r="B116" t="e">
        <f>IF(#REF!&lt;&gt;"",#REF!,"")</f>
        <v>#REF!</v>
      </c>
      <c r="C116">
        <f>IF(BIMTypeCode[[#This Row],[Sort]]&lt;&gt;"",BIMTypeCode[[#This Row],[Sort]],"")</f>
        <v>3</v>
      </c>
    </row>
    <row r="117" spans="1:3" x14ac:dyDescent="0.25">
      <c r="A117">
        <f>BIMTypeCode[[#This Row],[Identification]]</f>
        <v>328</v>
      </c>
      <c r="B117" t="e">
        <f>IF(#REF!&lt;&gt;"",#REF!,"")</f>
        <v>#REF!</v>
      </c>
      <c r="C117">
        <f>IF(BIMTypeCode[[#This Row],[Sort]]&lt;&gt;"",BIMTypeCode[[#This Row],[Sort]],"")</f>
        <v>3</v>
      </c>
    </row>
    <row r="118" spans="1:3" x14ac:dyDescent="0.25">
      <c r="A118">
        <f>BIMTypeCode[[#This Row],[Identification]]</f>
        <v>329</v>
      </c>
      <c r="B118" t="e">
        <f>IF(#REF!&lt;&gt;"",#REF!,"")</f>
        <v>#REF!</v>
      </c>
      <c r="C118">
        <f>IF(BIMTypeCode[[#This Row],[Sort]]&lt;&gt;"",BIMTypeCode[[#This Row],[Sort]],"")</f>
        <v>3</v>
      </c>
    </row>
    <row r="119" spans="1:3" x14ac:dyDescent="0.25">
      <c r="A119">
        <f>BIMTypeCode[[#This Row],[Identification]]</f>
        <v>33</v>
      </c>
      <c r="B119" t="e">
        <f>IF(#REF!&lt;&gt;"",#REF!,"")</f>
        <v>#REF!</v>
      </c>
      <c r="C119">
        <f>IF(BIMTypeCode[[#This Row],[Sort]]&lt;&gt;"",BIMTypeCode[[#This Row],[Sort]],"")</f>
        <v>2</v>
      </c>
    </row>
    <row r="120" spans="1:3" x14ac:dyDescent="0.25">
      <c r="A120">
        <f>BIMTypeCode[[#This Row],[Identification]]</f>
        <v>331</v>
      </c>
      <c r="B120" t="e">
        <f>IF(#REF!&lt;&gt;"",#REF!,"")</f>
        <v>#REF!</v>
      </c>
      <c r="C120">
        <f>IF(BIMTypeCode[[#This Row],[Sort]]&lt;&gt;"",BIMTypeCode[[#This Row],[Sort]],"")</f>
        <v>3</v>
      </c>
    </row>
    <row r="121" spans="1:3" x14ac:dyDescent="0.25">
      <c r="A121">
        <f>BIMTypeCode[[#This Row],[Identification]]</f>
        <v>332</v>
      </c>
      <c r="B121" t="e">
        <f>IF(#REF!&lt;&gt;"",#REF!,"")</f>
        <v>#REF!</v>
      </c>
      <c r="C121">
        <f>IF(BIMTypeCode[[#This Row],[Sort]]&lt;&gt;"",BIMTypeCode[[#This Row],[Sort]],"")</f>
        <v>3</v>
      </c>
    </row>
    <row r="122" spans="1:3" x14ac:dyDescent="0.25">
      <c r="A122">
        <f>BIMTypeCode[[#This Row],[Identification]]</f>
        <v>333</v>
      </c>
      <c r="B122" t="e">
        <f>IF(#REF!&lt;&gt;"",#REF!,"")</f>
        <v>#REF!</v>
      </c>
      <c r="C122">
        <f>IF(BIMTypeCode[[#This Row],[Sort]]&lt;&gt;"",BIMTypeCode[[#This Row],[Sort]],"")</f>
        <v>3</v>
      </c>
    </row>
    <row r="123" spans="1:3" x14ac:dyDescent="0.25">
      <c r="A123">
        <f>BIMTypeCode[[#This Row],[Identification]]</f>
        <v>334</v>
      </c>
      <c r="B123" t="e">
        <f>IF(#REF!&lt;&gt;"",#REF!,"")</f>
        <v>#REF!</v>
      </c>
      <c r="C123">
        <f>IF(BIMTypeCode[[#This Row],[Sort]]&lt;&gt;"",BIMTypeCode[[#This Row],[Sort]],"")</f>
        <v>3</v>
      </c>
    </row>
    <row r="124" spans="1:3" x14ac:dyDescent="0.25">
      <c r="A124">
        <f>BIMTypeCode[[#This Row],[Identification]]</f>
        <v>335</v>
      </c>
      <c r="B124" t="e">
        <f>IF(#REF!&lt;&gt;"",#REF!,"")</f>
        <v>#REF!</v>
      </c>
      <c r="C124">
        <f>IF(BIMTypeCode[[#This Row],[Sort]]&lt;&gt;"",BIMTypeCode[[#This Row],[Sort]],"")</f>
        <v>3</v>
      </c>
    </row>
    <row r="125" spans="1:3" x14ac:dyDescent="0.25">
      <c r="A125">
        <f>BIMTypeCode[[#This Row],[Identification]]</f>
        <v>336</v>
      </c>
      <c r="B125" t="e">
        <f>IF(#REF!&lt;&gt;"",#REF!,"")</f>
        <v>#REF!</v>
      </c>
      <c r="C125">
        <f>IF(BIMTypeCode[[#This Row],[Sort]]&lt;&gt;"",BIMTypeCode[[#This Row],[Sort]],"")</f>
        <v>3</v>
      </c>
    </row>
    <row r="126" spans="1:3" x14ac:dyDescent="0.25">
      <c r="A126">
        <f>BIMTypeCode[[#This Row],[Identification]]</f>
        <v>339</v>
      </c>
      <c r="B126" t="e">
        <f>IF(#REF!&lt;&gt;"",#REF!,"")</f>
        <v>#REF!</v>
      </c>
      <c r="C126">
        <f>IF(BIMTypeCode[[#This Row],[Sort]]&lt;&gt;"",BIMTypeCode[[#This Row],[Sort]],"")</f>
        <v>3</v>
      </c>
    </row>
    <row r="127" spans="1:3" x14ac:dyDescent="0.25">
      <c r="A127">
        <f>BIMTypeCode[[#This Row],[Identification]]</f>
        <v>34</v>
      </c>
      <c r="B127" t="e">
        <f>IF(#REF!&lt;&gt;"",#REF!,"")</f>
        <v>#REF!</v>
      </c>
      <c r="C127">
        <f>IF(BIMTypeCode[[#This Row],[Sort]]&lt;&gt;"",BIMTypeCode[[#This Row],[Sort]],"")</f>
        <v>2</v>
      </c>
    </row>
    <row r="128" spans="1:3" x14ac:dyDescent="0.25">
      <c r="A128">
        <f>BIMTypeCode[[#This Row],[Identification]]</f>
        <v>341</v>
      </c>
      <c r="B128" t="e">
        <f>IF(#REF!&lt;&gt;"",#REF!,"")</f>
        <v>#REF!</v>
      </c>
      <c r="C128">
        <f>IF(BIMTypeCode[[#This Row],[Sort]]&lt;&gt;"",BIMTypeCode[[#This Row],[Sort]],"")</f>
        <v>3</v>
      </c>
    </row>
    <row r="129" spans="1:3" x14ac:dyDescent="0.25">
      <c r="A129">
        <f>BIMTypeCode[[#This Row],[Identification]]</f>
        <v>342</v>
      </c>
      <c r="B129" t="e">
        <f>IF(#REF!&lt;&gt;"",#REF!,"")</f>
        <v>#REF!</v>
      </c>
      <c r="C129">
        <f>IF(BIMTypeCode[[#This Row],[Sort]]&lt;&gt;"",BIMTypeCode[[#This Row],[Sort]],"")</f>
        <v>3</v>
      </c>
    </row>
    <row r="130" spans="1:3" x14ac:dyDescent="0.25">
      <c r="A130">
        <f>BIMTypeCode[[#This Row],[Identification]]</f>
        <v>343</v>
      </c>
      <c r="B130" t="e">
        <f>IF(#REF!&lt;&gt;"",#REF!,"")</f>
        <v>#REF!</v>
      </c>
      <c r="C130">
        <f>IF(BIMTypeCode[[#This Row],[Sort]]&lt;&gt;"",BIMTypeCode[[#This Row],[Sort]],"")</f>
        <v>3</v>
      </c>
    </row>
    <row r="131" spans="1:3" x14ac:dyDescent="0.25">
      <c r="A131">
        <f>BIMTypeCode[[#This Row],[Identification]]</f>
        <v>349</v>
      </c>
      <c r="B131" t="e">
        <f>IF(#REF!&lt;&gt;"",#REF!,"")</f>
        <v>#REF!</v>
      </c>
      <c r="C131">
        <f>IF(BIMTypeCode[[#This Row],[Sort]]&lt;&gt;"",BIMTypeCode[[#This Row],[Sort]],"")</f>
        <v>3</v>
      </c>
    </row>
    <row r="132" spans="1:3" x14ac:dyDescent="0.25">
      <c r="A132">
        <f>BIMTypeCode[[#This Row],[Identification]]</f>
        <v>35</v>
      </c>
      <c r="B132" t="e">
        <f>IF(#REF!&lt;&gt;"",#REF!,"")</f>
        <v>#REF!</v>
      </c>
      <c r="C132">
        <f>IF(BIMTypeCode[[#This Row],[Sort]]&lt;&gt;"",BIMTypeCode[[#This Row],[Sort]],"")</f>
        <v>2</v>
      </c>
    </row>
    <row r="133" spans="1:3" x14ac:dyDescent="0.25">
      <c r="A133">
        <f>BIMTypeCode[[#This Row],[Identification]]</f>
        <v>351</v>
      </c>
      <c r="B133" t="e">
        <f>IF(#REF!&lt;&gt;"",#REF!,"")</f>
        <v>#REF!</v>
      </c>
      <c r="C133">
        <f>IF(BIMTypeCode[[#This Row],[Sort]]&lt;&gt;"",BIMTypeCode[[#This Row],[Sort]],"")</f>
        <v>3</v>
      </c>
    </row>
    <row r="134" spans="1:3" x14ac:dyDescent="0.25">
      <c r="A134">
        <f>BIMTypeCode[[#This Row],[Identification]]</f>
        <v>352</v>
      </c>
      <c r="B134" t="e">
        <f>IF(#REF!&lt;&gt;"",#REF!,"")</f>
        <v>#REF!</v>
      </c>
      <c r="C134">
        <f>IF(BIMTypeCode[[#This Row],[Sort]]&lt;&gt;"",BIMTypeCode[[#This Row],[Sort]],"")</f>
        <v>3</v>
      </c>
    </row>
    <row r="135" spans="1:3" x14ac:dyDescent="0.25">
      <c r="A135">
        <f>BIMTypeCode[[#This Row],[Identification]]</f>
        <v>353</v>
      </c>
      <c r="B135" t="e">
        <f>IF(#REF!&lt;&gt;"",#REF!,"")</f>
        <v>#REF!</v>
      </c>
      <c r="C135">
        <f>IF(BIMTypeCode[[#This Row],[Sort]]&lt;&gt;"",BIMTypeCode[[#This Row],[Sort]],"")</f>
        <v>3</v>
      </c>
    </row>
    <row r="136" spans="1:3" x14ac:dyDescent="0.25">
      <c r="A136">
        <f>BIMTypeCode[[#This Row],[Identification]]</f>
        <v>354</v>
      </c>
      <c r="B136" t="e">
        <f>IF(#REF!&lt;&gt;"",#REF!,"")</f>
        <v>#REF!</v>
      </c>
      <c r="C136">
        <f>IF(BIMTypeCode[[#This Row],[Sort]]&lt;&gt;"",BIMTypeCode[[#This Row],[Sort]],"")</f>
        <v>3</v>
      </c>
    </row>
    <row r="137" spans="1:3" x14ac:dyDescent="0.25">
      <c r="A137">
        <f>BIMTypeCode[[#This Row],[Identification]]</f>
        <v>355</v>
      </c>
      <c r="B137" t="e">
        <f>IF(#REF!&lt;&gt;"",#REF!,"")</f>
        <v>#REF!</v>
      </c>
      <c r="C137">
        <f>IF(BIMTypeCode[[#This Row],[Sort]]&lt;&gt;"",BIMTypeCode[[#This Row],[Sort]],"")</f>
        <v>3</v>
      </c>
    </row>
    <row r="138" spans="1:3" x14ac:dyDescent="0.25">
      <c r="A138">
        <f>BIMTypeCode[[#This Row],[Identification]]</f>
        <v>356</v>
      </c>
      <c r="B138" t="e">
        <f>IF(#REF!&lt;&gt;"",#REF!,"")</f>
        <v>#REF!</v>
      </c>
      <c r="C138">
        <f>IF(BIMTypeCode[[#This Row],[Sort]]&lt;&gt;"",BIMTypeCode[[#This Row],[Sort]],"")</f>
        <v>3</v>
      </c>
    </row>
    <row r="139" spans="1:3" x14ac:dyDescent="0.25">
      <c r="A139">
        <f>BIMTypeCode[[#This Row],[Identification]]</f>
        <v>357</v>
      </c>
      <c r="B139" t="e">
        <f>IF(#REF!&lt;&gt;"",#REF!,"")</f>
        <v>#REF!</v>
      </c>
      <c r="C139">
        <f>IF(BIMTypeCode[[#This Row],[Sort]]&lt;&gt;"",BIMTypeCode[[#This Row],[Sort]],"")</f>
        <v>3</v>
      </c>
    </row>
    <row r="140" spans="1:3" x14ac:dyDescent="0.25">
      <c r="A140">
        <f>BIMTypeCode[[#This Row],[Identification]]</f>
        <v>36</v>
      </c>
      <c r="B140" t="e">
        <f>IF(#REF!&lt;&gt;"",#REF!,"")</f>
        <v>#REF!</v>
      </c>
      <c r="C140">
        <f>IF(BIMTypeCode[[#This Row],[Sort]]&lt;&gt;"",BIMTypeCode[[#This Row],[Sort]],"")</f>
        <v>2</v>
      </c>
    </row>
    <row r="141" spans="1:3" x14ac:dyDescent="0.25">
      <c r="A141">
        <f>BIMTypeCode[[#This Row],[Identification]]</f>
        <v>361</v>
      </c>
      <c r="B141" t="e">
        <f>IF(#REF!&lt;&gt;"",#REF!,"")</f>
        <v>#REF!</v>
      </c>
      <c r="C141">
        <f>IF(BIMTypeCode[[#This Row],[Sort]]&lt;&gt;"",BIMTypeCode[[#This Row],[Sort]],"")</f>
        <v>3</v>
      </c>
    </row>
    <row r="142" spans="1:3" x14ac:dyDescent="0.25">
      <c r="A142">
        <f>BIMTypeCode[[#This Row],[Identification]]</f>
        <v>37</v>
      </c>
      <c r="B142" t="e">
        <f>IF(#REF!&lt;&gt;"",#REF!,"")</f>
        <v>#REF!</v>
      </c>
      <c r="C142">
        <f>IF(BIMTypeCode[[#This Row],[Sort]]&lt;&gt;"",BIMTypeCode[[#This Row],[Sort]],"")</f>
        <v>2</v>
      </c>
    </row>
    <row r="143" spans="1:3" x14ac:dyDescent="0.25">
      <c r="A143">
        <f>BIMTypeCode[[#This Row],[Identification]]</f>
        <v>371</v>
      </c>
      <c r="B143" t="e">
        <f>IF(#REF!&lt;&gt;"",#REF!,"")</f>
        <v>#REF!</v>
      </c>
      <c r="C143">
        <f>IF(BIMTypeCode[[#This Row],[Sort]]&lt;&gt;"",BIMTypeCode[[#This Row],[Sort]],"")</f>
        <v>3</v>
      </c>
    </row>
    <row r="144" spans="1:3" x14ac:dyDescent="0.25">
      <c r="A144">
        <f>BIMTypeCode[[#This Row],[Identification]]</f>
        <v>372</v>
      </c>
      <c r="B144" t="e">
        <f>IF(#REF!&lt;&gt;"",#REF!,"")</f>
        <v>#REF!</v>
      </c>
      <c r="C144">
        <f>IF(BIMTypeCode[[#This Row],[Sort]]&lt;&gt;"",BIMTypeCode[[#This Row],[Sort]],"")</f>
        <v>3</v>
      </c>
    </row>
    <row r="145" spans="1:3" x14ac:dyDescent="0.25">
      <c r="A145">
        <f>BIMTypeCode[[#This Row],[Identification]]</f>
        <v>373</v>
      </c>
      <c r="B145" t="e">
        <f>IF(#REF!&lt;&gt;"",#REF!,"")</f>
        <v>#REF!</v>
      </c>
      <c r="C145">
        <f>IF(BIMTypeCode[[#This Row],[Sort]]&lt;&gt;"",BIMTypeCode[[#This Row],[Sort]],"")</f>
        <v>3</v>
      </c>
    </row>
    <row r="146" spans="1:3" x14ac:dyDescent="0.25">
      <c r="A146">
        <f>BIMTypeCode[[#This Row],[Identification]]</f>
        <v>374</v>
      </c>
      <c r="B146" t="e">
        <f>IF(#REF!&lt;&gt;"",#REF!,"")</f>
        <v>#REF!</v>
      </c>
      <c r="C146">
        <f>IF(BIMTypeCode[[#This Row],[Sort]]&lt;&gt;"",BIMTypeCode[[#This Row],[Sort]],"")</f>
        <v>3</v>
      </c>
    </row>
    <row r="147" spans="1:3" x14ac:dyDescent="0.25">
      <c r="A147">
        <f>BIMTypeCode[[#This Row],[Identification]]</f>
        <v>375</v>
      </c>
      <c r="B147" t="e">
        <f>IF(#REF!&lt;&gt;"",#REF!,"")</f>
        <v>#REF!</v>
      </c>
      <c r="C147">
        <f>IF(BIMTypeCode[[#This Row],[Sort]]&lt;&gt;"",BIMTypeCode[[#This Row],[Sort]],"")</f>
        <v>3</v>
      </c>
    </row>
    <row r="148" spans="1:3" x14ac:dyDescent="0.25">
      <c r="A148">
        <f>BIMTypeCode[[#This Row],[Identification]]</f>
        <v>376</v>
      </c>
      <c r="B148" t="e">
        <f>IF(#REF!&lt;&gt;"",#REF!,"")</f>
        <v>#REF!</v>
      </c>
      <c r="C148">
        <f>IF(BIMTypeCode[[#This Row],[Sort]]&lt;&gt;"",BIMTypeCode[[#This Row],[Sort]],"")</f>
        <v>3</v>
      </c>
    </row>
    <row r="149" spans="1:3" x14ac:dyDescent="0.25">
      <c r="A149">
        <f>BIMTypeCode[[#This Row],[Identification]]</f>
        <v>377</v>
      </c>
      <c r="B149" t="e">
        <f>IF(#REF!&lt;&gt;"",#REF!,"")</f>
        <v>#REF!</v>
      </c>
      <c r="C149">
        <f>IF(BIMTypeCode[[#This Row],[Sort]]&lt;&gt;"",BIMTypeCode[[#This Row],[Sort]],"")</f>
        <v>3</v>
      </c>
    </row>
    <row r="150" spans="1:3" x14ac:dyDescent="0.25">
      <c r="A150">
        <f>BIMTypeCode[[#This Row],[Identification]]</f>
        <v>38</v>
      </c>
      <c r="B150" t="e">
        <f>IF(#REF!&lt;&gt;"",#REF!,"")</f>
        <v>#REF!</v>
      </c>
      <c r="C150">
        <f>IF(BIMTypeCode[[#This Row],[Sort]]&lt;&gt;"",BIMTypeCode[[#This Row],[Sort]],"")</f>
        <v>2</v>
      </c>
    </row>
    <row r="151" spans="1:3" x14ac:dyDescent="0.25">
      <c r="A151">
        <f>BIMTypeCode[[#This Row],[Identification]]</f>
        <v>4</v>
      </c>
      <c r="B151" t="e">
        <f>IF(#REF!&lt;&gt;"",#REF!,"")</f>
        <v>#REF!</v>
      </c>
      <c r="C151">
        <f>IF(BIMTypeCode[[#This Row],[Sort]]&lt;&gt;"",BIMTypeCode[[#This Row],[Sort]],"")</f>
        <v>1</v>
      </c>
    </row>
    <row r="152" spans="1:3" x14ac:dyDescent="0.25">
      <c r="A152">
        <f>BIMTypeCode[[#This Row],[Identification]]</f>
        <v>41</v>
      </c>
      <c r="B152" t="e">
        <f>IF(#REF!&lt;&gt;"",#REF!,"")</f>
        <v>#REF!</v>
      </c>
      <c r="C152">
        <f>IF(BIMTypeCode[[#This Row],[Sort]]&lt;&gt;"",BIMTypeCode[[#This Row],[Sort]],"")</f>
        <v>2</v>
      </c>
    </row>
    <row r="153" spans="1:3" x14ac:dyDescent="0.25">
      <c r="A153">
        <f>BIMTypeCode[[#This Row],[Identification]]</f>
        <v>411</v>
      </c>
      <c r="B153" t="e">
        <f>IF(#REF!&lt;&gt;"",#REF!,"")</f>
        <v>#REF!</v>
      </c>
      <c r="C153">
        <f>IF(BIMTypeCode[[#This Row],[Sort]]&lt;&gt;"",BIMTypeCode[[#This Row],[Sort]],"")</f>
        <v>3</v>
      </c>
    </row>
    <row r="154" spans="1:3" x14ac:dyDescent="0.25">
      <c r="A154">
        <f>BIMTypeCode[[#This Row],[Identification]]</f>
        <v>412</v>
      </c>
      <c r="B154" t="e">
        <f>IF(#REF!&lt;&gt;"",#REF!,"")</f>
        <v>#REF!</v>
      </c>
      <c r="C154">
        <f>IF(BIMTypeCode[[#This Row],[Sort]]&lt;&gt;"",BIMTypeCode[[#This Row],[Sort]],"")</f>
        <v>3</v>
      </c>
    </row>
    <row r="155" spans="1:3" x14ac:dyDescent="0.25">
      <c r="A155">
        <f>BIMTypeCode[[#This Row],[Identification]]</f>
        <v>413</v>
      </c>
      <c r="B155" t="e">
        <f>IF(#REF!&lt;&gt;"",#REF!,"")</f>
        <v>#REF!</v>
      </c>
      <c r="C155">
        <f>IF(BIMTypeCode[[#This Row],[Sort]]&lt;&gt;"",BIMTypeCode[[#This Row],[Sort]],"")</f>
        <v>3</v>
      </c>
    </row>
    <row r="156" spans="1:3" x14ac:dyDescent="0.25">
      <c r="A156">
        <f>BIMTypeCode[[#This Row],[Identification]]</f>
        <v>42</v>
      </c>
      <c r="B156" t="e">
        <f>IF(#REF!&lt;&gt;"",#REF!,"")</f>
        <v>#REF!</v>
      </c>
      <c r="C156">
        <f>IF(BIMTypeCode[[#This Row],[Sort]]&lt;&gt;"",BIMTypeCode[[#This Row],[Sort]],"")</f>
        <v>2</v>
      </c>
    </row>
    <row r="157" spans="1:3" x14ac:dyDescent="0.25">
      <c r="A157">
        <f>BIMTypeCode[[#This Row],[Identification]]</f>
        <v>421</v>
      </c>
      <c r="B157" t="e">
        <f>IF(#REF!&lt;&gt;"",#REF!,"")</f>
        <v>#REF!</v>
      </c>
      <c r="C157">
        <f>IF(BIMTypeCode[[#This Row],[Sort]]&lt;&gt;"",BIMTypeCode[[#This Row],[Sort]],"")</f>
        <v>3</v>
      </c>
    </row>
    <row r="158" spans="1:3" x14ac:dyDescent="0.25">
      <c r="A158">
        <f>BIMTypeCode[[#This Row],[Identification]]</f>
        <v>422</v>
      </c>
      <c r="B158" t="e">
        <f>IF(#REF!&lt;&gt;"",#REF!,"")</f>
        <v>#REF!</v>
      </c>
      <c r="C158">
        <f>IF(BIMTypeCode[[#This Row],[Sort]]&lt;&gt;"",BIMTypeCode[[#This Row],[Sort]],"")</f>
        <v>3</v>
      </c>
    </row>
    <row r="159" spans="1:3" x14ac:dyDescent="0.25">
      <c r="A159">
        <f>BIMTypeCode[[#This Row],[Identification]]</f>
        <v>423</v>
      </c>
      <c r="B159" t="e">
        <f>IF(#REF!&lt;&gt;"",#REF!,"")</f>
        <v>#REF!</v>
      </c>
      <c r="C159">
        <f>IF(BIMTypeCode[[#This Row],[Sort]]&lt;&gt;"",BIMTypeCode[[#This Row],[Sort]],"")</f>
        <v>3</v>
      </c>
    </row>
    <row r="160" spans="1:3" x14ac:dyDescent="0.25">
      <c r="A160">
        <f>BIMTypeCode[[#This Row],[Identification]]</f>
        <v>43</v>
      </c>
      <c r="B160" t="e">
        <f>IF(#REF!&lt;&gt;"",#REF!,"")</f>
        <v>#REF!</v>
      </c>
      <c r="C160">
        <f>IF(BIMTypeCode[[#This Row],[Sort]]&lt;&gt;"",BIMTypeCode[[#This Row],[Sort]],"")</f>
        <v>2</v>
      </c>
    </row>
    <row r="161" spans="1:3" x14ac:dyDescent="0.25">
      <c r="A161">
        <f>BIMTypeCode[[#This Row],[Identification]]</f>
        <v>431</v>
      </c>
      <c r="B161" t="e">
        <f>IF(#REF!&lt;&gt;"",#REF!,"")</f>
        <v>#REF!</v>
      </c>
      <c r="C161">
        <f>IF(BIMTypeCode[[#This Row],[Sort]]&lt;&gt;"",BIMTypeCode[[#This Row],[Sort]],"")</f>
        <v>3</v>
      </c>
    </row>
    <row r="162" spans="1:3" x14ac:dyDescent="0.25">
      <c r="A162">
        <f>BIMTypeCode[[#This Row],[Identification]]</f>
        <v>432</v>
      </c>
      <c r="B162" t="e">
        <f>IF(#REF!&lt;&gt;"",#REF!,"")</f>
        <v>#REF!</v>
      </c>
      <c r="C162">
        <f>IF(BIMTypeCode[[#This Row],[Sort]]&lt;&gt;"",BIMTypeCode[[#This Row],[Sort]],"")</f>
        <v>3</v>
      </c>
    </row>
    <row r="163" spans="1:3" x14ac:dyDescent="0.25">
      <c r="A163">
        <f>BIMTypeCode[[#This Row],[Identification]]</f>
        <v>433</v>
      </c>
      <c r="B163" t="e">
        <f>IF(#REF!&lt;&gt;"",#REF!,"")</f>
        <v>#REF!</v>
      </c>
      <c r="C163">
        <f>IF(BIMTypeCode[[#This Row],[Sort]]&lt;&gt;"",BIMTypeCode[[#This Row],[Sort]],"")</f>
        <v>3</v>
      </c>
    </row>
    <row r="164" spans="1:3" x14ac:dyDescent="0.25">
      <c r="A164">
        <f>BIMTypeCode[[#This Row],[Identification]]</f>
        <v>44</v>
      </c>
      <c r="B164" t="e">
        <f>IF(#REF!&lt;&gt;"",#REF!,"")</f>
        <v>#REF!</v>
      </c>
      <c r="C164">
        <f>IF(BIMTypeCode[[#This Row],[Sort]]&lt;&gt;"",BIMTypeCode[[#This Row],[Sort]],"")</f>
        <v>2</v>
      </c>
    </row>
    <row r="165" spans="1:3" x14ac:dyDescent="0.25">
      <c r="A165">
        <f>BIMTypeCode[[#This Row],[Identification]]</f>
        <v>441</v>
      </c>
      <c r="B165" t="e">
        <f>IF(#REF!&lt;&gt;"",#REF!,"")</f>
        <v>#REF!</v>
      </c>
      <c r="C165">
        <f>IF(BIMTypeCode[[#This Row],[Sort]]&lt;&gt;"",BIMTypeCode[[#This Row],[Sort]],"")</f>
        <v>3</v>
      </c>
    </row>
    <row r="166" spans="1:3" x14ac:dyDescent="0.25">
      <c r="A166">
        <f>BIMTypeCode[[#This Row],[Identification]]</f>
        <v>442</v>
      </c>
      <c r="B166" t="e">
        <f>IF(#REF!&lt;&gt;"",#REF!,"")</f>
        <v>#REF!</v>
      </c>
      <c r="C166">
        <f>IF(BIMTypeCode[[#This Row],[Sort]]&lt;&gt;"",BIMTypeCode[[#This Row],[Sort]],"")</f>
        <v>3</v>
      </c>
    </row>
    <row r="167" spans="1:3" x14ac:dyDescent="0.25">
      <c r="A167">
        <f>BIMTypeCode[[#This Row],[Identification]]</f>
        <v>443</v>
      </c>
      <c r="B167" t="e">
        <f>IF(#REF!&lt;&gt;"",#REF!,"")</f>
        <v>#REF!</v>
      </c>
      <c r="C167">
        <f>IF(BIMTypeCode[[#This Row],[Sort]]&lt;&gt;"",BIMTypeCode[[#This Row],[Sort]],"")</f>
        <v>3</v>
      </c>
    </row>
    <row r="168" spans="1:3" x14ac:dyDescent="0.25">
      <c r="A168">
        <f>BIMTypeCode[[#This Row],[Identification]]</f>
        <v>45</v>
      </c>
      <c r="B168" t="e">
        <f>IF(#REF!&lt;&gt;"",#REF!,"")</f>
        <v>#REF!</v>
      </c>
      <c r="C168">
        <f>IF(BIMTypeCode[[#This Row],[Sort]]&lt;&gt;"",BIMTypeCode[[#This Row],[Sort]],"")</f>
        <v>2</v>
      </c>
    </row>
    <row r="169" spans="1:3" x14ac:dyDescent="0.25">
      <c r="A169">
        <f>BIMTypeCode[[#This Row],[Identification]]</f>
        <v>451</v>
      </c>
      <c r="B169" t="e">
        <f>IF(#REF!&lt;&gt;"",#REF!,"")</f>
        <v>#REF!</v>
      </c>
      <c r="C169">
        <f>IF(BIMTypeCode[[#This Row],[Sort]]&lt;&gt;"",BIMTypeCode[[#This Row],[Sort]],"")</f>
        <v>3</v>
      </c>
    </row>
    <row r="170" spans="1:3" x14ac:dyDescent="0.25">
      <c r="A170">
        <f>BIMTypeCode[[#This Row],[Identification]]</f>
        <v>452</v>
      </c>
      <c r="B170" t="e">
        <f>IF(#REF!&lt;&gt;"",#REF!,"")</f>
        <v>#REF!</v>
      </c>
      <c r="C170">
        <f>IF(BIMTypeCode[[#This Row],[Sort]]&lt;&gt;"",BIMTypeCode[[#This Row],[Sort]],"")</f>
        <v>3</v>
      </c>
    </row>
    <row r="171" spans="1:3" x14ac:dyDescent="0.25">
      <c r="A171">
        <f>BIMTypeCode[[#This Row],[Identification]]</f>
        <v>453</v>
      </c>
      <c r="B171" t="e">
        <f>IF(#REF!&lt;&gt;"",#REF!,"")</f>
        <v>#REF!</v>
      </c>
      <c r="C171">
        <f>IF(BIMTypeCode[[#This Row],[Sort]]&lt;&gt;"",BIMTypeCode[[#This Row],[Sort]],"")</f>
        <v>3</v>
      </c>
    </row>
    <row r="172" spans="1:3" x14ac:dyDescent="0.25">
      <c r="A172">
        <f>BIMTypeCode[[#This Row],[Identification]]</f>
        <v>46</v>
      </c>
      <c r="B172" t="e">
        <f>IF(#REF!&lt;&gt;"",#REF!,"")</f>
        <v>#REF!</v>
      </c>
      <c r="C172">
        <f>IF(BIMTypeCode[[#This Row],[Sort]]&lt;&gt;"",BIMTypeCode[[#This Row],[Sort]],"")</f>
        <v>2</v>
      </c>
    </row>
    <row r="173" spans="1:3" x14ac:dyDescent="0.25">
      <c r="A173">
        <f>BIMTypeCode[[#This Row],[Identification]]</f>
        <v>461</v>
      </c>
      <c r="B173" t="e">
        <f>IF(#REF!&lt;&gt;"",#REF!,"")</f>
        <v>#REF!</v>
      </c>
      <c r="C173">
        <f>IF(BIMTypeCode[[#This Row],[Sort]]&lt;&gt;"",BIMTypeCode[[#This Row],[Sort]],"")</f>
        <v>3</v>
      </c>
    </row>
    <row r="174" spans="1:3" x14ac:dyDescent="0.25">
      <c r="A174">
        <f>BIMTypeCode[[#This Row],[Identification]]</f>
        <v>462</v>
      </c>
      <c r="B174" t="e">
        <f>IF(#REF!&lt;&gt;"",#REF!,"")</f>
        <v>#REF!</v>
      </c>
      <c r="C174">
        <f>IF(BIMTypeCode[[#This Row],[Sort]]&lt;&gt;"",BIMTypeCode[[#This Row],[Sort]],"")</f>
        <v>3</v>
      </c>
    </row>
    <row r="175" spans="1:3" x14ac:dyDescent="0.25">
      <c r="A175">
        <f>BIMTypeCode[[#This Row],[Identification]]</f>
        <v>463</v>
      </c>
      <c r="B175" t="e">
        <f>IF(#REF!&lt;&gt;"",#REF!,"")</f>
        <v>#REF!</v>
      </c>
      <c r="C175">
        <f>IF(BIMTypeCode[[#This Row],[Sort]]&lt;&gt;"",BIMTypeCode[[#This Row],[Sort]],"")</f>
        <v>3</v>
      </c>
    </row>
    <row r="176" spans="1:3" x14ac:dyDescent="0.25">
      <c r="A176">
        <f>BIMTypeCode[[#This Row],[Identification]]</f>
        <v>47</v>
      </c>
      <c r="B176" t="e">
        <f>IF(#REF!&lt;&gt;"",#REF!,"")</f>
        <v>#REF!</v>
      </c>
      <c r="C176">
        <f>IF(BIMTypeCode[[#This Row],[Sort]]&lt;&gt;"",BIMTypeCode[[#This Row],[Sort]],"")</f>
        <v>2</v>
      </c>
    </row>
    <row r="177" spans="1:3" x14ac:dyDescent="0.25">
      <c r="A177">
        <f>BIMTypeCode[[#This Row],[Identification]]</f>
        <v>471</v>
      </c>
      <c r="B177" t="e">
        <f>IF(#REF!&lt;&gt;"",#REF!,"")</f>
        <v>#REF!</v>
      </c>
      <c r="C177">
        <f>IF(BIMTypeCode[[#This Row],[Sort]]&lt;&gt;"",BIMTypeCode[[#This Row],[Sort]],"")</f>
        <v>3</v>
      </c>
    </row>
    <row r="178" spans="1:3" x14ac:dyDescent="0.25">
      <c r="A178">
        <f>BIMTypeCode[[#This Row],[Identification]]</f>
        <v>472</v>
      </c>
      <c r="B178" t="e">
        <f>IF(#REF!&lt;&gt;"",#REF!,"")</f>
        <v>#REF!</v>
      </c>
      <c r="C178">
        <f>IF(BIMTypeCode[[#This Row],[Sort]]&lt;&gt;"",BIMTypeCode[[#This Row],[Sort]],"")</f>
        <v>3</v>
      </c>
    </row>
    <row r="179" spans="1:3" x14ac:dyDescent="0.25">
      <c r="A179">
        <f>BIMTypeCode[[#This Row],[Identification]]</f>
        <v>48</v>
      </c>
      <c r="B179" t="e">
        <f>IF(#REF!&lt;&gt;"",#REF!,"")</f>
        <v>#REF!</v>
      </c>
      <c r="C179">
        <f>IF(BIMTypeCode[[#This Row],[Sort]]&lt;&gt;"",BIMTypeCode[[#This Row],[Sort]],"")</f>
        <v>2</v>
      </c>
    </row>
    <row r="180" spans="1:3" x14ac:dyDescent="0.25">
      <c r="A180">
        <f>BIMTypeCode[[#This Row],[Identification]]</f>
        <v>5</v>
      </c>
      <c r="B180" t="e">
        <f>IF(#REF!&lt;&gt;"",#REF!,"")</f>
        <v>#REF!</v>
      </c>
      <c r="C180">
        <f>IF(BIMTypeCode[[#This Row],[Sort]]&lt;&gt;"",BIMTypeCode[[#This Row],[Sort]],"")</f>
        <v>1</v>
      </c>
    </row>
    <row r="181" spans="1:3" x14ac:dyDescent="0.25">
      <c r="A181">
        <f>BIMTypeCode[[#This Row],[Identification]]</f>
        <v>50</v>
      </c>
      <c r="B181" t="e">
        <f>IF(#REF!&lt;&gt;"",#REF!,"")</f>
        <v>#REF!</v>
      </c>
      <c r="C181">
        <f>IF(BIMTypeCode[[#This Row],[Sort]]&lt;&gt;"",BIMTypeCode[[#This Row],[Sort]],"")</f>
        <v>2</v>
      </c>
    </row>
    <row r="182" spans="1:3" x14ac:dyDescent="0.25">
      <c r="A182">
        <f>BIMTypeCode[[#This Row],[Identification]]</f>
        <v>501</v>
      </c>
      <c r="B182" t="e">
        <f>IF(#REF!&lt;&gt;"",#REF!,"")</f>
        <v>#REF!</v>
      </c>
      <c r="C182">
        <f>IF(BIMTypeCode[[#This Row],[Sort]]&lt;&gt;"",BIMTypeCode[[#This Row],[Sort]],"")</f>
        <v>3</v>
      </c>
    </row>
    <row r="183" spans="1:3" x14ac:dyDescent="0.25">
      <c r="A183">
        <f>BIMTypeCode[[#This Row],[Identification]]</f>
        <v>502</v>
      </c>
      <c r="B183" t="e">
        <f>IF(#REF!&lt;&gt;"",#REF!,"")</f>
        <v>#REF!</v>
      </c>
      <c r="C183">
        <f>IF(BIMTypeCode[[#This Row],[Sort]]&lt;&gt;"",BIMTypeCode[[#This Row],[Sort]],"")</f>
        <v>3</v>
      </c>
    </row>
    <row r="184" spans="1:3" x14ac:dyDescent="0.25">
      <c r="A184">
        <f>BIMTypeCode[[#This Row],[Identification]]</f>
        <v>503</v>
      </c>
      <c r="B184" t="e">
        <f>IF(#REF!&lt;&gt;"",#REF!,"")</f>
        <v>#REF!</v>
      </c>
      <c r="C184">
        <f>IF(BIMTypeCode[[#This Row],[Sort]]&lt;&gt;"",BIMTypeCode[[#This Row],[Sort]],"")</f>
        <v>3</v>
      </c>
    </row>
    <row r="185" spans="1:3" x14ac:dyDescent="0.25">
      <c r="A185">
        <f>BIMTypeCode[[#This Row],[Identification]]</f>
        <v>504</v>
      </c>
      <c r="B185" t="e">
        <f>IF(#REF!&lt;&gt;"",#REF!,"")</f>
        <v>#REF!</v>
      </c>
      <c r="C185">
        <f>IF(BIMTypeCode[[#This Row],[Sort]]&lt;&gt;"",BIMTypeCode[[#This Row],[Sort]],"")</f>
        <v>3</v>
      </c>
    </row>
    <row r="186" spans="1:3" x14ac:dyDescent="0.25">
      <c r="A186">
        <f>BIMTypeCode[[#This Row],[Identification]]</f>
        <v>5041</v>
      </c>
      <c r="B186" t="e">
        <f>IF(#REF!&lt;&gt;"",#REF!,"")</f>
        <v>#REF!</v>
      </c>
      <c r="C186">
        <f>IF(BIMTypeCode[[#This Row],[Sort]]&lt;&gt;"",BIMTypeCode[[#This Row],[Sort]],"")</f>
        <v>4</v>
      </c>
    </row>
    <row r="187" spans="1:3" x14ac:dyDescent="0.25">
      <c r="A187">
        <f>BIMTypeCode[[#This Row],[Identification]]</f>
        <v>5042</v>
      </c>
      <c r="B187" t="e">
        <f>IF(#REF!&lt;&gt;"",#REF!,"")</f>
        <v>#REF!</v>
      </c>
      <c r="C187">
        <f>IF(BIMTypeCode[[#This Row],[Sort]]&lt;&gt;"",BIMTypeCode[[#This Row],[Sort]],"")</f>
        <v>4</v>
      </c>
    </row>
    <row r="188" spans="1:3" x14ac:dyDescent="0.25">
      <c r="A188">
        <f>BIMTypeCode[[#This Row],[Identification]]</f>
        <v>5043</v>
      </c>
      <c r="B188" t="e">
        <f>IF(#REF!&lt;&gt;"",#REF!,"")</f>
        <v>#REF!</v>
      </c>
      <c r="C188">
        <f>IF(BIMTypeCode[[#This Row],[Sort]]&lt;&gt;"",BIMTypeCode[[#This Row],[Sort]],"")</f>
        <v>4</v>
      </c>
    </row>
    <row r="189" spans="1:3" x14ac:dyDescent="0.25">
      <c r="A189">
        <f>BIMTypeCode[[#This Row],[Identification]]</f>
        <v>5044</v>
      </c>
      <c r="B189" t="e">
        <f>IF(#REF!&lt;&gt;"",#REF!,"")</f>
        <v>#REF!</v>
      </c>
      <c r="C189">
        <f>IF(BIMTypeCode[[#This Row],[Sort]]&lt;&gt;"",BIMTypeCode[[#This Row],[Sort]],"")</f>
        <v>4</v>
      </c>
    </row>
    <row r="190" spans="1:3" x14ac:dyDescent="0.25">
      <c r="A190">
        <f>BIMTypeCode[[#This Row],[Identification]]</f>
        <v>5045</v>
      </c>
      <c r="B190" t="e">
        <f>IF(#REF!&lt;&gt;"",#REF!,"")</f>
        <v>#REF!</v>
      </c>
      <c r="C190">
        <f>IF(BIMTypeCode[[#This Row],[Sort]]&lt;&gt;"",BIMTypeCode[[#This Row],[Sort]],"")</f>
        <v>4</v>
      </c>
    </row>
    <row r="191" spans="1:3" x14ac:dyDescent="0.25">
      <c r="A191">
        <f>BIMTypeCode[[#This Row],[Identification]]</f>
        <v>5046</v>
      </c>
      <c r="B191" t="e">
        <f>IF(#REF!&lt;&gt;"",#REF!,"")</f>
        <v>#REF!</v>
      </c>
      <c r="C191">
        <f>IF(BIMTypeCode[[#This Row],[Sort]]&lt;&gt;"",BIMTypeCode[[#This Row],[Sort]],"")</f>
        <v>4</v>
      </c>
    </row>
    <row r="192" spans="1:3" x14ac:dyDescent="0.25">
      <c r="A192">
        <f>BIMTypeCode[[#This Row],[Identification]]</f>
        <v>5047</v>
      </c>
      <c r="B192" t="e">
        <f>IF(#REF!&lt;&gt;"",#REF!,"")</f>
        <v>#REF!</v>
      </c>
      <c r="C192">
        <f>IF(BIMTypeCode[[#This Row],[Sort]]&lt;&gt;"",BIMTypeCode[[#This Row],[Sort]],"")</f>
        <v>4</v>
      </c>
    </row>
    <row r="193" spans="1:3" x14ac:dyDescent="0.25">
      <c r="A193">
        <f>BIMTypeCode[[#This Row],[Identification]]</f>
        <v>5048</v>
      </c>
      <c r="B193" t="e">
        <f>IF(#REF!&lt;&gt;"",#REF!,"")</f>
        <v>#REF!</v>
      </c>
      <c r="C193">
        <f>IF(BIMTypeCode[[#This Row],[Sort]]&lt;&gt;"",BIMTypeCode[[#This Row],[Sort]],"")</f>
        <v>4</v>
      </c>
    </row>
    <row r="194" spans="1:3" x14ac:dyDescent="0.25">
      <c r="A194">
        <f>BIMTypeCode[[#This Row],[Identification]]</f>
        <v>505</v>
      </c>
      <c r="B194" t="e">
        <f>IF(#REF!&lt;&gt;"",#REF!,"")</f>
        <v>#REF!</v>
      </c>
      <c r="C194">
        <f>IF(BIMTypeCode[[#This Row],[Sort]]&lt;&gt;"",BIMTypeCode[[#This Row],[Sort]],"")</f>
        <v>3</v>
      </c>
    </row>
    <row r="195" spans="1:3" x14ac:dyDescent="0.25">
      <c r="A195">
        <f>BIMTypeCode[[#This Row],[Identification]]</f>
        <v>5051</v>
      </c>
      <c r="B195" t="e">
        <f>IF(#REF!&lt;&gt;"",#REF!,"")</f>
        <v>#REF!</v>
      </c>
      <c r="C195">
        <f>IF(BIMTypeCode[[#This Row],[Sort]]&lt;&gt;"",BIMTypeCode[[#This Row],[Sort]],"")</f>
        <v>4</v>
      </c>
    </row>
    <row r="196" spans="1:3" x14ac:dyDescent="0.25">
      <c r="A196">
        <f>BIMTypeCode[[#This Row],[Identification]]</f>
        <v>5052</v>
      </c>
      <c r="B196" t="e">
        <f>IF(#REF!&lt;&gt;"",#REF!,"")</f>
        <v>#REF!</v>
      </c>
      <c r="C196">
        <f>IF(BIMTypeCode[[#This Row],[Sort]]&lt;&gt;"",BIMTypeCode[[#This Row],[Sort]],"")</f>
        <v>4</v>
      </c>
    </row>
    <row r="197" spans="1:3" x14ac:dyDescent="0.25">
      <c r="A197">
        <f>BIMTypeCode[[#This Row],[Identification]]</f>
        <v>506</v>
      </c>
      <c r="B197" t="e">
        <f>IF(#REF!&lt;&gt;"",#REF!,"")</f>
        <v>#REF!</v>
      </c>
      <c r="C197">
        <f>IF(BIMTypeCode[[#This Row],[Sort]]&lt;&gt;"",BIMTypeCode[[#This Row],[Sort]],"")</f>
        <v>3</v>
      </c>
    </row>
    <row r="198" spans="1:3" x14ac:dyDescent="0.25">
      <c r="A198">
        <f>BIMTypeCode[[#This Row],[Identification]]</f>
        <v>5061</v>
      </c>
      <c r="B198" t="e">
        <f>IF(#REF!&lt;&gt;"",#REF!,"")</f>
        <v>#REF!</v>
      </c>
      <c r="C198">
        <f>IF(BIMTypeCode[[#This Row],[Sort]]&lt;&gt;"",BIMTypeCode[[#This Row],[Sort]],"")</f>
        <v>4</v>
      </c>
    </row>
    <row r="199" spans="1:3" x14ac:dyDescent="0.25">
      <c r="A199">
        <f>BIMTypeCode[[#This Row],[Identification]]</f>
        <v>5062</v>
      </c>
      <c r="B199" t="e">
        <f>IF(#REF!&lt;&gt;"",#REF!,"")</f>
        <v>#REF!</v>
      </c>
      <c r="C199">
        <f>IF(BIMTypeCode[[#This Row],[Sort]]&lt;&gt;"",BIMTypeCode[[#This Row],[Sort]],"")</f>
        <v>4</v>
      </c>
    </row>
    <row r="200" spans="1:3" x14ac:dyDescent="0.25">
      <c r="A200">
        <f>BIMTypeCode[[#This Row],[Identification]]</f>
        <v>5063</v>
      </c>
      <c r="B200" t="e">
        <f>IF(#REF!&lt;&gt;"",#REF!,"")</f>
        <v>#REF!</v>
      </c>
      <c r="C200">
        <f>IF(BIMTypeCode[[#This Row],[Sort]]&lt;&gt;"",BIMTypeCode[[#This Row],[Sort]],"")</f>
        <v>4</v>
      </c>
    </row>
    <row r="201" spans="1:3" x14ac:dyDescent="0.25">
      <c r="A201">
        <f>BIMTypeCode[[#This Row],[Identification]]</f>
        <v>507</v>
      </c>
      <c r="B201" t="e">
        <f>IF(#REF!&lt;&gt;"",#REF!,"")</f>
        <v>#REF!</v>
      </c>
      <c r="C201">
        <f>IF(BIMTypeCode[[#This Row],[Sort]]&lt;&gt;"",BIMTypeCode[[#This Row],[Sort]],"")</f>
        <v>3</v>
      </c>
    </row>
    <row r="202" spans="1:3" x14ac:dyDescent="0.25">
      <c r="A202">
        <f>BIMTypeCode[[#This Row],[Identification]]</f>
        <v>5071</v>
      </c>
      <c r="B202" t="e">
        <f>IF(#REF!&lt;&gt;"",#REF!,"")</f>
        <v>#REF!</v>
      </c>
      <c r="C202">
        <f>IF(BIMTypeCode[[#This Row],[Sort]]&lt;&gt;"",BIMTypeCode[[#This Row],[Sort]],"")</f>
        <v>4</v>
      </c>
    </row>
    <row r="203" spans="1:3" x14ac:dyDescent="0.25">
      <c r="A203">
        <f>BIMTypeCode[[#This Row],[Identification]]</f>
        <v>5072</v>
      </c>
      <c r="B203" t="e">
        <f>IF(#REF!&lt;&gt;"",#REF!,"")</f>
        <v>#REF!</v>
      </c>
      <c r="C203">
        <f>IF(BIMTypeCode[[#This Row],[Sort]]&lt;&gt;"",BIMTypeCode[[#This Row],[Sort]],"")</f>
        <v>4</v>
      </c>
    </row>
    <row r="204" spans="1:3" x14ac:dyDescent="0.25">
      <c r="A204">
        <f>BIMTypeCode[[#This Row],[Identification]]</f>
        <v>5073</v>
      </c>
      <c r="B204" t="e">
        <f>IF(#REF!&lt;&gt;"",#REF!,"")</f>
        <v>#REF!</v>
      </c>
      <c r="C204">
        <f>IF(BIMTypeCode[[#This Row],[Sort]]&lt;&gt;"",BIMTypeCode[[#This Row],[Sort]],"")</f>
        <v>4</v>
      </c>
    </row>
    <row r="205" spans="1:3" x14ac:dyDescent="0.25">
      <c r="A205">
        <f>BIMTypeCode[[#This Row],[Identification]]</f>
        <v>5074</v>
      </c>
      <c r="B205" t="e">
        <f>IF(#REF!&lt;&gt;"",#REF!,"")</f>
        <v>#REF!</v>
      </c>
      <c r="C205">
        <f>IF(BIMTypeCode[[#This Row],[Sort]]&lt;&gt;"",BIMTypeCode[[#This Row],[Sort]],"")</f>
        <v>4</v>
      </c>
    </row>
    <row r="206" spans="1:3" x14ac:dyDescent="0.25">
      <c r="A206">
        <f>BIMTypeCode[[#This Row],[Identification]]</f>
        <v>5075</v>
      </c>
      <c r="B206" t="e">
        <f>IF(#REF!&lt;&gt;"",#REF!,"")</f>
        <v>#REF!</v>
      </c>
      <c r="C206">
        <f>IF(BIMTypeCode[[#This Row],[Sort]]&lt;&gt;"",BIMTypeCode[[#This Row],[Sort]],"")</f>
        <v>4</v>
      </c>
    </row>
    <row r="207" spans="1:3" x14ac:dyDescent="0.25">
      <c r="A207">
        <f>BIMTypeCode[[#This Row],[Identification]]</f>
        <v>5076</v>
      </c>
      <c r="B207" t="e">
        <f>IF(#REF!&lt;&gt;"",#REF!,"")</f>
        <v>#REF!</v>
      </c>
      <c r="C207">
        <f>IF(BIMTypeCode[[#This Row],[Sort]]&lt;&gt;"",BIMTypeCode[[#This Row],[Sort]],"")</f>
        <v>4</v>
      </c>
    </row>
    <row r="208" spans="1:3" x14ac:dyDescent="0.25">
      <c r="A208">
        <f>BIMTypeCode[[#This Row],[Identification]]</f>
        <v>508</v>
      </c>
      <c r="B208" t="e">
        <f>IF(#REF!&lt;&gt;"",#REF!,"")</f>
        <v>#REF!</v>
      </c>
      <c r="C208">
        <f>IF(BIMTypeCode[[#This Row],[Sort]]&lt;&gt;"",BIMTypeCode[[#This Row],[Sort]],"")</f>
        <v>3</v>
      </c>
    </row>
    <row r="209" spans="1:3" x14ac:dyDescent="0.25">
      <c r="A209">
        <f>BIMTypeCode[[#This Row],[Identification]]</f>
        <v>5081</v>
      </c>
      <c r="B209" t="e">
        <f>IF(#REF!&lt;&gt;"",#REF!,"")</f>
        <v>#REF!</v>
      </c>
      <c r="C209">
        <f>IF(BIMTypeCode[[#This Row],[Sort]]&lt;&gt;"",BIMTypeCode[[#This Row],[Sort]],"")</f>
        <v>4</v>
      </c>
    </row>
    <row r="210" spans="1:3" x14ac:dyDescent="0.25">
      <c r="A210">
        <f>BIMTypeCode[[#This Row],[Identification]]</f>
        <v>5082</v>
      </c>
      <c r="B210" t="e">
        <f>IF(#REF!&lt;&gt;"",#REF!,"")</f>
        <v>#REF!</v>
      </c>
      <c r="C210">
        <f>IF(BIMTypeCode[[#This Row],[Sort]]&lt;&gt;"",BIMTypeCode[[#This Row],[Sort]],"")</f>
        <v>4</v>
      </c>
    </row>
    <row r="211" spans="1:3" x14ac:dyDescent="0.25">
      <c r="A211">
        <f>BIMTypeCode[[#This Row],[Identification]]</f>
        <v>5083</v>
      </c>
      <c r="B211" t="e">
        <f>IF(#REF!&lt;&gt;"",#REF!,"")</f>
        <v>#REF!</v>
      </c>
      <c r="C211">
        <f>IF(BIMTypeCode[[#This Row],[Sort]]&lt;&gt;"",BIMTypeCode[[#This Row],[Sort]],"")</f>
        <v>4</v>
      </c>
    </row>
    <row r="212" spans="1:3" x14ac:dyDescent="0.25">
      <c r="A212">
        <f>BIMTypeCode[[#This Row],[Identification]]</f>
        <v>5084</v>
      </c>
      <c r="B212" t="e">
        <f>IF(#REF!&lt;&gt;"",#REF!,"")</f>
        <v>#REF!</v>
      </c>
      <c r="C212">
        <f>IF(BIMTypeCode[[#This Row],[Sort]]&lt;&gt;"",BIMTypeCode[[#This Row],[Sort]],"")</f>
        <v>4</v>
      </c>
    </row>
    <row r="213" spans="1:3" x14ac:dyDescent="0.25">
      <c r="A213">
        <f>BIMTypeCode[[#This Row],[Identification]]</f>
        <v>51</v>
      </c>
      <c r="B213" t="e">
        <f>IF(#REF!&lt;&gt;"",#REF!,"")</f>
        <v>#REF!</v>
      </c>
      <c r="C213">
        <f>IF(BIMTypeCode[[#This Row],[Sort]]&lt;&gt;"",BIMTypeCode[[#This Row],[Sort]],"")</f>
        <v>2</v>
      </c>
    </row>
    <row r="214" spans="1:3" x14ac:dyDescent="0.25">
      <c r="A214">
        <f>BIMTypeCode[[#This Row],[Identification]]</f>
        <v>511</v>
      </c>
      <c r="B214" t="e">
        <f>IF(#REF!&lt;&gt;"",#REF!,"")</f>
        <v>#REF!</v>
      </c>
      <c r="C214">
        <f>IF(BIMTypeCode[[#This Row],[Sort]]&lt;&gt;"",BIMTypeCode[[#This Row],[Sort]],"")</f>
        <v>3</v>
      </c>
    </row>
    <row r="215" spans="1:3" x14ac:dyDescent="0.25">
      <c r="A215">
        <f>BIMTypeCode[[#This Row],[Identification]]</f>
        <v>5111</v>
      </c>
      <c r="B215" t="e">
        <f>IF(#REF!&lt;&gt;"",#REF!,"")</f>
        <v>#REF!</v>
      </c>
      <c r="C215">
        <f>IF(BIMTypeCode[[#This Row],[Sort]]&lt;&gt;"",BIMTypeCode[[#This Row],[Sort]],"")</f>
        <v>4</v>
      </c>
    </row>
    <row r="216" spans="1:3" x14ac:dyDescent="0.25">
      <c r="A216">
        <f>BIMTypeCode[[#This Row],[Identification]]</f>
        <v>5112</v>
      </c>
      <c r="B216" t="e">
        <f>IF(#REF!&lt;&gt;"",#REF!,"")</f>
        <v>#REF!</v>
      </c>
      <c r="C216">
        <f>IF(BIMTypeCode[[#This Row],[Sort]]&lt;&gt;"",BIMTypeCode[[#This Row],[Sort]],"")</f>
        <v>4</v>
      </c>
    </row>
    <row r="217" spans="1:3" x14ac:dyDescent="0.25">
      <c r="A217">
        <f>BIMTypeCode[[#This Row],[Identification]]</f>
        <v>52</v>
      </c>
      <c r="B217" t="e">
        <f>IF(#REF!&lt;&gt;"",#REF!,"")</f>
        <v>#REF!</v>
      </c>
      <c r="C217">
        <f>IF(BIMTypeCode[[#This Row],[Sort]]&lt;&gt;"",BIMTypeCode[[#This Row],[Sort]],"")</f>
        <v>2</v>
      </c>
    </row>
    <row r="218" spans="1:3" x14ac:dyDescent="0.25">
      <c r="A218">
        <f>BIMTypeCode[[#This Row],[Identification]]</f>
        <v>521</v>
      </c>
      <c r="B218" t="e">
        <f>IF(#REF!&lt;&gt;"",#REF!,"")</f>
        <v>#REF!</v>
      </c>
      <c r="C218">
        <f>IF(BIMTypeCode[[#This Row],[Sort]]&lt;&gt;"",BIMTypeCode[[#This Row],[Sort]],"")</f>
        <v>3</v>
      </c>
    </row>
    <row r="219" spans="1:3" x14ac:dyDescent="0.25">
      <c r="A219">
        <f>BIMTypeCode[[#This Row],[Identification]]</f>
        <v>5211</v>
      </c>
      <c r="B219" t="e">
        <f>IF(#REF!&lt;&gt;"",#REF!,"")</f>
        <v>#REF!</v>
      </c>
      <c r="C219">
        <f>IF(BIMTypeCode[[#This Row],[Sort]]&lt;&gt;"",BIMTypeCode[[#This Row],[Sort]],"")</f>
        <v>4</v>
      </c>
    </row>
    <row r="220" spans="1:3" x14ac:dyDescent="0.25">
      <c r="A220">
        <f>BIMTypeCode[[#This Row],[Identification]]</f>
        <v>5212</v>
      </c>
      <c r="B220" t="e">
        <f>IF(#REF!&lt;&gt;"",#REF!,"")</f>
        <v>#REF!</v>
      </c>
      <c r="C220">
        <f>IF(BIMTypeCode[[#This Row],[Sort]]&lt;&gt;"",BIMTypeCode[[#This Row],[Sort]],"")</f>
        <v>4</v>
      </c>
    </row>
    <row r="221" spans="1:3" x14ac:dyDescent="0.25">
      <c r="A221">
        <f>BIMTypeCode[[#This Row],[Identification]]</f>
        <v>5213</v>
      </c>
      <c r="B221" t="e">
        <f>IF(#REF!&lt;&gt;"",#REF!,"")</f>
        <v>#REF!</v>
      </c>
      <c r="C221">
        <f>IF(BIMTypeCode[[#This Row],[Sort]]&lt;&gt;"",BIMTypeCode[[#This Row],[Sort]],"")</f>
        <v>4</v>
      </c>
    </row>
    <row r="222" spans="1:3" x14ac:dyDescent="0.25">
      <c r="A222">
        <f>BIMTypeCode[[#This Row],[Identification]]</f>
        <v>5214</v>
      </c>
      <c r="B222" t="e">
        <f>IF(#REF!&lt;&gt;"",#REF!,"")</f>
        <v>#REF!</v>
      </c>
      <c r="C222">
        <f>IF(BIMTypeCode[[#This Row],[Sort]]&lt;&gt;"",BIMTypeCode[[#This Row],[Sort]],"")</f>
        <v>4</v>
      </c>
    </row>
    <row r="223" spans="1:3" x14ac:dyDescent="0.25">
      <c r="A223">
        <f>BIMTypeCode[[#This Row],[Identification]]</f>
        <v>5215</v>
      </c>
      <c r="B223" t="e">
        <f>IF(#REF!&lt;&gt;"",#REF!,"")</f>
        <v>#REF!</v>
      </c>
      <c r="C223">
        <f>IF(BIMTypeCode[[#This Row],[Sort]]&lt;&gt;"",BIMTypeCode[[#This Row],[Sort]],"")</f>
        <v>4</v>
      </c>
    </row>
    <row r="224" spans="1:3" x14ac:dyDescent="0.25">
      <c r="A224">
        <f>BIMTypeCode[[#This Row],[Identification]]</f>
        <v>5216</v>
      </c>
      <c r="B224" t="e">
        <f>IF(#REF!&lt;&gt;"",#REF!,"")</f>
        <v>#REF!</v>
      </c>
      <c r="C224">
        <f>IF(BIMTypeCode[[#This Row],[Sort]]&lt;&gt;"",BIMTypeCode[[#This Row],[Sort]],"")</f>
        <v>4</v>
      </c>
    </row>
    <row r="225" spans="1:3" x14ac:dyDescent="0.25">
      <c r="A225">
        <f>BIMTypeCode[[#This Row],[Identification]]</f>
        <v>522</v>
      </c>
      <c r="B225" t="e">
        <f>IF(#REF!&lt;&gt;"",#REF!,"")</f>
        <v>#REF!</v>
      </c>
      <c r="C225">
        <f>IF(BIMTypeCode[[#This Row],[Sort]]&lt;&gt;"",BIMTypeCode[[#This Row],[Sort]],"")</f>
        <v>3</v>
      </c>
    </row>
    <row r="226" spans="1:3" x14ac:dyDescent="0.25">
      <c r="A226">
        <f>BIMTypeCode[[#This Row],[Identification]]</f>
        <v>5221</v>
      </c>
      <c r="B226" t="e">
        <f>IF(#REF!&lt;&gt;"",#REF!,"")</f>
        <v>#REF!</v>
      </c>
      <c r="C226">
        <f>IF(BIMTypeCode[[#This Row],[Sort]]&lt;&gt;"",BIMTypeCode[[#This Row],[Sort]],"")</f>
        <v>4</v>
      </c>
    </row>
    <row r="227" spans="1:3" x14ac:dyDescent="0.25">
      <c r="A227">
        <f>BIMTypeCode[[#This Row],[Identification]]</f>
        <v>5222</v>
      </c>
      <c r="B227" t="e">
        <f>IF(#REF!&lt;&gt;"",#REF!,"")</f>
        <v>#REF!</v>
      </c>
      <c r="C227">
        <f>IF(BIMTypeCode[[#This Row],[Sort]]&lt;&gt;"",BIMTypeCode[[#This Row],[Sort]],"")</f>
        <v>4</v>
      </c>
    </row>
    <row r="228" spans="1:3" x14ac:dyDescent="0.25">
      <c r="A228">
        <f>BIMTypeCode[[#This Row],[Identification]]</f>
        <v>5223</v>
      </c>
      <c r="B228" t="e">
        <f>IF(#REF!&lt;&gt;"",#REF!,"")</f>
        <v>#REF!</v>
      </c>
      <c r="C228">
        <f>IF(BIMTypeCode[[#This Row],[Sort]]&lt;&gt;"",BIMTypeCode[[#This Row],[Sort]],"")</f>
        <v>4</v>
      </c>
    </row>
    <row r="229" spans="1:3" x14ac:dyDescent="0.25">
      <c r="A229">
        <f>BIMTypeCode[[#This Row],[Identification]]</f>
        <v>5224</v>
      </c>
      <c r="B229" t="e">
        <f>IF(#REF!&lt;&gt;"",#REF!,"")</f>
        <v>#REF!</v>
      </c>
      <c r="C229">
        <f>IF(BIMTypeCode[[#This Row],[Sort]]&lt;&gt;"",BIMTypeCode[[#This Row],[Sort]],"")</f>
        <v>4</v>
      </c>
    </row>
    <row r="230" spans="1:3" x14ac:dyDescent="0.25">
      <c r="A230">
        <f>BIMTypeCode[[#This Row],[Identification]]</f>
        <v>523</v>
      </c>
      <c r="B230" t="e">
        <f>IF(#REF!&lt;&gt;"",#REF!,"")</f>
        <v>#REF!</v>
      </c>
      <c r="C230">
        <f>IF(BIMTypeCode[[#This Row],[Sort]]&lt;&gt;"",BIMTypeCode[[#This Row],[Sort]],"")</f>
        <v>3</v>
      </c>
    </row>
    <row r="231" spans="1:3" x14ac:dyDescent="0.25">
      <c r="A231">
        <f>BIMTypeCode[[#This Row],[Identification]]</f>
        <v>5231</v>
      </c>
      <c r="B231" t="e">
        <f>IF(#REF!&lt;&gt;"",#REF!,"")</f>
        <v>#REF!</v>
      </c>
      <c r="C231">
        <f>IF(BIMTypeCode[[#This Row],[Sort]]&lt;&gt;"",BIMTypeCode[[#This Row],[Sort]],"")</f>
        <v>4</v>
      </c>
    </row>
    <row r="232" spans="1:3" x14ac:dyDescent="0.25">
      <c r="A232">
        <f>BIMTypeCode[[#This Row],[Identification]]</f>
        <v>5232</v>
      </c>
      <c r="B232" t="e">
        <f>IF(#REF!&lt;&gt;"",#REF!,"")</f>
        <v>#REF!</v>
      </c>
      <c r="C232">
        <f>IF(BIMTypeCode[[#This Row],[Sort]]&lt;&gt;"",BIMTypeCode[[#This Row],[Sort]],"")</f>
        <v>4</v>
      </c>
    </row>
    <row r="233" spans="1:3" x14ac:dyDescent="0.25">
      <c r="A233">
        <f>BIMTypeCode[[#This Row],[Identification]]</f>
        <v>5233</v>
      </c>
      <c r="B233" t="e">
        <f>IF(#REF!&lt;&gt;"",#REF!,"")</f>
        <v>#REF!</v>
      </c>
      <c r="C233">
        <f>IF(BIMTypeCode[[#This Row],[Sort]]&lt;&gt;"",BIMTypeCode[[#This Row],[Sort]],"")</f>
        <v>4</v>
      </c>
    </row>
    <row r="234" spans="1:3" x14ac:dyDescent="0.25">
      <c r="A234">
        <f>BIMTypeCode[[#This Row],[Identification]]</f>
        <v>5234</v>
      </c>
      <c r="B234" t="e">
        <f>IF(#REF!&lt;&gt;"",#REF!,"")</f>
        <v>#REF!</v>
      </c>
      <c r="C234">
        <f>IF(BIMTypeCode[[#This Row],[Sort]]&lt;&gt;"",BIMTypeCode[[#This Row],[Sort]],"")</f>
        <v>4</v>
      </c>
    </row>
    <row r="235" spans="1:3" x14ac:dyDescent="0.25">
      <c r="A235">
        <f>BIMTypeCode[[#This Row],[Identification]]</f>
        <v>5235</v>
      </c>
      <c r="B235" t="e">
        <f>IF(#REF!&lt;&gt;"",#REF!,"")</f>
        <v>#REF!</v>
      </c>
      <c r="C235">
        <f>IF(BIMTypeCode[[#This Row],[Sort]]&lt;&gt;"",BIMTypeCode[[#This Row],[Sort]],"")</f>
        <v>4</v>
      </c>
    </row>
    <row r="236" spans="1:3" x14ac:dyDescent="0.25">
      <c r="A236">
        <f>BIMTypeCode[[#This Row],[Identification]]</f>
        <v>5236</v>
      </c>
      <c r="B236" t="e">
        <f>IF(#REF!&lt;&gt;"",#REF!,"")</f>
        <v>#REF!</v>
      </c>
      <c r="C236">
        <f>IF(BIMTypeCode[[#This Row],[Sort]]&lt;&gt;"",BIMTypeCode[[#This Row],[Sort]],"")</f>
        <v>4</v>
      </c>
    </row>
    <row r="237" spans="1:3" x14ac:dyDescent="0.25">
      <c r="A237">
        <f>BIMTypeCode[[#This Row],[Identification]]</f>
        <v>5237</v>
      </c>
      <c r="B237" t="e">
        <f>IF(#REF!&lt;&gt;"",#REF!,"")</f>
        <v>#REF!</v>
      </c>
      <c r="C237">
        <f>IF(BIMTypeCode[[#This Row],[Sort]]&lt;&gt;"",BIMTypeCode[[#This Row],[Sort]],"")</f>
        <v>4</v>
      </c>
    </row>
    <row r="238" spans="1:3" x14ac:dyDescent="0.25">
      <c r="A238">
        <f>BIMTypeCode[[#This Row],[Identification]]</f>
        <v>5238</v>
      </c>
      <c r="B238" t="e">
        <f>IF(#REF!&lt;&gt;"",#REF!,"")</f>
        <v>#REF!</v>
      </c>
      <c r="C238">
        <f>IF(BIMTypeCode[[#This Row],[Sort]]&lt;&gt;"",BIMTypeCode[[#This Row],[Sort]],"")</f>
        <v>4</v>
      </c>
    </row>
    <row r="239" spans="1:3" x14ac:dyDescent="0.25">
      <c r="A239">
        <f>BIMTypeCode[[#This Row],[Identification]]</f>
        <v>524</v>
      </c>
      <c r="B239" t="e">
        <f>IF(#REF!&lt;&gt;"",#REF!,"")</f>
        <v>#REF!</v>
      </c>
      <c r="C239">
        <f>IF(BIMTypeCode[[#This Row],[Sort]]&lt;&gt;"",BIMTypeCode[[#This Row],[Sort]],"")</f>
        <v>3</v>
      </c>
    </row>
    <row r="240" spans="1:3" x14ac:dyDescent="0.25">
      <c r="A240">
        <f>BIMTypeCode[[#This Row],[Identification]]</f>
        <v>5241</v>
      </c>
      <c r="B240" t="e">
        <f>IF(#REF!&lt;&gt;"",#REF!,"")</f>
        <v>#REF!</v>
      </c>
      <c r="C240">
        <f>IF(BIMTypeCode[[#This Row],[Sort]]&lt;&gt;"",BIMTypeCode[[#This Row],[Sort]],"")</f>
        <v>4</v>
      </c>
    </row>
    <row r="241" spans="1:3" x14ac:dyDescent="0.25">
      <c r="A241">
        <f>BIMTypeCode[[#This Row],[Identification]]</f>
        <v>5242</v>
      </c>
      <c r="B241" t="e">
        <f>IF(#REF!&lt;&gt;"",#REF!,"")</f>
        <v>#REF!</v>
      </c>
      <c r="C241">
        <f>IF(BIMTypeCode[[#This Row],[Sort]]&lt;&gt;"",BIMTypeCode[[#This Row],[Sort]],"")</f>
        <v>4</v>
      </c>
    </row>
    <row r="242" spans="1:3" x14ac:dyDescent="0.25">
      <c r="A242">
        <f>BIMTypeCode[[#This Row],[Identification]]</f>
        <v>525</v>
      </c>
      <c r="B242" t="e">
        <f>IF(#REF!&lt;&gt;"",#REF!,"")</f>
        <v>#REF!</v>
      </c>
      <c r="C242">
        <f>IF(BIMTypeCode[[#This Row],[Sort]]&lt;&gt;"",BIMTypeCode[[#This Row],[Sort]],"")</f>
        <v>3</v>
      </c>
    </row>
    <row r="243" spans="1:3" x14ac:dyDescent="0.25">
      <c r="A243">
        <f>BIMTypeCode[[#This Row],[Identification]]</f>
        <v>5251</v>
      </c>
      <c r="B243" t="e">
        <f>IF(#REF!&lt;&gt;"",#REF!,"")</f>
        <v>#REF!</v>
      </c>
      <c r="C243">
        <f>IF(BIMTypeCode[[#This Row],[Sort]]&lt;&gt;"",BIMTypeCode[[#This Row],[Sort]],"")</f>
        <v>4</v>
      </c>
    </row>
    <row r="244" spans="1:3" x14ac:dyDescent="0.25">
      <c r="A244">
        <f>BIMTypeCode[[#This Row],[Identification]]</f>
        <v>5252</v>
      </c>
      <c r="B244" t="e">
        <f>IF(#REF!&lt;&gt;"",#REF!,"")</f>
        <v>#REF!</v>
      </c>
      <c r="C244">
        <f>IF(BIMTypeCode[[#This Row],[Sort]]&lt;&gt;"",BIMTypeCode[[#This Row],[Sort]],"")</f>
        <v>4</v>
      </c>
    </row>
    <row r="245" spans="1:3" x14ac:dyDescent="0.25">
      <c r="A245">
        <f>BIMTypeCode[[#This Row],[Identification]]</f>
        <v>5253</v>
      </c>
      <c r="B245" t="e">
        <f>IF(#REF!&lt;&gt;"",#REF!,"")</f>
        <v>#REF!</v>
      </c>
      <c r="C245">
        <f>IF(BIMTypeCode[[#This Row],[Sort]]&lt;&gt;"",BIMTypeCode[[#This Row],[Sort]],"")</f>
        <v>4</v>
      </c>
    </row>
    <row r="246" spans="1:3" x14ac:dyDescent="0.25">
      <c r="A246">
        <f>BIMTypeCode[[#This Row],[Identification]]</f>
        <v>526</v>
      </c>
      <c r="B246" t="e">
        <f>IF(#REF!&lt;&gt;"",#REF!,"")</f>
        <v>#REF!</v>
      </c>
      <c r="C246">
        <f>IF(BIMTypeCode[[#This Row],[Sort]]&lt;&gt;"",BIMTypeCode[[#This Row],[Sort]],"")</f>
        <v>3</v>
      </c>
    </row>
    <row r="247" spans="1:3" x14ac:dyDescent="0.25">
      <c r="A247">
        <f>BIMTypeCode[[#This Row],[Identification]]</f>
        <v>5261</v>
      </c>
      <c r="B247" t="e">
        <f>IF(#REF!&lt;&gt;"",#REF!,"")</f>
        <v>#REF!</v>
      </c>
      <c r="C247">
        <f>IF(BIMTypeCode[[#This Row],[Sort]]&lt;&gt;"",BIMTypeCode[[#This Row],[Sort]],"")</f>
        <v>4</v>
      </c>
    </row>
    <row r="248" spans="1:3" x14ac:dyDescent="0.25">
      <c r="A248">
        <f>BIMTypeCode[[#This Row],[Identification]]</f>
        <v>5262</v>
      </c>
      <c r="B248" t="e">
        <f>IF(#REF!&lt;&gt;"",#REF!,"")</f>
        <v>#REF!</v>
      </c>
      <c r="C248">
        <f>IF(BIMTypeCode[[#This Row],[Sort]]&lt;&gt;"",BIMTypeCode[[#This Row],[Sort]],"")</f>
        <v>4</v>
      </c>
    </row>
    <row r="249" spans="1:3" x14ac:dyDescent="0.25">
      <c r="A249">
        <f>BIMTypeCode[[#This Row],[Identification]]</f>
        <v>5263</v>
      </c>
      <c r="B249" t="e">
        <f>IF(#REF!&lt;&gt;"",#REF!,"")</f>
        <v>#REF!</v>
      </c>
      <c r="C249">
        <f>IF(BIMTypeCode[[#This Row],[Sort]]&lt;&gt;"",BIMTypeCode[[#This Row],[Sort]],"")</f>
        <v>4</v>
      </c>
    </row>
    <row r="250" spans="1:3" x14ac:dyDescent="0.25">
      <c r="A250">
        <f>BIMTypeCode[[#This Row],[Identification]]</f>
        <v>5264</v>
      </c>
      <c r="B250" t="e">
        <f>IF(#REF!&lt;&gt;"",#REF!,"")</f>
        <v>#REF!</v>
      </c>
      <c r="C250">
        <f>IF(BIMTypeCode[[#This Row],[Sort]]&lt;&gt;"",BIMTypeCode[[#This Row],[Sort]],"")</f>
        <v>4</v>
      </c>
    </row>
    <row r="251" spans="1:3" x14ac:dyDescent="0.25">
      <c r="A251">
        <f>BIMTypeCode[[#This Row],[Identification]]</f>
        <v>5265</v>
      </c>
      <c r="B251" t="e">
        <f>IF(#REF!&lt;&gt;"",#REF!,"")</f>
        <v>#REF!</v>
      </c>
      <c r="C251">
        <f>IF(BIMTypeCode[[#This Row],[Sort]]&lt;&gt;"",BIMTypeCode[[#This Row],[Sort]],"")</f>
        <v>4</v>
      </c>
    </row>
    <row r="252" spans="1:3" x14ac:dyDescent="0.25">
      <c r="A252">
        <f>BIMTypeCode[[#This Row],[Identification]]</f>
        <v>527</v>
      </c>
      <c r="B252" t="e">
        <f>IF(#REF!&lt;&gt;"",#REF!,"")</f>
        <v>#REF!</v>
      </c>
      <c r="C252">
        <f>IF(BIMTypeCode[[#This Row],[Sort]]&lt;&gt;"",BIMTypeCode[[#This Row],[Sort]],"")</f>
        <v>3</v>
      </c>
    </row>
    <row r="253" spans="1:3" x14ac:dyDescent="0.25">
      <c r="A253">
        <f>BIMTypeCode[[#This Row],[Identification]]</f>
        <v>5271</v>
      </c>
      <c r="B253" t="e">
        <f>IF(#REF!&lt;&gt;"",#REF!,"")</f>
        <v>#REF!</v>
      </c>
      <c r="C253">
        <f>IF(BIMTypeCode[[#This Row],[Sort]]&lt;&gt;"",BIMTypeCode[[#This Row],[Sort]],"")</f>
        <v>4</v>
      </c>
    </row>
    <row r="254" spans="1:3" x14ac:dyDescent="0.25">
      <c r="A254">
        <f>BIMTypeCode[[#This Row],[Identification]]</f>
        <v>5272</v>
      </c>
      <c r="B254" t="e">
        <f>IF(#REF!&lt;&gt;"",#REF!,"")</f>
        <v>#REF!</v>
      </c>
      <c r="C254">
        <f>IF(BIMTypeCode[[#This Row],[Sort]]&lt;&gt;"",BIMTypeCode[[#This Row],[Sort]],"")</f>
        <v>4</v>
      </c>
    </row>
    <row r="255" spans="1:3" x14ac:dyDescent="0.25">
      <c r="A255">
        <f>BIMTypeCode[[#This Row],[Identification]]</f>
        <v>528</v>
      </c>
      <c r="B255" t="e">
        <f>IF(#REF!&lt;&gt;"",#REF!,"")</f>
        <v>#REF!</v>
      </c>
      <c r="C255">
        <f>IF(BIMTypeCode[[#This Row],[Sort]]&lt;&gt;"",BIMTypeCode[[#This Row],[Sort]],"")</f>
        <v>3</v>
      </c>
    </row>
    <row r="256" spans="1:3" x14ac:dyDescent="0.25">
      <c r="A256">
        <f>BIMTypeCode[[#This Row],[Identification]]</f>
        <v>5281</v>
      </c>
      <c r="B256" t="e">
        <f>IF(#REF!&lt;&gt;"",#REF!,"")</f>
        <v>#REF!</v>
      </c>
      <c r="C256">
        <f>IF(BIMTypeCode[[#This Row],[Sort]]&lt;&gt;"",BIMTypeCode[[#This Row],[Sort]],"")</f>
        <v>4</v>
      </c>
    </row>
    <row r="257" spans="1:3" x14ac:dyDescent="0.25">
      <c r="A257">
        <f>BIMTypeCode[[#This Row],[Identification]]</f>
        <v>53</v>
      </c>
      <c r="B257" t="e">
        <f>IF(#REF!&lt;&gt;"",#REF!,"")</f>
        <v>#REF!</v>
      </c>
      <c r="C257">
        <f>IF(BIMTypeCode[[#This Row],[Sort]]&lt;&gt;"",BIMTypeCode[[#This Row],[Sort]],"")</f>
        <v>2</v>
      </c>
    </row>
    <row r="258" spans="1:3" x14ac:dyDescent="0.25">
      <c r="A258">
        <f>BIMTypeCode[[#This Row],[Identification]]</f>
        <v>531</v>
      </c>
      <c r="B258" t="e">
        <f>IF(#REF!&lt;&gt;"",#REF!,"")</f>
        <v>#REF!</v>
      </c>
      <c r="C258">
        <f>IF(BIMTypeCode[[#This Row],[Sort]]&lt;&gt;"",BIMTypeCode[[#This Row],[Sort]],"")</f>
        <v>3</v>
      </c>
    </row>
    <row r="259" spans="1:3" x14ac:dyDescent="0.25">
      <c r="A259">
        <f>BIMTypeCode[[#This Row],[Identification]]</f>
        <v>5311</v>
      </c>
      <c r="B259" t="e">
        <f>IF(#REF!&lt;&gt;"",#REF!,"")</f>
        <v>#REF!</v>
      </c>
      <c r="C259">
        <f>IF(BIMTypeCode[[#This Row],[Sort]]&lt;&gt;"",BIMTypeCode[[#This Row],[Sort]],"")</f>
        <v>4</v>
      </c>
    </row>
    <row r="260" spans="1:3" x14ac:dyDescent="0.25">
      <c r="A260">
        <f>BIMTypeCode[[#This Row],[Identification]]</f>
        <v>5312</v>
      </c>
      <c r="B260" t="e">
        <f>IF(#REF!&lt;&gt;"",#REF!,"")</f>
        <v>#REF!</v>
      </c>
      <c r="C260">
        <f>IF(BIMTypeCode[[#This Row],[Sort]]&lt;&gt;"",BIMTypeCode[[#This Row],[Sort]],"")</f>
        <v>4</v>
      </c>
    </row>
    <row r="261" spans="1:3" x14ac:dyDescent="0.25">
      <c r="A261">
        <f>BIMTypeCode[[#This Row],[Identification]]</f>
        <v>5313</v>
      </c>
      <c r="B261" t="e">
        <f>IF(#REF!&lt;&gt;"",#REF!,"")</f>
        <v>#REF!</v>
      </c>
      <c r="C261">
        <f>IF(BIMTypeCode[[#This Row],[Sort]]&lt;&gt;"",BIMTypeCode[[#This Row],[Sort]],"")</f>
        <v>4</v>
      </c>
    </row>
    <row r="262" spans="1:3" x14ac:dyDescent="0.25">
      <c r="A262">
        <f>BIMTypeCode[[#This Row],[Identification]]</f>
        <v>5314</v>
      </c>
      <c r="B262" t="e">
        <f>IF(#REF!&lt;&gt;"",#REF!,"")</f>
        <v>#REF!</v>
      </c>
      <c r="C262">
        <f>IF(BIMTypeCode[[#This Row],[Sort]]&lt;&gt;"",BIMTypeCode[[#This Row],[Sort]],"")</f>
        <v>4</v>
      </c>
    </row>
    <row r="263" spans="1:3" x14ac:dyDescent="0.25">
      <c r="A263">
        <f>BIMTypeCode[[#This Row],[Identification]]</f>
        <v>532</v>
      </c>
      <c r="B263" t="e">
        <f>IF(#REF!&lt;&gt;"",#REF!,"")</f>
        <v>#REF!</v>
      </c>
      <c r="C263">
        <f>IF(BIMTypeCode[[#This Row],[Sort]]&lt;&gt;"",BIMTypeCode[[#This Row],[Sort]],"")</f>
        <v>3</v>
      </c>
    </row>
    <row r="264" spans="1:3" x14ac:dyDescent="0.25">
      <c r="A264">
        <f>BIMTypeCode[[#This Row],[Identification]]</f>
        <v>5321</v>
      </c>
      <c r="B264" t="e">
        <f>IF(#REF!&lt;&gt;"",#REF!,"")</f>
        <v>#REF!</v>
      </c>
      <c r="C264">
        <f>IF(BIMTypeCode[[#This Row],[Sort]]&lt;&gt;"",BIMTypeCode[[#This Row],[Sort]],"")</f>
        <v>4</v>
      </c>
    </row>
    <row r="265" spans="1:3" x14ac:dyDescent="0.25">
      <c r="A265">
        <f>BIMTypeCode[[#This Row],[Identification]]</f>
        <v>5322</v>
      </c>
      <c r="B265" t="e">
        <f>IF(#REF!&lt;&gt;"",#REF!,"")</f>
        <v>#REF!</v>
      </c>
      <c r="C265">
        <f>IF(BIMTypeCode[[#This Row],[Sort]]&lt;&gt;"",BIMTypeCode[[#This Row],[Sort]],"")</f>
        <v>4</v>
      </c>
    </row>
    <row r="266" spans="1:3" x14ac:dyDescent="0.25">
      <c r="A266">
        <f>BIMTypeCode[[#This Row],[Identification]]</f>
        <v>5323</v>
      </c>
      <c r="B266" t="e">
        <f>IF(#REF!&lt;&gt;"",#REF!,"")</f>
        <v>#REF!</v>
      </c>
      <c r="C266">
        <f>IF(BIMTypeCode[[#This Row],[Sort]]&lt;&gt;"",BIMTypeCode[[#This Row],[Sort]],"")</f>
        <v>4</v>
      </c>
    </row>
    <row r="267" spans="1:3" x14ac:dyDescent="0.25">
      <c r="A267">
        <f>BIMTypeCode[[#This Row],[Identification]]</f>
        <v>5324</v>
      </c>
      <c r="B267" t="e">
        <f>IF(#REF!&lt;&gt;"",#REF!,"")</f>
        <v>#REF!</v>
      </c>
      <c r="C267">
        <f>IF(BIMTypeCode[[#This Row],[Sort]]&lt;&gt;"",BIMTypeCode[[#This Row],[Sort]],"")</f>
        <v>4</v>
      </c>
    </row>
    <row r="268" spans="1:3" x14ac:dyDescent="0.25">
      <c r="A268">
        <f>BIMTypeCode[[#This Row],[Identification]]</f>
        <v>5325</v>
      </c>
      <c r="B268" t="e">
        <f>IF(#REF!&lt;&gt;"",#REF!,"")</f>
        <v>#REF!</v>
      </c>
      <c r="C268">
        <f>IF(BIMTypeCode[[#This Row],[Sort]]&lt;&gt;"",BIMTypeCode[[#This Row],[Sort]],"")</f>
        <v>4</v>
      </c>
    </row>
    <row r="269" spans="1:3" x14ac:dyDescent="0.25">
      <c r="A269">
        <f>BIMTypeCode[[#This Row],[Identification]]</f>
        <v>5326</v>
      </c>
      <c r="B269" t="e">
        <f>IF(#REF!&lt;&gt;"",#REF!,"")</f>
        <v>#REF!</v>
      </c>
      <c r="C269">
        <f>IF(BIMTypeCode[[#This Row],[Sort]]&lt;&gt;"",BIMTypeCode[[#This Row],[Sort]],"")</f>
        <v>4</v>
      </c>
    </row>
    <row r="270" spans="1:3" x14ac:dyDescent="0.25">
      <c r="A270">
        <f>BIMTypeCode[[#This Row],[Identification]]</f>
        <v>5327</v>
      </c>
      <c r="B270" t="e">
        <f>IF(#REF!&lt;&gt;"",#REF!,"")</f>
        <v>#REF!</v>
      </c>
      <c r="C270">
        <f>IF(BIMTypeCode[[#This Row],[Sort]]&lt;&gt;"",BIMTypeCode[[#This Row],[Sort]],"")</f>
        <v>4</v>
      </c>
    </row>
    <row r="271" spans="1:3" x14ac:dyDescent="0.25">
      <c r="A271">
        <f>BIMTypeCode[[#This Row],[Identification]]</f>
        <v>533</v>
      </c>
      <c r="B271" t="e">
        <f>IF(#REF!&lt;&gt;"",#REF!,"")</f>
        <v>#REF!</v>
      </c>
      <c r="C271">
        <f>IF(BIMTypeCode[[#This Row],[Sort]]&lt;&gt;"",BIMTypeCode[[#This Row],[Sort]],"")</f>
        <v>3</v>
      </c>
    </row>
    <row r="272" spans="1:3" x14ac:dyDescent="0.25">
      <c r="A272">
        <f>BIMTypeCode[[#This Row],[Identification]]</f>
        <v>5331</v>
      </c>
      <c r="B272" t="e">
        <f>IF(#REF!&lt;&gt;"",#REF!,"")</f>
        <v>#REF!</v>
      </c>
      <c r="C272">
        <f>IF(BIMTypeCode[[#This Row],[Sort]]&lt;&gt;"",BIMTypeCode[[#This Row],[Sort]],"")</f>
        <v>4</v>
      </c>
    </row>
    <row r="273" spans="1:3" x14ac:dyDescent="0.25">
      <c r="A273">
        <f>BIMTypeCode[[#This Row],[Identification]]</f>
        <v>5332</v>
      </c>
      <c r="B273" t="e">
        <f>IF(#REF!&lt;&gt;"",#REF!,"")</f>
        <v>#REF!</v>
      </c>
      <c r="C273">
        <f>IF(BIMTypeCode[[#This Row],[Sort]]&lt;&gt;"",BIMTypeCode[[#This Row],[Sort]],"")</f>
        <v>4</v>
      </c>
    </row>
    <row r="274" spans="1:3" x14ac:dyDescent="0.25">
      <c r="A274">
        <f>BIMTypeCode[[#This Row],[Identification]]</f>
        <v>5333</v>
      </c>
      <c r="B274" t="e">
        <f>IF(#REF!&lt;&gt;"",#REF!,"")</f>
        <v>#REF!</v>
      </c>
      <c r="C274">
        <f>IF(BIMTypeCode[[#This Row],[Sort]]&lt;&gt;"",BIMTypeCode[[#This Row],[Sort]],"")</f>
        <v>4</v>
      </c>
    </row>
    <row r="275" spans="1:3" x14ac:dyDescent="0.25">
      <c r="A275">
        <f>BIMTypeCode[[#This Row],[Identification]]</f>
        <v>5334</v>
      </c>
      <c r="B275" t="e">
        <f>IF(#REF!&lt;&gt;"",#REF!,"")</f>
        <v>#REF!</v>
      </c>
      <c r="C275">
        <f>IF(BIMTypeCode[[#This Row],[Sort]]&lt;&gt;"",BIMTypeCode[[#This Row],[Sort]],"")</f>
        <v>4</v>
      </c>
    </row>
    <row r="276" spans="1:3" x14ac:dyDescent="0.25">
      <c r="A276">
        <f>BIMTypeCode[[#This Row],[Identification]]</f>
        <v>5335</v>
      </c>
      <c r="B276" t="e">
        <f>IF(#REF!&lt;&gt;"",#REF!,"")</f>
        <v>#REF!</v>
      </c>
      <c r="C276">
        <f>IF(BIMTypeCode[[#This Row],[Sort]]&lt;&gt;"",BIMTypeCode[[#This Row],[Sort]],"")</f>
        <v>4</v>
      </c>
    </row>
    <row r="277" spans="1:3" x14ac:dyDescent="0.25">
      <c r="A277">
        <f>BIMTypeCode[[#This Row],[Identification]]</f>
        <v>5336</v>
      </c>
      <c r="B277" t="e">
        <f>IF(#REF!&lt;&gt;"",#REF!,"")</f>
        <v>#REF!</v>
      </c>
      <c r="C277">
        <f>IF(BIMTypeCode[[#This Row],[Sort]]&lt;&gt;"",BIMTypeCode[[#This Row],[Sort]],"")</f>
        <v>4</v>
      </c>
    </row>
    <row r="278" spans="1:3" x14ac:dyDescent="0.25">
      <c r="A278">
        <f>BIMTypeCode[[#This Row],[Identification]]</f>
        <v>534</v>
      </c>
      <c r="B278" t="e">
        <f>IF(#REF!&lt;&gt;"",#REF!,"")</f>
        <v>#REF!</v>
      </c>
      <c r="C278">
        <f>IF(BIMTypeCode[[#This Row],[Sort]]&lt;&gt;"",BIMTypeCode[[#This Row],[Sort]],"")</f>
        <v>3</v>
      </c>
    </row>
    <row r="279" spans="1:3" x14ac:dyDescent="0.25">
      <c r="A279">
        <f>BIMTypeCode[[#This Row],[Identification]]</f>
        <v>5341</v>
      </c>
      <c r="B279" t="e">
        <f>IF(#REF!&lt;&gt;"",#REF!,"")</f>
        <v>#REF!</v>
      </c>
      <c r="C279">
        <f>IF(BIMTypeCode[[#This Row],[Sort]]&lt;&gt;"",BIMTypeCode[[#This Row],[Sort]],"")</f>
        <v>4</v>
      </c>
    </row>
    <row r="280" spans="1:3" x14ac:dyDescent="0.25">
      <c r="A280">
        <f>BIMTypeCode[[#This Row],[Identification]]</f>
        <v>54</v>
      </c>
      <c r="B280" t="e">
        <f>IF(#REF!&lt;&gt;"",#REF!,"")</f>
        <v>#REF!</v>
      </c>
      <c r="C280">
        <f>IF(BIMTypeCode[[#This Row],[Sort]]&lt;&gt;"",BIMTypeCode[[#This Row],[Sort]],"")</f>
        <v>2</v>
      </c>
    </row>
    <row r="281" spans="1:3" x14ac:dyDescent="0.25">
      <c r="A281">
        <f>BIMTypeCode[[#This Row],[Identification]]</f>
        <v>541</v>
      </c>
      <c r="B281" t="e">
        <f>IF(#REF!&lt;&gt;"",#REF!,"")</f>
        <v>#REF!</v>
      </c>
      <c r="C281">
        <f>IF(BIMTypeCode[[#This Row],[Sort]]&lt;&gt;"",BIMTypeCode[[#This Row],[Sort]],"")</f>
        <v>3</v>
      </c>
    </row>
    <row r="282" spans="1:3" x14ac:dyDescent="0.25">
      <c r="A282">
        <f>BIMTypeCode[[#This Row],[Identification]]</f>
        <v>5411</v>
      </c>
      <c r="B282" t="e">
        <f>IF(#REF!&lt;&gt;"",#REF!,"")</f>
        <v>#REF!</v>
      </c>
      <c r="C282">
        <f>IF(BIMTypeCode[[#This Row],[Sort]]&lt;&gt;"",BIMTypeCode[[#This Row],[Sort]],"")</f>
        <v>4</v>
      </c>
    </row>
    <row r="283" spans="1:3" x14ac:dyDescent="0.25">
      <c r="A283">
        <f>BIMTypeCode[[#This Row],[Identification]]</f>
        <v>5412</v>
      </c>
      <c r="B283" t="e">
        <f>IF(#REF!&lt;&gt;"",#REF!,"")</f>
        <v>#REF!</v>
      </c>
      <c r="C283">
        <f>IF(BIMTypeCode[[#This Row],[Sort]]&lt;&gt;"",BIMTypeCode[[#This Row],[Sort]],"")</f>
        <v>4</v>
      </c>
    </row>
    <row r="284" spans="1:3" x14ac:dyDescent="0.25">
      <c r="A284">
        <f>BIMTypeCode[[#This Row],[Identification]]</f>
        <v>5413</v>
      </c>
      <c r="B284" t="e">
        <f>IF(#REF!&lt;&gt;"",#REF!,"")</f>
        <v>#REF!</v>
      </c>
      <c r="C284">
        <f>IF(BIMTypeCode[[#This Row],[Sort]]&lt;&gt;"",BIMTypeCode[[#This Row],[Sort]],"")</f>
        <v>4</v>
      </c>
    </row>
    <row r="285" spans="1:3" x14ac:dyDescent="0.25">
      <c r="A285">
        <f>BIMTypeCode[[#This Row],[Identification]]</f>
        <v>5414</v>
      </c>
      <c r="B285" t="e">
        <f>IF(#REF!&lt;&gt;"",#REF!,"")</f>
        <v>#REF!</v>
      </c>
      <c r="C285">
        <f>IF(BIMTypeCode[[#This Row],[Sort]]&lt;&gt;"",BIMTypeCode[[#This Row],[Sort]],"")</f>
        <v>4</v>
      </c>
    </row>
    <row r="286" spans="1:3" x14ac:dyDescent="0.25">
      <c r="A286">
        <f>BIMTypeCode[[#This Row],[Identification]]</f>
        <v>5415</v>
      </c>
      <c r="B286" t="e">
        <f>IF(#REF!&lt;&gt;"",#REF!,"")</f>
        <v>#REF!</v>
      </c>
      <c r="C286">
        <f>IF(BIMTypeCode[[#This Row],[Sort]]&lt;&gt;"",BIMTypeCode[[#This Row],[Sort]],"")</f>
        <v>4</v>
      </c>
    </row>
    <row r="287" spans="1:3" x14ac:dyDescent="0.25">
      <c r="A287">
        <f>BIMTypeCode[[#This Row],[Identification]]</f>
        <v>542</v>
      </c>
      <c r="B287" t="e">
        <f>IF(#REF!&lt;&gt;"",#REF!,"")</f>
        <v>#REF!</v>
      </c>
      <c r="C287">
        <f>IF(BIMTypeCode[[#This Row],[Sort]]&lt;&gt;"",BIMTypeCode[[#This Row],[Sort]],"")</f>
        <v>3</v>
      </c>
    </row>
    <row r="288" spans="1:3" x14ac:dyDescent="0.25">
      <c r="A288">
        <f>BIMTypeCode[[#This Row],[Identification]]</f>
        <v>543</v>
      </c>
      <c r="B288" t="e">
        <f>IF(#REF!&lt;&gt;"",#REF!,"")</f>
        <v>#REF!</v>
      </c>
      <c r="C288">
        <f>IF(BIMTypeCode[[#This Row],[Sort]]&lt;&gt;"",BIMTypeCode[[#This Row],[Sort]],"")</f>
        <v>3</v>
      </c>
    </row>
    <row r="289" spans="1:3" x14ac:dyDescent="0.25">
      <c r="A289">
        <f>BIMTypeCode[[#This Row],[Identification]]</f>
        <v>5431</v>
      </c>
      <c r="B289" t="e">
        <f>IF(#REF!&lt;&gt;"",#REF!,"")</f>
        <v>#REF!</v>
      </c>
      <c r="C289">
        <f>IF(BIMTypeCode[[#This Row],[Sort]]&lt;&gt;"",BIMTypeCode[[#This Row],[Sort]],"")</f>
        <v>4</v>
      </c>
    </row>
    <row r="290" spans="1:3" x14ac:dyDescent="0.25">
      <c r="A290">
        <f>BIMTypeCode[[#This Row],[Identification]]</f>
        <v>5432</v>
      </c>
      <c r="B290" t="e">
        <f>IF(#REF!&lt;&gt;"",#REF!,"")</f>
        <v>#REF!</v>
      </c>
      <c r="C290">
        <f>IF(BIMTypeCode[[#This Row],[Sort]]&lt;&gt;"",BIMTypeCode[[#This Row],[Sort]],"")</f>
        <v>4</v>
      </c>
    </row>
    <row r="291" spans="1:3" x14ac:dyDescent="0.25">
      <c r="A291">
        <f>BIMTypeCode[[#This Row],[Identification]]</f>
        <v>5433</v>
      </c>
      <c r="B291" t="e">
        <f>IF(#REF!&lt;&gt;"",#REF!,"")</f>
        <v>#REF!</v>
      </c>
      <c r="C291">
        <f>IF(BIMTypeCode[[#This Row],[Sort]]&lt;&gt;"",BIMTypeCode[[#This Row],[Sort]],"")</f>
        <v>4</v>
      </c>
    </row>
    <row r="292" spans="1:3" x14ac:dyDescent="0.25">
      <c r="A292">
        <f>BIMTypeCode[[#This Row],[Identification]]</f>
        <v>5434</v>
      </c>
      <c r="B292" t="e">
        <f>IF(#REF!&lt;&gt;"",#REF!,"")</f>
        <v>#REF!</v>
      </c>
      <c r="C292">
        <f>IF(BIMTypeCode[[#This Row],[Sort]]&lt;&gt;"",BIMTypeCode[[#This Row],[Sort]],"")</f>
        <v>4</v>
      </c>
    </row>
    <row r="293" spans="1:3" x14ac:dyDescent="0.25">
      <c r="A293">
        <f>BIMTypeCode[[#This Row],[Identification]]</f>
        <v>545</v>
      </c>
      <c r="B293" t="e">
        <f>IF(#REF!&lt;&gt;"",#REF!,"")</f>
        <v>#REF!</v>
      </c>
      <c r="C293">
        <f>IF(BIMTypeCode[[#This Row],[Sort]]&lt;&gt;"",BIMTypeCode[[#This Row],[Sort]],"")</f>
        <v>3</v>
      </c>
    </row>
    <row r="294" spans="1:3" x14ac:dyDescent="0.25">
      <c r="A294">
        <f>BIMTypeCode[[#This Row],[Identification]]</f>
        <v>5451</v>
      </c>
      <c r="B294" t="e">
        <f>IF(#REF!&lt;&gt;"",#REF!,"")</f>
        <v>#REF!</v>
      </c>
      <c r="C294">
        <f>IF(BIMTypeCode[[#This Row],[Sort]]&lt;&gt;"",BIMTypeCode[[#This Row],[Sort]],"")</f>
        <v>4</v>
      </c>
    </row>
    <row r="295" spans="1:3" x14ac:dyDescent="0.25">
      <c r="A295">
        <f>BIMTypeCode[[#This Row],[Identification]]</f>
        <v>5452</v>
      </c>
      <c r="B295" t="e">
        <f>IF(#REF!&lt;&gt;"",#REF!,"")</f>
        <v>#REF!</v>
      </c>
      <c r="C295">
        <f>IF(BIMTypeCode[[#This Row],[Sort]]&lt;&gt;"",BIMTypeCode[[#This Row],[Sort]],"")</f>
        <v>4</v>
      </c>
    </row>
    <row r="296" spans="1:3" x14ac:dyDescent="0.25">
      <c r="A296">
        <f>BIMTypeCode[[#This Row],[Identification]]</f>
        <v>55</v>
      </c>
      <c r="B296" t="e">
        <f>IF(#REF!&lt;&gt;"",#REF!,"")</f>
        <v>#REF!</v>
      </c>
      <c r="C296">
        <f>IF(BIMTypeCode[[#This Row],[Sort]]&lt;&gt;"",BIMTypeCode[[#This Row],[Sort]],"")</f>
        <v>2</v>
      </c>
    </row>
    <row r="297" spans="1:3" x14ac:dyDescent="0.25">
      <c r="A297">
        <f>BIMTypeCode[[#This Row],[Identification]]</f>
        <v>551</v>
      </c>
      <c r="B297" t="e">
        <f>IF(#REF!&lt;&gt;"",#REF!,"")</f>
        <v>#REF!</v>
      </c>
      <c r="C297">
        <f>IF(BIMTypeCode[[#This Row],[Sort]]&lt;&gt;"",BIMTypeCode[[#This Row],[Sort]],"")</f>
        <v>3</v>
      </c>
    </row>
    <row r="298" spans="1:3" x14ac:dyDescent="0.25">
      <c r="A298">
        <f>BIMTypeCode[[#This Row],[Identification]]</f>
        <v>5511</v>
      </c>
      <c r="B298" t="e">
        <f>IF(#REF!&lt;&gt;"",#REF!,"")</f>
        <v>#REF!</v>
      </c>
      <c r="C298">
        <f>IF(BIMTypeCode[[#This Row],[Sort]]&lt;&gt;"",BIMTypeCode[[#This Row],[Sort]],"")</f>
        <v>4</v>
      </c>
    </row>
    <row r="299" spans="1:3" x14ac:dyDescent="0.25">
      <c r="A299">
        <f>BIMTypeCode[[#This Row],[Identification]]</f>
        <v>5512</v>
      </c>
      <c r="B299" t="e">
        <f>IF(#REF!&lt;&gt;"",#REF!,"")</f>
        <v>#REF!</v>
      </c>
      <c r="C299">
        <f>IF(BIMTypeCode[[#This Row],[Sort]]&lt;&gt;"",BIMTypeCode[[#This Row],[Sort]],"")</f>
        <v>4</v>
      </c>
    </row>
    <row r="300" spans="1:3" x14ac:dyDescent="0.25">
      <c r="A300">
        <f>BIMTypeCode[[#This Row],[Identification]]</f>
        <v>5513</v>
      </c>
      <c r="B300" t="e">
        <f>IF(#REF!&lt;&gt;"",#REF!,"")</f>
        <v>#REF!</v>
      </c>
      <c r="C300">
        <f>IF(BIMTypeCode[[#This Row],[Sort]]&lt;&gt;"",BIMTypeCode[[#This Row],[Sort]],"")</f>
        <v>4</v>
      </c>
    </row>
    <row r="301" spans="1:3" x14ac:dyDescent="0.25">
      <c r="A301">
        <f>BIMTypeCode[[#This Row],[Identification]]</f>
        <v>5514</v>
      </c>
      <c r="B301" t="e">
        <f>IF(#REF!&lt;&gt;"",#REF!,"")</f>
        <v>#REF!</v>
      </c>
      <c r="C301">
        <f>IF(BIMTypeCode[[#This Row],[Sort]]&lt;&gt;"",BIMTypeCode[[#This Row],[Sort]],"")</f>
        <v>4</v>
      </c>
    </row>
    <row r="302" spans="1:3" x14ac:dyDescent="0.25">
      <c r="A302">
        <f>BIMTypeCode[[#This Row],[Identification]]</f>
        <v>5515</v>
      </c>
      <c r="B302" t="e">
        <f>IF(#REF!&lt;&gt;"",#REF!,"")</f>
        <v>#REF!</v>
      </c>
      <c r="C302">
        <f>IF(BIMTypeCode[[#This Row],[Sort]]&lt;&gt;"",BIMTypeCode[[#This Row],[Sort]],"")</f>
        <v>4</v>
      </c>
    </row>
    <row r="303" spans="1:3" x14ac:dyDescent="0.25">
      <c r="A303">
        <f>BIMTypeCode[[#This Row],[Identification]]</f>
        <v>5516</v>
      </c>
      <c r="B303" t="e">
        <f>IF(#REF!&lt;&gt;"",#REF!,"")</f>
        <v>#REF!</v>
      </c>
      <c r="C303">
        <f>IF(BIMTypeCode[[#This Row],[Sort]]&lt;&gt;"",BIMTypeCode[[#This Row],[Sort]],"")</f>
        <v>4</v>
      </c>
    </row>
    <row r="304" spans="1:3" x14ac:dyDescent="0.25">
      <c r="A304">
        <f>BIMTypeCode[[#This Row],[Identification]]</f>
        <v>552</v>
      </c>
      <c r="B304" t="e">
        <f>IF(#REF!&lt;&gt;"",#REF!,"")</f>
        <v>#REF!</v>
      </c>
      <c r="C304">
        <f>IF(BIMTypeCode[[#This Row],[Sort]]&lt;&gt;"",BIMTypeCode[[#This Row],[Sort]],"")</f>
        <v>3</v>
      </c>
    </row>
    <row r="305" spans="1:3" x14ac:dyDescent="0.25">
      <c r="A305">
        <f>BIMTypeCode[[#This Row],[Identification]]</f>
        <v>5521</v>
      </c>
      <c r="B305" t="e">
        <f>IF(#REF!&lt;&gt;"",#REF!,"")</f>
        <v>#REF!</v>
      </c>
      <c r="C305">
        <f>IF(BIMTypeCode[[#This Row],[Sort]]&lt;&gt;"",BIMTypeCode[[#This Row],[Sort]],"")</f>
        <v>4</v>
      </c>
    </row>
    <row r="306" spans="1:3" x14ac:dyDescent="0.25">
      <c r="A306">
        <f>BIMTypeCode[[#This Row],[Identification]]</f>
        <v>5522</v>
      </c>
      <c r="B306" t="e">
        <f>IF(#REF!&lt;&gt;"",#REF!,"")</f>
        <v>#REF!</v>
      </c>
      <c r="C306">
        <f>IF(BIMTypeCode[[#This Row],[Sort]]&lt;&gt;"",BIMTypeCode[[#This Row],[Sort]],"")</f>
        <v>4</v>
      </c>
    </row>
    <row r="307" spans="1:3" x14ac:dyDescent="0.25">
      <c r="A307">
        <f>BIMTypeCode[[#This Row],[Identification]]</f>
        <v>5523</v>
      </c>
      <c r="B307" t="e">
        <f>IF(#REF!&lt;&gt;"",#REF!,"")</f>
        <v>#REF!</v>
      </c>
      <c r="C307">
        <f>IF(BIMTypeCode[[#This Row],[Sort]]&lt;&gt;"",BIMTypeCode[[#This Row],[Sort]],"")</f>
        <v>4</v>
      </c>
    </row>
    <row r="308" spans="1:3" x14ac:dyDescent="0.25">
      <c r="A308">
        <f>BIMTypeCode[[#This Row],[Identification]]</f>
        <v>5524</v>
      </c>
      <c r="B308" t="e">
        <f>IF(#REF!&lt;&gt;"",#REF!,"")</f>
        <v>#REF!</v>
      </c>
      <c r="C308">
        <f>IF(BIMTypeCode[[#This Row],[Sort]]&lt;&gt;"",BIMTypeCode[[#This Row],[Sort]],"")</f>
        <v>4</v>
      </c>
    </row>
    <row r="309" spans="1:3" x14ac:dyDescent="0.25">
      <c r="A309">
        <f>BIMTypeCode[[#This Row],[Identification]]</f>
        <v>553</v>
      </c>
      <c r="B309" t="e">
        <f>IF(#REF!&lt;&gt;"",#REF!,"")</f>
        <v>#REF!</v>
      </c>
      <c r="C309">
        <f>IF(BIMTypeCode[[#This Row],[Sort]]&lt;&gt;"",BIMTypeCode[[#This Row],[Sort]],"")</f>
        <v>3</v>
      </c>
    </row>
    <row r="310" spans="1:3" x14ac:dyDescent="0.25">
      <c r="A310">
        <f>BIMTypeCode[[#This Row],[Identification]]</f>
        <v>5531</v>
      </c>
      <c r="B310" t="e">
        <f>IF(#REF!&lt;&gt;"",#REF!,"")</f>
        <v>#REF!</v>
      </c>
      <c r="C310">
        <f>IF(BIMTypeCode[[#This Row],[Sort]]&lt;&gt;"",BIMTypeCode[[#This Row],[Sort]],"")</f>
        <v>4</v>
      </c>
    </row>
    <row r="311" spans="1:3" x14ac:dyDescent="0.25">
      <c r="A311">
        <f>BIMTypeCode[[#This Row],[Identification]]</f>
        <v>5532</v>
      </c>
      <c r="B311" t="e">
        <f>IF(#REF!&lt;&gt;"",#REF!,"")</f>
        <v>#REF!</v>
      </c>
      <c r="C311">
        <f>IF(BIMTypeCode[[#This Row],[Sort]]&lt;&gt;"",BIMTypeCode[[#This Row],[Sort]],"")</f>
        <v>4</v>
      </c>
    </row>
    <row r="312" spans="1:3" x14ac:dyDescent="0.25">
      <c r="A312">
        <f>BIMTypeCode[[#This Row],[Identification]]</f>
        <v>5533</v>
      </c>
      <c r="B312" t="e">
        <f>IF(#REF!&lt;&gt;"",#REF!,"")</f>
        <v>#REF!</v>
      </c>
      <c r="C312">
        <f>IF(BIMTypeCode[[#This Row],[Sort]]&lt;&gt;"",BIMTypeCode[[#This Row],[Sort]],"")</f>
        <v>4</v>
      </c>
    </row>
    <row r="313" spans="1:3" x14ac:dyDescent="0.25">
      <c r="A313">
        <f>BIMTypeCode[[#This Row],[Identification]]</f>
        <v>5534</v>
      </c>
      <c r="B313" t="e">
        <f>IF(#REF!&lt;&gt;"",#REF!,"")</f>
        <v>#REF!</v>
      </c>
      <c r="C313">
        <f>IF(BIMTypeCode[[#This Row],[Sort]]&lt;&gt;"",BIMTypeCode[[#This Row],[Sort]],"")</f>
        <v>4</v>
      </c>
    </row>
    <row r="314" spans="1:3" x14ac:dyDescent="0.25">
      <c r="A314">
        <f>BIMTypeCode[[#This Row],[Identification]]</f>
        <v>5535</v>
      </c>
      <c r="B314" t="e">
        <f>IF(#REF!&lt;&gt;"",#REF!,"")</f>
        <v>#REF!</v>
      </c>
      <c r="C314">
        <f>IF(BIMTypeCode[[#This Row],[Sort]]&lt;&gt;"",BIMTypeCode[[#This Row],[Sort]],"")</f>
        <v>4</v>
      </c>
    </row>
    <row r="315" spans="1:3" x14ac:dyDescent="0.25">
      <c r="A315">
        <f>BIMTypeCode[[#This Row],[Identification]]</f>
        <v>56</v>
      </c>
      <c r="B315" t="e">
        <f>IF(#REF!&lt;&gt;"",#REF!,"")</f>
        <v>#REF!</v>
      </c>
      <c r="C315">
        <f>IF(BIMTypeCode[[#This Row],[Sort]]&lt;&gt;"",BIMTypeCode[[#This Row],[Sort]],"")</f>
        <v>2</v>
      </c>
    </row>
    <row r="316" spans="1:3" x14ac:dyDescent="0.25">
      <c r="A316">
        <f>BIMTypeCode[[#This Row],[Identification]]</f>
        <v>561</v>
      </c>
      <c r="B316" t="e">
        <f>IF(#REF!&lt;&gt;"",#REF!,"")</f>
        <v>#REF!</v>
      </c>
      <c r="C316">
        <f>IF(BIMTypeCode[[#This Row],[Sort]]&lt;&gt;"",BIMTypeCode[[#This Row],[Sort]],"")</f>
        <v>3</v>
      </c>
    </row>
    <row r="317" spans="1:3" x14ac:dyDescent="0.25">
      <c r="A317">
        <f>BIMTypeCode[[#This Row],[Identification]]</f>
        <v>5611</v>
      </c>
      <c r="B317" t="e">
        <f>IF(#REF!&lt;&gt;"",#REF!,"")</f>
        <v>#REF!</v>
      </c>
      <c r="C317">
        <f>IF(BIMTypeCode[[#This Row],[Sort]]&lt;&gt;"",BIMTypeCode[[#This Row],[Sort]],"")</f>
        <v>4</v>
      </c>
    </row>
    <row r="318" spans="1:3" x14ac:dyDescent="0.25">
      <c r="A318">
        <f>BIMTypeCode[[#This Row],[Identification]]</f>
        <v>5612</v>
      </c>
      <c r="B318" t="e">
        <f>IF(#REF!&lt;&gt;"",#REF!,"")</f>
        <v>#REF!</v>
      </c>
      <c r="C318">
        <f>IF(BIMTypeCode[[#This Row],[Sort]]&lt;&gt;"",BIMTypeCode[[#This Row],[Sort]],"")</f>
        <v>4</v>
      </c>
    </row>
    <row r="319" spans="1:3" x14ac:dyDescent="0.25">
      <c r="A319">
        <f>BIMTypeCode[[#This Row],[Identification]]</f>
        <v>5613</v>
      </c>
      <c r="B319" t="e">
        <f>IF(#REF!&lt;&gt;"",#REF!,"")</f>
        <v>#REF!</v>
      </c>
      <c r="C319">
        <f>IF(BIMTypeCode[[#This Row],[Sort]]&lt;&gt;"",BIMTypeCode[[#This Row],[Sort]],"")</f>
        <v>4</v>
      </c>
    </row>
    <row r="320" spans="1:3" x14ac:dyDescent="0.25">
      <c r="A320">
        <f>BIMTypeCode[[#This Row],[Identification]]</f>
        <v>5614</v>
      </c>
      <c r="B320" t="e">
        <f>IF(#REF!&lt;&gt;"",#REF!,"")</f>
        <v>#REF!</v>
      </c>
      <c r="C320">
        <f>IF(BIMTypeCode[[#This Row],[Sort]]&lt;&gt;"",BIMTypeCode[[#This Row],[Sort]],"")</f>
        <v>4</v>
      </c>
    </row>
    <row r="321" spans="1:3" x14ac:dyDescent="0.25">
      <c r="A321">
        <f>BIMTypeCode[[#This Row],[Identification]]</f>
        <v>5615</v>
      </c>
      <c r="B321" t="e">
        <f>IF(#REF!&lt;&gt;"",#REF!,"")</f>
        <v>#REF!</v>
      </c>
      <c r="C321">
        <f>IF(BIMTypeCode[[#This Row],[Sort]]&lt;&gt;"",BIMTypeCode[[#This Row],[Sort]],"")</f>
        <v>4</v>
      </c>
    </row>
    <row r="322" spans="1:3" x14ac:dyDescent="0.25">
      <c r="A322">
        <f>BIMTypeCode[[#This Row],[Identification]]</f>
        <v>5616</v>
      </c>
      <c r="B322" t="e">
        <f>IF(#REF!&lt;&gt;"",#REF!,"")</f>
        <v>#REF!</v>
      </c>
      <c r="C322">
        <f>IF(BIMTypeCode[[#This Row],[Sort]]&lt;&gt;"",BIMTypeCode[[#This Row],[Sort]],"")</f>
        <v>4</v>
      </c>
    </row>
    <row r="323" spans="1:3" x14ac:dyDescent="0.25">
      <c r="A323">
        <f>BIMTypeCode[[#This Row],[Identification]]</f>
        <v>5617</v>
      </c>
      <c r="B323" t="e">
        <f>IF(#REF!&lt;&gt;"",#REF!,"")</f>
        <v>#REF!</v>
      </c>
      <c r="C323">
        <f>IF(BIMTypeCode[[#This Row],[Sort]]&lt;&gt;"",BIMTypeCode[[#This Row],[Sort]],"")</f>
        <v>4</v>
      </c>
    </row>
    <row r="324" spans="1:3" x14ac:dyDescent="0.25">
      <c r="A324">
        <f>BIMTypeCode[[#This Row],[Identification]]</f>
        <v>5618</v>
      </c>
      <c r="B324" t="e">
        <f>IF(#REF!&lt;&gt;"",#REF!,"")</f>
        <v>#REF!</v>
      </c>
      <c r="C324">
        <f>IF(BIMTypeCode[[#This Row],[Sort]]&lt;&gt;"",BIMTypeCode[[#This Row],[Sort]],"")</f>
        <v>4</v>
      </c>
    </row>
    <row r="325" spans="1:3" x14ac:dyDescent="0.25">
      <c r="A325">
        <f>BIMTypeCode[[#This Row],[Identification]]</f>
        <v>562</v>
      </c>
      <c r="B325" t="e">
        <f>IF(#REF!&lt;&gt;"",#REF!,"")</f>
        <v>#REF!</v>
      </c>
      <c r="C325">
        <f>IF(BIMTypeCode[[#This Row],[Sort]]&lt;&gt;"",BIMTypeCode[[#This Row],[Sort]],"")</f>
        <v>3</v>
      </c>
    </row>
    <row r="326" spans="1:3" x14ac:dyDescent="0.25">
      <c r="A326">
        <f>BIMTypeCode[[#This Row],[Identification]]</f>
        <v>5621</v>
      </c>
      <c r="B326" t="e">
        <f>IF(#REF!&lt;&gt;"",#REF!,"")</f>
        <v>#REF!</v>
      </c>
      <c r="C326">
        <f>IF(BIMTypeCode[[#This Row],[Sort]]&lt;&gt;"",BIMTypeCode[[#This Row],[Sort]],"")</f>
        <v>4</v>
      </c>
    </row>
    <row r="327" spans="1:3" x14ac:dyDescent="0.25">
      <c r="A327">
        <f>BIMTypeCode[[#This Row],[Identification]]</f>
        <v>5622</v>
      </c>
      <c r="B327" t="e">
        <f>IF(#REF!&lt;&gt;"",#REF!,"")</f>
        <v>#REF!</v>
      </c>
      <c r="C327">
        <f>IF(BIMTypeCode[[#This Row],[Sort]]&lt;&gt;"",BIMTypeCode[[#This Row],[Sort]],"")</f>
        <v>4</v>
      </c>
    </row>
    <row r="328" spans="1:3" x14ac:dyDescent="0.25">
      <c r="A328">
        <f>BIMTypeCode[[#This Row],[Identification]]</f>
        <v>5623</v>
      </c>
      <c r="B328" t="e">
        <f>IF(#REF!&lt;&gt;"",#REF!,"")</f>
        <v>#REF!</v>
      </c>
      <c r="C328">
        <f>IF(BIMTypeCode[[#This Row],[Sort]]&lt;&gt;"",BIMTypeCode[[#This Row],[Sort]],"")</f>
        <v>4</v>
      </c>
    </row>
    <row r="329" spans="1:3" x14ac:dyDescent="0.25">
      <c r="A329">
        <f>BIMTypeCode[[#This Row],[Identification]]</f>
        <v>5624</v>
      </c>
      <c r="B329" t="e">
        <f>IF(#REF!&lt;&gt;"",#REF!,"")</f>
        <v>#REF!</v>
      </c>
      <c r="C329">
        <f>IF(BIMTypeCode[[#This Row],[Sort]]&lt;&gt;"",BIMTypeCode[[#This Row],[Sort]],"")</f>
        <v>4</v>
      </c>
    </row>
    <row r="330" spans="1:3" x14ac:dyDescent="0.25">
      <c r="A330">
        <f>BIMTypeCode[[#This Row],[Identification]]</f>
        <v>5625</v>
      </c>
      <c r="B330" t="e">
        <f>IF(#REF!&lt;&gt;"",#REF!,"")</f>
        <v>#REF!</v>
      </c>
      <c r="C330">
        <f>IF(BIMTypeCode[[#This Row],[Sort]]&lt;&gt;"",BIMTypeCode[[#This Row],[Sort]],"")</f>
        <v>4</v>
      </c>
    </row>
    <row r="331" spans="1:3" x14ac:dyDescent="0.25">
      <c r="A331">
        <f>BIMTypeCode[[#This Row],[Identification]]</f>
        <v>5626</v>
      </c>
      <c r="B331" t="e">
        <f>IF(#REF!&lt;&gt;"",#REF!,"")</f>
        <v>#REF!</v>
      </c>
      <c r="C331">
        <f>IF(BIMTypeCode[[#This Row],[Sort]]&lt;&gt;"",BIMTypeCode[[#This Row],[Sort]],"")</f>
        <v>4</v>
      </c>
    </row>
    <row r="332" spans="1:3" x14ac:dyDescent="0.25">
      <c r="A332">
        <f>BIMTypeCode[[#This Row],[Identification]]</f>
        <v>5627</v>
      </c>
      <c r="B332" t="e">
        <f>IF(#REF!&lt;&gt;"",#REF!,"")</f>
        <v>#REF!</v>
      </c>
      <c r="C332">
        <f>IF(BIMTypeCode[[#This Row],[Sort]]&lt;&gt;"",BIMTypeCode[[#This Row],[Sort]],"")</f>
        <v>4</v>
      </c>
    </row>
    <row r="333" spans="1:3" x14ac:dyDescent="0.25">
      <c r="A333">
        <f>BIMTypeCode[[#This Row],[Identification]]</f>
        <v>563</v>
      </c>
      <c r="B333" t="e">
        <f>IF(#REF!&lt;&gt;"",#REF!,"")</f>
        <v>#REF!</v>
      </c>
      <c r="C333">
        <f>IF(BIMTypeCode[[#This Row],[Sort]]&lt;&gt;"",BIMTypeCode[[#This Row],[Sort]],"")</f>
        <v>3</v>
      </c>
    </row>
    <row r="334" spans="1:3" x14ac:dyDescent="0.25">
      <c r="A334">
        <f>BIMTypeCode[[#This Row],[Identification]]</f>
        <v>5631</v>
      </c>
      <c r="B334" t="e">
        <f>IF(#REF!&lt;&gt;"",#REF!,"")</f>
        <v>#REF!</v>
      </c>
      <c r="C334">
        <f>IF(BIMTypeCode[[#This Row],[Sort]]&lt;&gt;"",BIMTypeCode[[#This Row],[Sort]],"")</f>
        <v>4</v>
      </c>
    </row>
    <row r="335" spans="1:3" x14ac:dyDescent="0.25">
      <c r="A335">
        <f>BIMTypeCode[[#This Row],[Identification]]</f>
        <v>5632</v>
      </c>
      <c r="B335" t="e">
        <f>IF(#REF!&lt;&gt;"",#REF!,"")</f>
        <v>#REF!</v>
      </c>
      <c r="C335">
        <f>IF(BIMTypeCode[[#This Row],[Sort]]&lt;&gt;"",BIMTypeCode[[#This Row],[Sort]],"")</f>
        <v>4</v>
      </c>
    </row>
    <row r="336" spans="1:3" x14ac:dyDescent="0.25">
      <c r="A336">
        <f>BIMTypeCode[[#This Row],[Identification]]</f>
        <v>5633</v>
      </c>
      <c r="B336" t="e">
        <f>IF(#REF!&lt;&gt;"",#REF!,"")</f>
        <v>#REF!</v>
      </c>
      <c r="C336">
        <f>IF(BIMTypeCode[[#This Row],[Sort]]&lt;&gt;"",BIMTypeCode[[#This Row],[Sort]],"")</f>
        <v>4</v>
      </c>
    </row>
    <row r="337" spans="1:3" x14ac:dyDescent="0.25">
      <c r="A337">
        <f>BIMTypeCode[[#This Row],[Identification]]</f>
        <v>5634</v>
      </c>
      <c r="B337" t="e">
        <f>IF(#REF!&lt;&gt;"",#REF!,"")</f>
        <v>#REF!</v>
      </c>
      <c r="C337">
        <f>IF(BIMTypeCode[[#This Row],[Sort]]&lt;&gt;"",BIMTypeCode[[#This Row],[Sort]],"")</f>
        <v>4</v>
      </c>
    </row>
    <row r="338" spans="1:3" x14ac:dyDescent="0.25">
      <c r="A338">
        <f>BIMTypeCode[[#This Row],[Identification]]</f>
        <v>57</v>
      </c>
      <c r="B338" t="e">
        <f>IF(#REF!&lt;&gt;"",#REF!,"")</f>
        <v>#REF!</v>
      </c>
      <c r="C338">
        <f>IF(BIMTypeCode[[#This Row],[Sort]]&lt;&gt;"",BIMTypeCode[[#This Row],[Sort]],"")</f>
        <v>2</v>
      </c>
    </row>
    <row r="339" spans="1:3" x14ac:dyDescent="0.25">
      <c r="A339">
        <f>BIMTypeCode[[#This Row],[Identification]]</f>
        <v>571</v>
      </c>
      <c r="B339" t="e">
        <f>IF(#REF!&lt;&gt;"",#REF!,"")</f>
        <v>#REF!</v>
      </c>
      <c r="C339">
        <f>IF(BIMTypeCode[[#This Row],[Sort]]&lt;&gt;"",BIMTypeCode[[#This Row],[Sort]],"")</f>
        <v>3</v>
      </c>
    </row>
    <row r="340" spans="1:3" x14ac:dyDescent="0.25">
      <c r="A340">
        <f>BIMTypeCode[[#This Row],[Identification]]</f>
        <v>5711</v>
      </c>
      <c r="B340" t="e">
        <f>IF(#REF!&lt;&gt;"",#REF!,"")</f>
        <v>#REF!</v>
      </c>
      <c r="C340">
        <f>IF(BIMTypeCode[[#This Row],[Sort]]&lt;&gt;"",BIMTypeCode[[#This Row],[Sort]],"")</f>
        <v>4</v>
      </c>
    </row>
    <row r="341" spans="1:3" x14ac:dyDescent="0.25">
      <c r="A341">
        <f>BIMTypeCode[[#This Row],[Identification]]</f>
        <v>5712</v>
      </c>
      <c r="B341" t="e">
        <f>IF(#REF!&lt;&gt;"",#REF!,"")</f>
        <v>#REF!</v>
      </c>
      <c r="C341">
        <f>IF(BIMTypeCode[[#This Row],[Sort]]&lt;&gt;"",BIMTypeCode[[#This Row],[Sort]],"")</f>
        <v>4</v>
      </c>
    </row>
    <row r="342" spans="1:3" x14ac:dyDescent="0.25">
      <c r="A342">
        <f>BIMTypeCode[[#This Row],[Identification]]</f>
        <v>5713</v>
      </c>
      <c r="B342" t="e">
        <f>IF(#REF!&lt;&gt;"",#REF!,"")</f>
        <v>#REF!</v>
      </c>
      <c r="C342">
        <f>IF(BIMTypeCode[[#This Row],[Sort]]&lt;&gt;"",BIMTypeCode[[#This Row],[Sort]],"")</f>
        <v>4</v>
      </c>
    </row>
    <row r="343" spans="1:3" x14ac:dyDescent="0.25">
      <c r="A343">
        <f>BIMTypeCode[[#This Row],[Identification]]</f>
        <v>572</v>
      </c>
      <c r="B343" t="e">
        <f>IF(#REF!&lt;&gt;"",#REF!,"")</f>
        <v>#REF!</v>
      </c>
      <c r="C343">
        <f>IF(BIMTypeCode[[#This Row],[Sort]]&lt;&gt;"",BIMTypeCode[[#This Row],[Sort]],"")</f>
        <v>3</v>
      </c>
    </row>
    <row r="344" spans="1:3" x14ac:dyDescent="0.25">
      <c r="A344">
        <f>BIMTypeCode[[#This Row],[Identification]]</f>
        <v>5721</v>
      </c>
      <c r="B344" t="e">
        <f>IF(#REF!&lt;&gt;"",#REF!,"")</f>
        <v>#REF!</v>
      </c>
      <c r="C344">
        <f>IF(BIMTypeCode[[#This Row],[Sort]]&lt;&gt;"",BIMTypeCode[[#This Row],[Sort]],"")</f>
        <v>4</v>
      </c>
    </row>
    <row r="345" spans="1:3" x14ac:dyDescent="0.25">
      <c r="A345">
        <f>BIMTypeCode[[#This Row],[Identification]]</f>
        <v>5722</v>
      </c>
      <c r="B345" t="e">
        <f>IF(#REF!&lt;&gt;"",#REF!,"")</f>
        <v>#REF!</v>
      </c>
      <c r="C345">
        <f>IF(BIMTypeCode[[#This Row],[Sort]]&lt;&gt;"",BIMTypeCode[[#This Row],[Sort]],"")</f>
        <v>4</v>
      </c>
    </row>
    <row r="346" spans="1:3" x14ac:dyDescent="0.25">
      <c r="A346">
        <f>BIMTypeCode[[#This Row],[Identification]]</f>
        <v>5723</v>
      </c>
      <c r="B346" t="e">
        <f>IF(#REF!&lt;&gt;"",#REF!,"")</f>
        <v>#REF!</v>
      </c>
      <c r="C346">
        <f>IF(BIMTypeCode[[#This Row],[Sort]]&lt;&gt;"",BIMTypeCode[[#This Row],[Sort]],"")</f>
        <v>4</v>
      </c>
    </row>
    <row r="347" spans="1:3" x14ac:dyDescent="0.25">
      <c r="A347">
        <f>BIMTypeCode[[#This Row],[Identification]]</f>
        <v>5724</v>
      </c>
      <c r="B347" t="e">
        <f>IF(#REF!&lt;&gt;"",#REF!,"")</f>
        <v>#REF!</v>
      </c>
      <c r="C347">
        <f>IF(BIMTypeCode[[#This Row],[Sort]]&lt;&gt;"",BIMTypeCode[[#This Row],[Sort]],"")</f>
        <v>4</v>
      </c>
    </row>
    <row r="348" spans="1:3" x14ac:dyDescent="0.25">
      <c r="A348">
        <f>BIMTypeCode[[#This Row],[Identification]]</f>
        <v>5725</v>
      </c>
      <c r="B348" t="e">
        <f>IF(#REF!&lt;&gt;"",#REF!,"")</f>
        <v>#REF!</v>
      </c>
      <c r="C348">
        <f>IF(BIMTypeCode[[#This Row],[Sort]]&lt;&gt;"",BIMTypeCode[[#This Row],[Sort]],"")</f>
        <v>4</v>
      </c>
    </row>
    <row r="349" spans="1:3" x14ac:dyDescent="0.25">
      <c r="A349">
        <f>BIMTypeCode[[#This Row],[Identification]]</f>
        <v>5726</v>
      </c>
      <c r="B349" t="e">
        <f>IF(#REF!&lt;&gt;"",#REF!,"")</f>
        <v>#REF!</v>
      </c>
      <c r="C349">
        <f>IF(BIMTypeCode[[#This Row],[Sort]]&lt;&gt;"",BIMTypeCode[[#This Row],[Sort]],"")</f>
        <v>4</v>
      </c>
    </row>
    <row r="350" spans="1:3" x14ac:dyDescent="0.25">
      <c r="A350">
        <f>BIMTypeCode[[#This Row],[Identification]]</f>
        <v>5727</v>
      </c>
      <c r="B350" t="e">
        <f>IF(#REF!&lt;&gt;"",#REF!,"")</f>
        <v>#REF!</v>
      </c>
      <c r="C350">
        <f>IF(BIMTypeCode[[#This Row],[Sort]]&lt;&gt;"",BIMTypeCode[[#This Row],[Sort]],"")</f>
        <v>4</v>
      </c>
    </row>
    <row r="351" spans="1:3" x14ac:dyDescent="0.25">
      <c r="A351">
        <f>BIMTypeCode[[#This Row],[Identification]]</f>
        <v>5728</v>
      </c>
      <c r="B351" t="e">
        <f>IF(#REF!&lt;&gt;"",#REF!,"")</f>
        <v>#REF!</v>
      </c>
      <c r="C351">
        <f>IF(BIMTypeCode[[#This Row],[Sort]]&lt;&gt;"",BIMTypeCode[[#This Row],[Sort]],"")</f>
        <v>4</v>
      </c>
    </row>
    <row r="352" spans="1:3" x14ac:dyDescent="0.25">
      <c r="A352">
        <f>BIMTypeCode[[#This Row],[Identification]]</f>
        <v>573</v>
      </c>
      <c r="B352" t="e">
        <f>IF(#REF!&lt;&gt;"",#REF!,"")</f>
        <v>#REF!</v>
      </c>
      <c r="C352">
        <f>IF(BIMTypeCode[[#This Row],[Sort]]&lt;&gt;"",BIMTypeCode[[#This Row],[Sort]],"")</f>
        <v>3</v>
      </c>
    </row>
    <row r="353" spans="1:3" x14ac:dyDescent="0.25">
      <c r="A353">
        <f>BIMTypeCode[[#This Row],[Identification]]</f>
        <v>5731</v>
      </c>
      <c r="B353" t="e">
        <f>IF(#REF!&lt;&gt;"",#REF!,"")</f>
        <v>#REF!</v>
      </c>
      <c r="C353">
        <f>IF(BIMTypeCode[[#This Row],[Sort]]&lt;&gt;"",BIMTypeCode[[#This Row],[Sort]],"")</f>
        <v>4</v>
      </c>
    </row>
    <row r="354" spans="1:3" x14ac:dyDescent="0.25">
      <c r="A354">
        <f>BIMTypeCode[[#This Row],[Identification]]</f>
        <v>5732</v>
      </c>
      <c r="B354" t="e">
        <f>IF(#REF!&lt;&gt;"",#REF!,"")</f>
        <v>#REF!</v>
      </c>
      <c r="C354">
        <f>IF(BIMTypeCode[[#This Row],[Sort]]&lt;&gt;"",BIMTypeCode[[#This Row],[Sort]],"")</f>
        <v>4</v>
      </c>
    </row>
    <row r="355" spans="1:3" x14ac:dyDescent="0.25">
      <c r="A355">
        <f>BIMTypeCode[[#This Row],[Identification]]</f>
        <v>5733</v>
      </c>
      <c r="B355" t="e">
        <f>IF(#REF!&lt;&gt;"",#REF!,"")</f>
        <v>#REF!</v>
      </c>
      <c r="C355">
        <f>IF(BIMTypeCode[[#This Row],[Sort]]&lt;&gt;"",BIMTypeCode[[#This Row],[Sort]],"")</f>
        <v>4</v>
      </c>
    </row>
    <row r="356" spans="1:3" x14ac:dyDescent="0.25">
      <c r="A356">
        <f>BIMTypeCode[[#This Row],[Identification]]</f>
        <v>5734</v>
      </c>
      <c r="B356" t="e">
        <f>IF(#REF!&lt;&gt;"",#REF!,"")</f>
        <v>#REF!</v>
      </c>
      <c r="C356">
        <f>IF(BIMTypeCode[[#This Row],[Sort]]&lt;&gt;"",BIMTypeCode[[#This Row],[Sort]],"")</f>
        <v>4</v>
      </c>
    </row>
    <row r="357" spans="1:3" x14ac:dyDescent="0.25">
      <c r="A357">
        <f>BIMTypeCode[[#This Row],[Identification]]</f>
        <v>5735</v>
      </c>
      <c r="B357" t="e">
        <f>IF(#REF!&lt;&gt;"",#REF!,"")</f>
        <v>#REF!</v>
      </c>
      <c r="C357">
        <f>IF(BIMTypeCode[[#This Row],[Sort]]&lt;&gt;"",BIMTypeCode[[#This Row],[Sort]],"")</f>
        <v>4</v>
      </c>
    </row>
    <row r="358" spans="1:3" x14ac:dyDescent="0.25">
      <c r="A358">
        <f>BIMTypeCode[[#This Row],[Identification]]</f>
        <v>5736</v>
      </c>
      <c r="B358" t="e">
        <f>IF(#REF!&lt;&gt;"",#REF!,"")</f>
        <v>#REF!</v>
      </c>
      <c r="C358">
        <f>IF(BIMTypeCode[[#This Row],[Sort]]&lt;&gt;"",BIMTypeCode[[#This Row],[Sort]],"")</f>
        <v>4</v>
      </c>
    </row>
    <row r="359" spans="1:3" x14ac:dyDescent="0.25">
      <c r="A359">
        <f>BIMTypeCode[[#This Row],[Identification]]</f>
        <v>5737</v>
      </c>
      <c r="B359" t="e">
        <f>IF(#REF!&lt;&gt;"",#REF!,"")</f>
        <v>#REF!</v>
      </c>
      <c r="C359">
        <f>IF(BIMTypeCode[[#This Row],[Sort]]&lt;&gt;"",BIMTypeCode[[#This Row],[Sort]],"")</f>
        <v>4</v>
      </c>
    </row>
    <row r="360" spans="1:3" x14ac:dyDescent="0.25">
      <c r="A360">
        <f>BIMTypeCode[[#This Row],[Identification]]</f>
        <v>5738</v>
      </c>
      <c r="B360" t="e">
        <f>IF(#REF!&lt;&gt;"",#REF!,"")</f>
        <v>#REF!</v>
      </c>
      <c r="C360">
        <f>IF(BIMTypeCode[[#This Row],[Sort]]&lt;&gt;"",BIMTypeCode[[#This Row],[Sort]],"")</f>
        <v>4</v>
      </c>
    </row>
    <row r="361" spans="1:3" x14ac:dyDescent="0.25">
      <c r="A361">
        <f>BIMTypeCode[[#This Row],[Identification]]</f>
        <v>574</v>
      </c>
      <c r="B361" t="e">
        <f>IF(#REF!&lt;&gt;"",#REF!,"")</f>
        <v>#REF!</v>
      </c>
      <c r="C361">
        <f>IF(BIMTypeCode[[#This Row],[Sort]]&lt;&gt;"",BIMTypeCode[[#This Row],[Sort]],"")</f>
        <v>3</v>
      </c>
    </row>
    <row r="362" spans="1:3" x14ac:dyDescent="0.25">
      <c r="A362">
        <f>BIMTypeCode[[#This Row],[Identification]]</f>
        <v>5741</v>
      </c>
      <c r="B362" t="e">
        <f>IF(#REF!&lt;&gt;"",#REF!,"")</f>
        <v>#REF!</v>
      </c>
      <c r="C362">
        <f>IF(BIMTypeCode[[#This Row],[Sort]]&lt;&gt;"",BIMTypeCode[[#This Row],[Sort]],"")</f>
        <v>4</v>
      </c>
    </row>
    <row r="363" spans="1:3" x14ac:dyDescent="0.25">
      <c r="A363">
        <f>BIMTypeCode[[#This Row],[Identification]]</f>
        <v>5742</v>
      </c>
      <c r="B363" t="e">
        <f>IF(#REF!&lt;&gt;"",#REF!,"")</f>
        <v>#REF!</v>
      </c>
      <c r="C363">
        <f>IF(BIMTypeCode[[#This Row],[Sort]]&lt;&gt;"",BIMTypeCode[[#This Row],[Sort]],"")</f>
        <v>4</v>
      </c>
    </row>
    <row r="364" spans="1:3" x14ac:dyDescent="0.25">
      <c r="A364">
        <f>BIMTypeCode[[#This Row],[Identification]]</f>
        <v>5743</v>
      </c>
      <c r="B364" t="e">
        <f>IF(#REF!&lt;&gt;"",#REF!,"")</f>
        <v>#REF!</v>
      </c>
      <c r="C364">
        <f>IF(BIMTypeCode[[#This Row],[Sort]]&lt;&gt;"",BIMTypeCode[[#This Row],[Sort]],"")</f>
        <v>4</v>
      </c>
    </row>
    <row r="365" spans="1:3" x14ac:dyDescent="0.25">
      <c r="A365">
        <f>BIMTypeCode[[#This Row],[Identification]]</f>
        <v>5744</v>
      </c>
      <c r="B365" t="e">
        <f>IF(#REF!&lt;&gt;"",#REF!,"")</f>
        <v>#REF!</v>
      </c>
      <c r="C365">
        <f>IF(BIMTypeCode[[#This Row],[Sort]]&lt;&gt;"",BIMTypeCode[[#This Row],[Sort]],"")</f>
        <v>4</v>
      </c>
    </row>
    <row r="366" spans="1:3" x14ac:dyDescent="0.25">
      <c r="A366">
        <f>BIMTypeCode[[#This Row],[Identification]]</f>
        <v>5745</v>
      </c>
      <c r="B366" t="e">
        <f>IF(#REF!&lt;&gt;"",#REF!,"")</f>
        <v>#REF!</v>
      </c>
      <c r="C366">
        <f>IF(BIMTypeCode[[#This Row],[Sort]]&lt;&gt;"",BIMTypeCode[[#This Row],[Sort]],"")</f>
        <v>4</v>
      </c>
    </row>
    <row r="367" spans="1:3" x14ac:dyDescent="0.25">
      <c r="A367">
        <f>BIMTypeCode[[#This Row],[Identification]]</f>
        <v>5746</v>
      </c>
      <c r="B367" t="e">
        <f>IF(#REF!&lt;&gt;"",#REF!,"")</f>
        <v>#REF!</v>
      </c>
      <c r="C367">
        <f>IF(BIMTypeCode[[#This Row],[Sort]]&lt;&gt;"",BIMTypeCode[[#This Row],[Sort]],"")</f>
        <v>4</v>
      </c>
    </row>
    <row r="368" spans="1:3" x14ac:dyDescent="0.25">
      <c r="A368">
        <f>BIMTypeCode[[#This Row],[Identification]]</f>
        <v>5747</v>
      </c>
      <c r="B368" t="e">
        <f>IF(#REF!&lt;&gt;"",#REF!,"")</f>
        <v>#REF!</v>
      </c>
      <c r="C368">
        <f>IF(BIMTypeCode[[#This Row],[Sort]]&lt;&gt;"",BIMTypeCode[[#This Row],[Sort]],"")</f>
        <v>4</v>
      </c>
    </row>
    <row r="369" spans="1:3" x14ac:dyDescent="0.25">
      <c r="A369">
        <f>BIMTypeCode[[#This Row],[Identification]]</f>
        <v>5748</v>
      </c>
      <c r="B369" t="e">
        <f>IF(#REF!&lt;&gt;"",#REF!,"")</f>
        <v>#REF!</v>
      </c>
      <c r="C369">
        <f>IF(BIMTypeCode[[#This Row],[Sort]]&lt;&gt;"",BIMTypeCode[[#This Row],[Sort]],"")</f>
        <v>4</v>
      </c>
    </row>
    <row r="370" spans="1:3" x14ac:dyDescent="0.25">
      <c r="A370">
        <f>BIMTypeCode[[#This Row],[Identification]]</f>
        <v>575</v>
      </c>
      <c r="B370" t="e">
        <f>IF(#REF!&lt;&gt;"",#REF!,"")</f>
        <v>#REF!</v>
      </c>
      <c r="C370">
        <f>IF(BIMTypeCode[[#This Row],[Sort]]&lt;&gt;"",BIMTypeCode[[#This Row],[Sort]],"")</f>
        <v>3</v>
      </c>
    </row>
    <row r="371" spans="1:3" x14ac:dyDescent="0.25">
      <c r="A371">
        <f>BIMTypeCode[[#This Row],[Identification]]</f>
        <v>5751</v>
      </c>
      <c r="B371" t="e">
        <f>IF(#REF!&lt;&gt;"",#REF!,"")</f>
        <v>#REF!</v>
      </c>
      <c r="C371">
        <f>IF(BIMTypeCode[[#This Row],[Sort]]&lt;&gt;"",BIMTypeCode[[#This Row],[Sort]],"")</f>
        <v>4</v>
      </c>
    </row>
    <row r="372" spans="1:3" x14ac:dyDescent="0.25">
      <c r="A372">
        <f>BIMTypeCode[[#This Row],[Identification]]</f>
        <v>5752</v>
      </c>
      <c r="B372" t="e">
        <f>IF(#REF!&lt;&gt;"",#REF!,"")</f>
        <v>#REF!</v>
      </c>
      <c r="C372">
        <f>IF(BIMTypeCode[[#This Row],[Sort]]&lt;&gt;"",BIMTypeCode[[#This Row],[Sort]],"")</f>
        <v>4</v>
      </c>
    </row>
    <row r="373" spans="1:3" x14ac:dyDescent="0.25">
      <c r="A373">
        <f>BIMTypeCode[[#This Row],[Identification]]</f>
        <v>5753</v>
      </c>
      <c r="B373" t="e">
        <f>IF(#REF!&lt;&gt;"",#REF!,"")</f>
        <v>#REF!</v>
      </c>
      <c r="C373">
        <f>IF(BIMTypeCode[[#This Row],[Sort]]&lt;&gt;"",BIMTypeCode[[#This Row],[Sort]],"")</f>
        <v>4</v>
      </c>
    </row>
    <row r="374" spans="1:3" x14ac:dyDescent="0.25">
      <c r="A374">
        <f>BIMTypeCode[[#This Row],[Identification]]</f>
        <v>5754</v>
      </c>
      <c r="B374" t="e">
        <f>IF(#REF!&lt;&gt;"",#REF!,"")</f>
        <v>#REF!</v>
      </c>
      <c r="C374">
        <f>IF(BIMTypeCode[[#This Row],[Sort]]&lt;&gt;"",BIMTypeCode[[#This Row],[Sort]],"")</f>
        <v>4</v>
      </c>
    </row>
    <row r="375" spans="1:3" x14ac:dyDescent="0.25">
      <c r="A375">
        <f>BIMTypeCode[[#This Row],[Identification]]</f>
        <v>5755</v>
      </c>
      <c r="B375" t="e">
        <f>IF(#REF!&lt;&gt;"",#REF!,"")</f>
        <v>#REF!</v>
      </c>
      <c r="C375">
        <f>IF(BIMTypeCode[[#This Row],[Sort]]&lt;&gt;"",BIMTypeCode[[#This Row],[Sort]],"")</f>
        <v>4</v>
      </c>
    </row>
    <row r="376" spans="1:3" x14ac:dyDescent="0.25">
      <c r="A376">
        <f>BIMTypeCode[[#This Row],[Identification]]</f>
        <v>5756</v>
      </c>
      <c r="B376" t="e">
        <f>IF(#REF!&lt;&gt;"",#REF!,"")</f>
        <v>#REF!</v>
      </c>
      <c r="C376">
        <f>IF(BIMTypeCode[[#This Row],[Sort]]&lt;&gt;"",BIMTypeCode[[#This Row],[Sort]],"")</f>
        <v>4</v>
      </c>
    </row>
    <row r="377" spans="1:3" x14ac:dyDescent="0.25">
      <c r="A377">
        <f>BIMTypeCode[[#This Row],[Identification]]</f>
        <v>5757</v>
      </c>
      <c r="B377" t="e">
        <f>IF(#REF!&lt;&gt;"",#REF!,"")</f>
        <v>#REF!</v>
      </c>
      <c r="C377">
        <f>IF(BIMTypeCode[[#This Row],[Sort]]&lt;&gt;"",BIMTypeCode[[#This Row],[Sort]],"")</f>
        <v>4</v>
      </c>
    </row>
    <row r="378" spans="1:3" x14ac:dyDescent="0.25">
      <c r="A378">
        <f>BIMTypeCode[[#This Row],[Identification]]</f>
        <v>5758</v>
      </c>
      <c r="B378" t="e">
        <f>IF(#REF!&lt;&gt;"",#REF!,"")</f>
        <v>#REF!</v>
      </c>
      <c r="C378">
        <f>IF(BIMTypeCode[[#This Row],[Sort]]&lt;&gt;"",BIMTypeCode[[#This Row],[Sort]],"")</f>
        <v>4</v>
      </c>
    </row>
    <row r="379" spans="1:3" x14ac:dyDescent="0.25">
      <c r="A379">
        <f>BIMTypeCode[[#This Row],[Identification]]</f>
        <v>5759</v>
      </c>
      <c r="B379" t="e">
        <f>IF(#REF!&lt;&gt;"",#REF!,"")</f>
        <v>#REF!</v>
      </c>
      <c r="C379">
        <f>IF(BIMTypeCode[[#This Row],[Sort]]&lt;&gt;"",BIMTypeCode[[#This Row],[Sort]],"")</f>
        <v>4</v>
      </c>
    </row>
    <row r="380" spans="1:3" x14ac:dyDescent="0.25">
      <c r="A380">
        <f>BIMTypeCode[[#This Row],[Identification]]</f>
        <v>576</v>
      </c>
      <c r="B380" t="e">
        <f>IF(#REF!&lt;&gt;"",#REF!,"")</f>
        <v>#REF!</v>
      </c>
      <c r="C380">
        <f>IF(BIMTypeCode[[#This Row],[Sort]]&lt;&gt;"",BIMTypeCode[[#This Row],[Sort]],"")</f>
        <v>3</v>
      </c>
    </row>
    <row r="381" spans="1:3" x14ac:dyDescent="0.25">
      <c r="A381">
        <f>BIMTypeCode[[#This Row],[Identification]]</f>
        <v>5761</v>
      </c>
      <c r="B381" t="e">
        <f>IF(#REF!&lt;&gt;"",#REF!,"")</f>
        <v>#REF!</v>
      </c>
      <c r="C381">
        <f>IF(BIMTypeCode[[#This Row],[Sort]]&lt;&gt;"",BIMTypeCode[[#This Row],[Sort]],"")</f>
        <v>4</v>
      </c>
    </row>
    <row r="382" spans="1:3" x14ac:dyDescent="0.25">
      <c r="A382">
        <f>BIMTypeCode[[#This Row],[Identification]]</f>
        <v>5762</v>
      </c>
      <c r="B382" t="e">
        <f>IF(#REF!&lt;&gt;"",#REF!,"")</f>
        <v>#REF!</v>
      </c>
      <c r="C382">
        <f>IF(BIMTypeCode[[#This Row],[Sort]]&lt;&gt;"",BIMTypeCode[[#This Row],[Sort]],"")</f>
        <v>4</v>
      </c>
    </row>
    <row r="383" spans="1:3" x14ac:dyDescent="0.25">
      <c r="A383">
        <f>BIMTypeCode[[#This Row],[Identification]]</f>
        <v>5763</v>
      </c>
      <c r="B383" t="e">
        <f>IF(#REF!&lt;&gt;"",#REF!,"")</f>
        <v>#REF!</v>
      </c>
      <c r="C383">
        <f>IF(BIMTypeCode[[#This Row],[Sort]]&lt;&gt;"",BIMTypeCode[[#This Row],[Sort]],"")</f>
        <v>4</v>
      </c>
    </row>
    <row r="384" spans="1:3" x14ac:dyDescent="0.25">
      <c r="A384">
        <f>BIMTypeCode[[#This Row],[Identification]]</f>
        <v>5764</v>
      </c>
      <c r="B384" t="e">
        <f>IF(#REF!&lt;&gt;"",#REF!,"")</f>
        <v>#REF!</v>
      </c>
      <c r="C384">
        <f>IF(BIMTypeCode[[#This Row],[Sort]]&lt;&gt;"",BIMTypeCode[[#This Row],[Sort]],"")</f>
        <v>4</v>
      </c>
    </row>
    <row r="385" spans="1:3" x14ac:dyDescent="0.25">
      <c r="A385">
        <f>BIMTypeCode[[#This Row],[Identification]]</f>
        <v>5765</v>
      </c>
      <c r="B385" t="e">
        <f>IF(#REF!&lt;&gt;"",#REF!,"")</f>
        <v>#REF!</v>
      </c>
      <c r="C385">
        <f>IF(BIMTypeCode[[#This Row],[Sort]]&lt;&gt;"",BIMTypeCode[[#This Row],[Sort]],"")</f>
        <v>4</v>
      </c>
    </row>
    <row r="386" spans="1:3" x14ac:dyDescent="0.25">
      <c r="A386">
        <f>BIMTypeCode[[#This Row],[Identification]]</f>
        <v>5766</v>
      </c>
      <c r="B386" t="e">
        <f>IF(#REF!&lt;&gt;"",#REF!,"")</f>
        <v>#REF!</v>
      </c>
      <c r="C386">
        <f>IF(BIMTypeCode[[#This Row],[Sort]]&lt;&gt;"",BIMTypeCode[[#This Row],[Sort]],"")</f>
        <v>4</v>
      </c>
    </row>
    <row r="387" spans="1:3" x14ac:dyDescent="0.25">
      <c r="A387">
        <f>BIMTypeCode[[#This Row],[Identification]]</f>
        <v>5767</v>
      </c>
      <c r="B387" t="e">
        <f>IF(#REF!&lt;&gt;"",#REF!,"")</f>
        <v>#REF!</v>
      </c>
      <c r="C387">
        <f>IF(BIMTypeCode[[#This Row],[Sort]]&lt;&gt;"",BIMTypeCode[[#This Row],[Sort]],"")</f>
        <v>4</v>
      </c>
    </row>
    <row r="388" spans="1:3" x14ac:dyDescent="0.25">
      <c r="A388">
        <f>BIMTypeCode[[#This Row],[Identification]]</f>
        <v>5768</v>
      </c>
      <c r="B388" t="e">
        <f>IF(#REF!&lt;&gt;"",#REF!,"")</f>
        <v>#REF!</v>
      </c>
      <c r="C388">
        <f>IF(BIMTypeCode[[#This Row],[Sort]]&lt;&gt;"",BIMTypeCode[[#This Row],[Sort]],"")</f>
        <v>4</v>
      </c>
    </row>
    <row r="389" spans="1:3" x14ac:dyDescent="0.25">
      <c r="A389">
        <f>BIMTypeCode[[#This Row],[Identification]]</f>
        <v>577</v>
      </c>
      <c r="B389" t="e">
        <f>IF(#REF!&lt;&gt;"",#REF!,"")</f>
        <v>#REF!</v>
      </c>
      <c r="C389">
        <f>IF(BIMTypeCode[[#This Row],[Sort]]&lt;&gt;"",BIMTypeCode[[#This Row],[Sort]],"")</f>
        <v>3</v>
      </c>
    </row>
    <row r="390" spans="1:3" x14ac:dyDescent="0.25">
      <c r="A390">
        <f>BIMTypeCode[[#This Row],[Identification]]</f>
        <v>5771</v>
      </c>
      <c r="B390" t="e">
        <f>IF(#REF!&lt;&gt;"",#REF!,"")</f>
        <v>#REF!</v>
      </c>
      <c r="C390">
        <f>IF(BIMTypeCode[[#This Row],[Sort]]&lt;&gt;"",BIMTypeCode[[#This Row],[Sort]],"")</f>
        <v>4</v>
      </c>
    </row>
    <row r="391" spans="1:3" x14ac:dyDescent="0.25">
      <c r="A391">
        <f>BIMTypeCode[[#This Row],[Identification]]</f>
        <v>5772</v>
      </c>
      <c r="B391" t="e">
        <f>IF(#REF!&lt;&gt;"",#REF!,"")</f>
        <v>#REF!</v>
      </c>
      <c r="C391">
        <f>IF(BIMTypeCode[[#This Row],[Sort]]&lt;&gt;"",BIMTypeCode[[#This Row],[Sort]],"")</f>
        <v>4</v>
      </c>
    </row>
    <row r="392" spans="1:3" x14ac:dyDescent="0.25">
      <c r="A392">
        <f>BIMTypeCode[[#This Row],[Identification]]</f>
        <v>5773</v>
      </c>
      <c r="B392" t="e">
        <f>IF(#REF!&lt;&gt;"",#REF!,"")</f>
        <v>#REF!</v>
      </c>
      <c r="C392">
        <f>IF(BIMTypeCode[[#This Row],[Sort]]&lt;&gt;"",BIMTypeCode[[#This Row],[Sort]],"")</f>
        <v>4</v>
      </c>
    </row>
    <row r="393" spans="1:3" x14ac:dyDescent="0.25">
      <c r="A393">
        <f>BIMTypeCode[[#This Row],[Identification]]</f>
        <v>5774</v>
      </c>
      <c r="B393" t="e">
        <f>IF(#REF!&lt;&gt;"",#REF!,"")</f>
        <v>#REF!</v>
      </c>
      <c r="C393">
        <f>IF(BIMTypeCode[[#This Row],[Sort]]&lt;&gt;"",BIMTypeCode[[#This Row],[Sort]],"")</f>
        <v>4</v>
      </c>
    </row>
    <row r="394" spans="1:3" x14ac:dyDescent="0.25">
      <c r="A394">
        <f>BIMTypeCode[[#This Row],[Identification]]</f>
        <v>5775</v>
      </c>
      <c r="B394" t="e">
        <f>IF(#REF!&lt;&gt;"",#REF!,"")</f>
        <v>#REF!</v>
      </c>
      <c r="C394">
        <f>IF(BIMTypeCode[[#This Row],[Sort]]&lt;&gt;"",BIMTypeCode[[#This Row],[Sort]],"")</f>
        <v>4</v>
      </c>
    </row>
    <row r="395" spans="1:3" x14ac:dyDescent="0.25">
      <c r="A395">
        <f>BIMTypeCode[[#This Row],[Identification]]</f>
        <v>5776</v>
      </c>
      <c r="B395" t="e">
        <f>IF(#REF!&lt;&gt;"",#REF!,"")</f>
        <v>#REF!</v>
      </c>
      <c r="C395">
        <f>IF(BIMTypeCode[[#This Row],[Sort]]&lt;&gt;"",BIMTypeCode[[#This Row],[Sort]],"")</f>
        <v>4</v>
      </c>
    </row>
    <row r="396" spans="1:3" x14ac:dyDescent="0.25">
      <c r="A396">
        <f>BIMTypeCode[[#This Row],[Identification]]</f>
        <v>5777</v>
      </c>
      <c r="B396" t="e">
        <f>IF(#REF!&lt;&gt;"",#REF!,"")</f>
        <v>#REF!</v>
      </c>
      <c r="C396">
        <f>IF(BIMTypeCode[[#This Row],[Sort]]&lt;&gt;"",BIMTypeCode[[#This Row],[Sort]],"")</f>
        <v>4</v>
      </c>
    </row>
    <row r="397" spans="1:3" x14ac:dyDescent="0.25">
      <c r="A397">
        <f>BIMTypeCode[[#This Row],[Identification]]</f>
        <v>578</v>
      </c>
      <c r="B397" t="e">
        <f>IF(#REF!&lt;&gt;"",#REF!,"")</f>
        <v>#REF!</v>
      </c>
      <c r="C397">
        <f>IF(BIMTypeCode[[#This Row],[Sort]]&lt;&gt;"",BIMTypeCode[[#This Row],[Sort]],"")</f>
        <v>3</v>
      </c>
    </row>
    <row r="398" spans="1:3" x14ac:dyDescent="0.25">
      <c r="A398">
        <f>BIMTypeCode[[#This Row],[Identification]]</f>
        <v>5781</v>
      </c>
      <c r="B398" t="e">
        <f>IF(#REF!&lt;&gt;"",#REF!,"")</f>
        <v>#REF!</v>
      </c>
      <c r="C398">
        <f>IF(BIMTypeCode[[#This Row],[Sort]]&lt;&gt;"",BIMTypeCode[[#This Row],[Sort]],"")</f>
        <v>4</v>
      </c>
    </row>
    <row r="399" spans="1:3" x14ac:dyDescent="0.25">
      <c r="A399">
        <f>BIMTypeCode[[#This Row],[Identification]]</f>
        <v>5782</v>
      </c>
      <c r="B399" t="e">
        <f>IF(#REF!&lt;&gt;"",#REF!,"")</f>
        <v>#REF!</v>
      </c>
      <c r="C399">
        <f>IF(BIMTypeCode[[#This Row],[Sort]]&lt;&gt;"",BIMTypeCode[[#This Row],[Sort]],"")</f>
        <v>4</v>
      </c>
    </row>
    <row r="400" spans="1:3" x14ac:dyDescent="0.25">
      <c r="A400">
        <f>BIMTypeCode[[#This Row],[Identification]]</f>
        <v>5783</v>
      </c>
      <c r="B400" t="e">
        <f>IF(#REF!&lt;&gt;"",#REF!,"")</f>
        <v>#REF!</v>
      </c>
      <c r="C400">
        <f>IF(BIMTypeCode[[#This Row],[Sort]]&lt;&gt;"",BIMTypeCode[[#This Row],[Sort]],"")</f>
        <v>4</v>
      </c>
    </row>
    <row r="401" spans="1:3" x14ac:dyDescent="0.25">
      <c r="A401">
        <f>BIMTypeCode[[#This Row],[Identification]]</f>
        <v>5784</v>
      </c>
      <c r="B401" t="e">
        <f>IF(#REF!&lt;&gt;"",#REF!,"")</f>
        <v>#REF!</v>
      </c>
      <c r="C401">
        <f>IF(BIMTypeCode[[#This Row],[Sort]]&lt;&gt;"",BIMTypeCode[[#This Row],[Sort]],"")</f>
        <v>4</v>
      </c>
    </row>
    <row r="402" spans="1:3" x14ac:dyDescent="0.25">
      <c r="A402">
        <f>BIMTypeCode[[#This Row],[Identification]]</f>
        <v>58</v>
      </c>
      <c r="B402" t="e">
        <f>IF(#REF!&lt;&gt;"",#REF!,"")</f>
        <v>#REF!</v>
      </c>
      <c r="C402">
        <f>IF(BIMTypeCode[[#This Row],[Sort]]&lt;&gt;"",BIMTypeCode[[#This Row],[Sort]],"")</f>
        <v>2</v>
      </c>
    </row>
    <row r="403" spans="1:3" x14ac:dyDescent="0.25">
      <c r="A403">
        <f>BIMTypeCode[[#This Row],[Identification]]</f>
        <v>581</v>
      </c>
      <c r="B403" t="e">
        <f>IF(#REF!&lt;&gt;"",#REF!,"")</f>
        <v>#REF!</v>
      </c>
      <c r="C403">
        <f>IF(BIMTypeCode[[#This Row],[Sort]]&lt;&gt;"",BIMTypeCode[[#This Row],[Sort]],"")</f>
        <v>3</v>
      </c>
    </row>
    <row r="404" spans="1:3" x14ac:dyDescent="0.25">
      <c r="A404">
        <f>BIMTypeCode[[#This Row],[Identification]]</f>
        <v>5811</v>
      </c>
      <c r="B404" t="e">
        <f>IF(#REF!&lt;&gt;"",#REF!,"")</f>
        <v>#REF!</v>
      </c>
      <c r="C404">
        <f>IF(BIMTypeCode[[#This Row],[Sort]]&lt;&gt;"",BIMTypeCode[[#This Row],[Sort]],"")</f>
        <v>4</v>
      </c>
    </row>
    <row r="405" spans="1:3" x14ac:dyDescent="0.25">
      <c r="A405">
        <f>BIMTypeCode[[#This Row],[Identification]]</f>
        <v>5812</v>
      </c>
      <c r="B405" t="e">
        <f>IF(#REF!&lt;&gt;"",#REF!,"")</f>
        <v>#REF!</v>
      </c>
      <c r="C405">
        <f>IF(BIMTypeCode[[#This Row],[Sort]]&lt;&gt;"",BIMTypeCode[[#This Row],[Sort]],"")</f>
        <v>4</v>
      </c>
    </row>
    <row r="406" spans="1:3" x14ac:dyDescent="0.25">
      <c r="A406">
        <f>BIMTypeCode[[#This Row],[Identification]]</f>
        <v>5813</v>
      </c>
      <c r="B406" t="e">
        <f>IF(#REF!&lt;&gt;"",#REF!,"")</f>
        <v>#REF!</v>
      </c>
      <c r="C406">
        <f>IF(BIMTypeCode[[#This Row],[Sort]]&lt;&gt;"",BIMTypeCode[[#This Row],[Sort]],"")</f>
        <v>4</v>
      </c>
    </row>
    <row r="407" spans="1:3" x14ac:dyDescent="0.25">
      <c r="A407">
        <f>BIMTypeCode[[#This Row],[Identification]]</f>
        <v>5814</v>
      </c>
      <c r="B407" t="e">
        <f>IF(#REF!&lt;&gt;"",#REF!,"")</f>
        <v>#REF!</v>
      </c>
      <c r="C407">
        <f>IF(BIMTypeCode[[#This Row],[Sort]]&lt;&gt;"",BIMTypeCode[[#This Row],[Sort]],"")</f>
        <v>4</v>
      </c>
    </row>
    <row r="408" spans="1:3" x14ac:dyDescent="0.25">
      <c r="A408">
        <f>BIMTypeCode[[#This Row],[Identification]]</f>
        <v>582</v>
      </c>
      <c r="B408" t="e">
        <f>IF(#REF!&lt;&gt;"",#REF!,"")</f>
        <v>#REF!</v>
      </c>
      <c r="C408">
        <f>IF(BIMTypeCode[[#This Row],[Sort]]&lt;&gt;"",BIMTypeCode[[#This Row],[Sort]],"")</f>
        <v>3</v>
      </c>
    </row>
    <row r="409" spans="1:3" x14ac:dyDescent="0.25">
      <c r="A409">
        <f>BIMTypeCode[[#This Row],[Identification]]</f>
        <v>5821</v>
      </c>
      <c r="B409" t="e">
        <f>IF(#REF!&lt;&gt;"",#REF!,"")</f>
        <v>#REF!</v>
      </c>
      <c r="C409">
        <f>IF(BIMTypeCode[[#This Row],[Sort]]&lt;&gt;"",BIMTypeCode[[#This Row],[Sort]],"")</f>
        <v>4</v>
      </c>
    </row>
    <row r="410" spans="1:3" x14ac:dyDescent="0.25">
      <c r="A410">
        <f>BIMTypeCode[[#This Row],[Identification]]</f>
        <v>5822</v>
      </c>
      <c r="B410" t="e">
        <f>IF(#REF!&lt;&gt;"",#REF!,"")</f>
        <v>#REF!</v>
      </c>
      <c r="C410">
        <f>IF(BIMTypeCode[[#This Row],[Sort]]&lt;&gt;"",BIMTypeCode[[#This Row],[Sort]],"")</f>
        <v>4</v>
      </c>
    </row>
    <row r="411" spans="1:3" x14ac:dyDescent="0.25">
      <c r="A411">
        <f>BIMTypeCode[[#This Row],[Identification]]</f>
        <v>5823</v>
      </c>
      <c r="B411" t="e">
        <f>IF(#REF!&lt;&gt;"",#REF!,"")</f>
        <v>#REF!</v>
      </c>
      <c r="C411">
        <f>IF(BIMTypeCode[[#This Row],[Sort]]&lt;&gt;"",BIMTypeCode[[#This Row],[Sort]],"")</f>
        <v>4</v>
      </c>
    </row>
    <row r="412" spans="1:3" x14ac:dyDescent="0.25">
      <c r="A412">
        <f>BIMTypeCode[[#This Row],[Identification]]</f>
        <v>5824</v>
      </c>
      <c r="B412" t="e">
        <f>IF(#REF!&lt;&gt;"",#REF!,"")</f>
        <v>#REF!</v>
      </c>
      <c r="C412">
        <f>IF(BIMTypeCode[[#This Row],[Sort]]&lt;&gt;"",BIMTypeCode[[#This Row],[Sort]],"")</f>
        <v>4</v>
      </c>
    </row>
    <row r="413" spans="1:3" x14ac:dyDescent="0.25">
      <c r="A413">
        <f>BIMTypeCode[[#This Row],[Identification]]</f>
        <v>583</v>
      </c>
      <c r="B413" t="e">
        <f>IF(#REF!&lt;&gt;"",#REF!,"")</f>
        <v>#REF!</v>
      </c>
      <c r="C413">
        <f>IF(BIMTypeCode[[#This Row],[Sort]]&lt;&gt;"",BIMTypeCode[[#This Row],[Sort]],"")</f>
        <v>3</v>
      </c>
    </row>
    <row r="414" spans="1:3" x14ac:dyDescent="0.25">
      <c r="A414">
        <f>BIMTypeCode[[#This Row],[Identification]]</f>
        <v>5831</v>
      </c>
      <c r="B414" t="e">
        <f>IF(#REF!&lt;&gt;"",#REF!,"")</f>
        <v>#REF!</v>
      </c>
      <c r="C414">
        <f>IF(BIMTypeCode[[#This Row],[Sort]]&lt;&gt;"",BIMTypeCode[[#This Row],[Sort]],"")</f>
        <v>4</v>
      </c>
    </row>
    <row r="415" spans="1:3" x14ac:dyDescent="0.25">
      <c r="A415">
        <f>BIMTypeCode[[#This Row],[Identification]]</f>
        <v>59</v>
      </c>
      <c r="B415" t="e">
        <f>IF(#REF!&lt;&gt;"",#REF!,"")</f>
        <v>#REF!</v>
      </c>
      <c r="C415">
        <f>IF(BIMTypeCode[[#This Row],[Sort]]&lt;&gt;"",BIMTypeCode[[#This Row],[Sort]],"")</f>
        <v>2</v>
      </c>
    </row>
    <row r="416" spans="1:3" x14ac:dyDescent="0.25">
      <c r="A416">
        <f>BIMTypeCode[[#This Row],[Identification]]</f>
        <v>591</v>
      </c>
      <c r="B416" t="e">
        <f>IF(#REF!&lt;&gt;"",#REF!,"")</f>
        <v>#REF!</v>
      </c>
      <c r="C416">
        <f>IF(BIMTypeCode[[#This Row],[Sort]]&lt;&gt;"",BIMTypeCode[[#This Row],[Sort]],"")</f>
        <v>3</v>
      </c>
    </row>
    <row r="417" spans="1:3" x14ac:dyDescent="0.25">
      <c r="A417">
        <f>BIMTypeCode[[#This Row],[Identification]]</f>
        <v>592</v>
      </c>
      <c r="B417" t="e">
        <f>IF(#REF!&lt;&gt;"",#REF!,"")</f>
        <v>#REF!</v>
      </c>
      <c r="C417">
        <f>IF(BIMTypeCode[[#This Row],[Sort]]&lt;&gt;"",BIMTypeCode[[#This Row],[Sort]],"")</f>
        <v>3</v>
      </c>
    </row>
    <row r="418" spans="1:3" x14ac:dyDescent="0.25">
      <c r="A418">
        <f>BIMTypeCode[[#This Row],[Identification]]</f>
        <v>593</v>
      </c>
      <c r="B418" t="e">
        <f>IF(#REF!&lt;&gt;"",#REF!,"")</f>
        <v>#REF!</v>
      </c>
      <c r="C418">
        <f>IF(BIMTypeCode[[#This Row],[Sort]]&lt;&gt;"",BIMTypeCode[[#This Row],[Sort]],"")</f>
        <v>3</v>
      </c>
    </row>
    <row r="419" spans="1:3" x14ac:dyDescent="0.25">
      <c r="A419">
        <f>BIMTypeCode[[#This Row],[Identification]]</f>
        <v>594</v>
      </c>
      <c r="B419" t="e">
        <f>IF(#REF!&lt;&gt;"",#REF!,"")</f>
        <v>#REF!</v>
      </c>
      <c r="C419">
        <f>IF(BIMTypeCode[[#This Row],[Sort]]&lt;&gt;"",BIMTypeCode[[#This Row],[Sort]],"")</f>
        <v>3</v>
      </c>
    </row>
    <row r="420" spans="1:3" x14ac:dyDescent="0.25">
      <c r="A420">
        <f>BIMTypeCode[[#This Row],[Identification]]</f>
        <v>5941</v>
      </c>
      <c r="B420" t="e">
        <f>IF(#REF!&lt;&gt;"",#REF!,"")</f>
        <v>#REF!</v>
      </c>
      <c r="C420">
        <f>IF(BIMTypeCode[[#This Row],[Sort]]&lt;&gt;"",BIMTypeCode[[#This Row],[Sort]],"")</f>
        <v>4</v>
      </c>
    </row>
    <row r="421" spans="1:3" x14ac:dyDescent="0.25">
      <c r="A421">
        <f>BIMTypeCode[[#This Row],[Identification]]</f>
        <v>5942</v>
      </c>
      <c r="B421" t="e">
        <f>IF(#REF!&lt;&gt;"",#REF!,"")</f>
        <v>#REF!</v>
      </c>
      <c r="C421">
        <f>IF(BIMTypeCode[[#This Row],[Sort]]&lt;&gt;"",BIMTypeCode[[#This Row],[Sort]],"")</f>
        <v>4</v>
      </c>
    </row>
    <row r="422" spans="1:3" x14ac:dyDescent="0.25">
      <c r="A422">
        <f>BIMTypeCode[[#This Row],[Identification]]</f>
        <v>5943</v>
      </c>
      <c r="B422" t="e">
        <f>IF(#REF!&lt;&gt;"",#REF!,"")</f>
        <v>#REF!</v>
      </c>
      <c r="C422">
        <f>IF(BIMTypeCode[[#This Row],[Sort]]&lt;&gt;"",BIMTypeCode[[#This Row],[Sort]],"")</f>
        <v>4</v>
      </c>
    </row>
    <row r="423" spans="1:3" x14ac:dyDescent="0.25">
      <c r="A423">
        <f>BIMTypeCode[[#This Row],[Identification]]</f>
        <v>5944</v>
      </c>
      <c r="B423" t="e">
        <f>IF(#REF!&lt;&gt;"",#REF!,"")</f>
        <v>#REF!</v>
      </c>
      <c r="C423">
        <f>IF(BIMTypeCode[[#This Row],[Sort]]&lt;&gt;"",BIMTypeCode[[#This Row],[Sort]],"")</f>
        <v>4</v>
      </c>
    </row>
    <row r="424" spans="1:3" x14ac:dyDescent="0.25">
      <c r="A424">
        <f>BIMTypeCode[[#This Row],[Identification]]</f>
        <v>5945</v>
      </c>
      <c r="B424" t="e">
        <f>IF(#REF!&lt;&gt;"",#REF!,"")</f>
        <v>#REF!</v>
      </c>
      <c r="C424">
        <f>IF(BIMTypeCode[[#This Row],[Sort]]&lt;&gt;"",BIMTypeCode[[#This Row],[Sort]],"")</f>
        <v>4</v>
      </c>
    </row>
    <row r="425" spans="1:3" x14ac:dyDescent="0.25">
      <c r="A425">
        <f>BIMTypeCode[[#This Row],[Identification]]</f>
        <v>5946</v>
      </c>
      <c r="B425" t="e">
        <f>IF(#REF!&lt;&gt;"",#REF!,"")</f>
        <v>#REF!</v>
      </c>
      <c r="C425">
        <f>IF(BIMTypeCode[[#This Row],[Sort]]&lt;&gt;"",BIMTypeCode[[#This Row],[Sort]],"")</f>
        <v>4</v>
      </c>
    </row>
    <row r="426" spans="1:3" x14ac:dyDescent="0.25">
      <c r="A426">
        <f>BIMTypeCode[[#This Row],[Identification]]</f>
        <v>5947</v>
      </c>
      <c r="B426" t="e">
        <f>IF(#REF!&lt;&gt;"",#REF!,"")</f>
        <v>#REF!</v>
      </c>
      <c r="C426">
        <f>IF(BIMTypeCode[[#This Row],[Sort]]&lt;&gt;"",BIMTypeCode[[#This Row],[Sort]],"")</f>
        <v>4</v>
      </c>
    </row>
    <row r="427" spans="1:3" x14ac:dyDescent="0.25">
      <c r="A427">
        <f>BIMTypeCode[[#This Row],[Identification]]</f>
        <v>5948</v>
      </c>
      <c r="B427" t="e">
        <f>IF(#REF!&lt;&gt;"",#REF!,"")</f>
        <v>#REF!</v>
      </c>
      <c r="C427">
        <f>IF(BIMTypeCode[[#This Row],[Sort]]&lt;&gt;"",BIMTypeCode[[#This Row],[Sort]],"")</f>
        <v>4</v>
      </c>
    </row>
    <row r="428" spans="1:3" x14ac:dyDescent="0.25">
      <c r="A428">
        <f>BIMTypeCode[[#This Row],[Identification]]</f>
        <v>595</v>
      </c>
      <c r="B428" t="e">
        <f>IF(#REF!&lt;&gt;"",#REF!,"")</f>
        <v>#REF!</v>
      </c>
      <c r="C428">
        <f>IF(BIMTypeCode[[#This Row],[Sort]]&lt;&gt;"",BIMTypeCode[[#This Row],[Sort]],"")</f>
        <v>3</v>
      </c>
    </row>
    <row r="429" spans="1:3" x14ac:dyDescent="0.25">
      <c r="A429">
        <f>BIMTypeCode[[#This Row],[Identification]]</f>
        <v>5951</v>
      </c>
      <c r="B429" t="e">
        <f>IF(#REF!&lt;&gt;"",#REF!,"")</f>
        <v>#REF!</v>
      </c>
      <c r="C429">
        <f>IF(BIMTypeCode[[#This Row],[Sort]]&lt;&gt;"",BIMTypeCode[[#This Row],[Sort]],"")</f>
        <v>4</v>
      </c>
    </row>
    <row r="430" spans="1:3" x14ac:dyDescent="0.25">
      <c r="A430">
        <f>BIMTypeCode[[#This Row],[Identification]]</f>
        <v>5952</v>
      </c>
      <c r="B430" t="e">
        <f>IF(#REF!&lt;&gt;"",#REF!,"")</f>
        <v>#REF!</v>
      </c>
      <c r="C430">
        <f>IF(BIMTypeCode[[#This Row],[Sort]]&lt;&gt;"",BIMTypeCode[[#This Row],[Sort]],"")</f>
        <v>4</v>
      </c>
    </row>
    <row r="431" spans="1:3" x14ac:dyDescent="0.25">
      <c r="A431">
        <f>BIMTypeCode[[#This Row],[Identification]]</f>
        <v>5953</v>
      </c>
      <c r="B431" t="e">
        <f>IF(#REF!&lt;&gt;"",#REF!,"")</f>
        <v>#REF!</v>
      </c>
      <c r="C431">
        <f>IF(BIMTypeCode[[#This Row],[Sort]]&lt;&gt;"",BIMTypeCode[[#This Row],[Sort]],"")</f>
        <v>4</v>
      </c>
    </row>
    <row r="432" spans="1:3" x14ac:dyDescent="0.25">
      <c r="A432">
        <f>BIMTypeCode[[#This Row],[Identification]]</f>
        <v>596</v>
      </c>
      <c r="B432" t="e">
        <f>IF(#REF!&lt;&gt;"",#REF!,"")</f>
        <v>#REF!</v>
      </c>
      <c r="C432">
        <f>IF(BIMTypeCode[[#This Row],[Sort]]&lt;&gt;"",BIMTypeCode[[#This Row],[Sort]],"")</f>
        <v>3</v>
      </c>
    </row>
    <row r="433" spans="1:3" x14ac:dyDescent="0.25">
      <c r="A433">
        <f>BIMTypeCode[[#This Row],[Identification]]</f>
        <v>5961</v>
      </c>
      <c r="B433" t="e">
        <f>IF(#REF!&lt;&gt;"",#REF!,"")</f>
        <v>#REF!</v>
      </c>
      <c r="C433">
        <f>IF(BIMTypeCode[[#This Row],[Sort]]&lt;&gt;"",BIMTypeCode[[#This Row],[Sort]],"")</f>
        <v>4</v>
      </c>
    </row>
    <row r="434" spans="1:3" x14ac:dyDescent="0.25">
      <c r="A434">
        <f>BIMTypeCode[[#This Row],[Identification]]</f>
        <v>5962</v>
      </c>
      <c r="B434" t="e">
        <f>IF(#REF!&lt;&gt;"",#REF!,"")</f>
        <v>#REF!</v>
      </c>
      <c r="C434">
        <f>IF(BIMTypeCode[[#This Row],[Sort]]&lt;&gt;"",BIMTypeCode[[#This Row],[Sort]],"")</f>
        <v>4</v>
      </c>
    </row>
    <row r="435" spans="1:3" x14ac:dyDescent="0.25">
      <c r="A435">
        <f>BIMTypeCode[[#This Row],[Identification]]</f>
        <v>597</v>
      </c>
      <c r="B435" t="e">
        <f>IF(#REF!&lt;&gt;"",#REF!,"")</f>
        <v>#REF!</v>
      </c>
      <c r="C435">
        <f>IF(BIMTypeCode[[#This Row],[Sort]]&lt;&gt;"",BIMTypeCode[[#This Row],[Sort]],"")</f>
        <v>3</v>
      </c>
    </row>
    <row r="436" spans="1:3" x14ac:dyDescent="0.25">
      <c r="A436">
        <f>BIMTypeCode[[#This Row],[Identification]]</f>
        <v>5971</v>
      </c>
      <c r="B436" t="e">
        <f>IF(#REF!&lt;&gt;"",#REF!,"")</f>
        <v>#REF!</v>
      </c>
      <c r="C436">
        <f>IF(BIMTypeCode[[#This Row],[Sort]]&lt;&gt;"",BIMTypeCode[[#This Row],[Sort]],"")</f>
        <v>4</v>
      </c>
    </row>
    <row r="437" spans="1:3" x14ac:dyDescent="0.25">
      <c r="A437">
        <f>BIMTypeCode[[#This Row],[Identification]]</f>
        <v>5972</v>
      </c>
      <c r="B437" t="e">
        <f>IF(#REF!&lt;&gt;"",#REF!,"")</f>
        <v>#REF!</v>
      </c>
      <c r="C437">
        <f>IF(BIMTypeCode[[#This Row],[Sort]]&lt;&gt;"",BIMTypeCode[[#This Row],[Sort]],"")</f>
        <v>4</v>
      </c>
    </row>
    <row r="438" spans="1:3" x14ac:dyDescent="0.25">
      <c r="A438">
        <f>BIMTypeCode[[#This Row],[Identification]]</f>
        <v>5973</v>
      </c>
      <c r="B438" t="e">
        <f>IF(#REF!&lt;&gt;"",#REF!,"")</f>
        <v>#REF!</v>
      </c>
      <c r="C438">
        <f>IF(BIMTypeCode[[#This Row],[Sort]]&lt;&gt;"",BIMTypeCode[[#This Row],[Sort]],"")</f>
        <v>4</v>
      </c>
    </row>
    <row r="439" spans="1:3" x14ac:dyDescent="0.25">
      <c r="A439">
        <f>BIMTypeCode[[#This Row],[Identification]]</f>
        <v>5974</v>
      </c>
      <c r="B439" t="e">
        <f>IF(#REF!&lt;&gt;"",#REF!,"")</f>
        <v>#REF!</v>
      </c>
      <c r="C439">
        <f>IF(BIMTypeCode[[#This Row],[Sort]]&lt;&gt;"",BIMTypeCode[[#This Row],[Sort]],"")</f>
        <v>4</v>
      </c>
    </row>
    <row r="440" spans="1:3" x14ac:dyDescent="0.25">
      <c r="A440">
        <f>BIMTypeCode[[#This Row],[Identification]]</f>
        <v>5975</v>
      </c>
      <c r="B440" t="e">
        <f>IF(#REF!&lt;&gt;"",#REF!,"")</f>
        <v>#REF!</v>
      </c>
      <c r="C440">
        <f>IF(BIMTypeCode[[#This Row],[Sort]]&lt;&gt;"",BIMTypeCode[[#This Row],[Sort]],"")</f>
        <v>4</v>
      </c>
    </row>
    <row r="441" spans="1:3" x14ac:dyDescent="0.25">
      <c r="A441">
        <f>BIMTypeCode[[#This Row],[Identification]]</f>
        <v>5976</v>
      </c>
      <c r="B441" t="e">
        <f>IF(#REF!&lt;&gt;"",#REF!,"")</f>
        <v>#REF!</v>
      </c>
      <c r="C441">
        <f>IF(BIMTypeCode[[#This Row],[Sort]]&lt;&gt;"",BIMTypeCode[[#This Row],[Sort]],"")</f>
        <v>4</v>
      </c>
    </row>
    <row r="442" spans="1:3" x14ac:dyDescent="0.25">
      <c r="A442">
        <f>BIMTypeCode[[#This Row],[Identification]]</f>
        <v>5977</v>
      </c>
      <c r="B442" t="e">
        <f>IF(#REF!&lt;&gt;"",#REF!,"")</f>
        <v>#REF!</v>
      </c>
      <c r="C442">
        <f>IF(BIMTypeCode[[#This Row],[Sort]]&lt;&gt;"",BIMTypeCode[[#This Row],[Sort]],"")</f>
        <v>4</v>
      </c>
    </row>
    <row r="443" spans="1:3" x14ac:dyDescent="0.25">
      <c r="A443">
        <f>BIMTypeCode[[#This Row],[Identification]]</f>
        <v>5978</v>
      </c>
      <c r="B443" t="e">
        <f>IF(#REF!&lt;&gt;"",#REF!,"")</f>
        <v>#REF!</v>
      </c>
      <c r="C443">
        <f>IF(BIMTypeCode[[#This Row],[Sort]]&lt;&gt;"",BIMTypeCode[[#This Row],[Sort]],"")</f>
        <v>4</v>
      </c>
    </row>
    <row r="444" spans="1:3" x14ac:dyDescent="0.25">
      <c r="A444">
        <f>BIMTypeCode[[#This Row],[Identification]]</f>
        <v>598</v>
      </c>
      <c r="B444" t="e">
        <f>IF(#REF!&lt;&gt;"",#REF!,"")</f>
        <v>#REF!</v>
      </c>
      <c r="C444">
        <f>IF(BIMTypeCode[[#This Row],[Sort]]&lt;&gt;"",BIMTypeCode[[#This Row],[Sort]],"")</f>
        <v>3</v>
      </c>
    </row>
    <row r="445" spans="1:3" x14ac:dyDescent="0.25">
      <c r="A445">
        <f>BIMTypeCode[[#This Row],[Identification]]</f>
        <v>5981</v>
      </c>
      <c r="B445" t="e">
        <f>IF(#REF!&lt;&gt;"",#REF!,"")</f>
        <v>#REF!</v>
      </c>
      <c r="C445">
        <f>IF(BIMTypeCode[[#This Row],[Sort]]&lt;&gt;"",BIMTypeCode[[#This Row],[Sort]],"")</f>
        <v>4</v>
      </c>
    </row>
    <row r="446" spans="1:3" x14ac:dyDescent="0.25">
      <c r="A446">
        <f>BIMTypeCode[[#This Row],[Identification]]</f>
        <v>5982</v>
      </c>
      <c r="B446" t="e">
        <f>IF(#REF!&lt;&gt;"",#REF!,"")</f>
        <v>#REF!</v>
      </c>
      <c r="C446">
        <f>IF(BIMTypeCode[[#This Row],[Sort]]&lt;&gt;"",BIMTypeCode[[#This Row],[Sort]],"")</f>
        <v>4</v>
      </c>
    </row>
    <row r="447" spans="1:3" x14ac:dyDescent="0.25">
      <c r="A447">
        <f>BIMTypeCode[[#This Row],[Identification]]</f>
        <v>5983</v>
      </c>
      <c r="B447" t="e">
        <f>IF(#REF!&lt;&gt;"",#REF!,"")</f>
        <v>#REF!</v>
      </c>
      <c r="C447">
        <f>IF(BIMTypeCode[[#This Row],[Sort]]&lt;&gt;"",BIMTypeCode[[#This Row],[Sort]],"")</f>
        <v>4</v>
      </c>
    </row>
    <row r="448" spans="1:3" x14ac:dyDescent="0.25">
      <c r="A448">
        <f>BIMTypeCode[[#This Row],[Identification]]</f>
        <v>5984</v>
      </c>
      <c r="B448" t="e">
        <f>IF(#REF!&lt;&gt;"",#REF!,"")</f>
        <v>#REF!</v>
      </c>
      <c r="C448">
        <f>IF(BIMTypeCode[[#This Row],[Sort]]&lt;&gt;"",BIMTypeCode[[#This Row],[Sort]],"")</f>
        <v>4</v>
      </c>
    </row>
    <row r="449" spans="1:3" x14ac:dyDescent="0.25">
      <c r="A449">
        <f>BIMTypeCode[[#This Row],[Identification]]</f>
        <v>599</v>
      </c>
      <c r="B449" t="e">
        <f>IF(#REF!&lt;&gt;"",#REF!,"")</f>
        <v>#REF!</v>
      </c>
      <c r="C449">
        <f>IF(BIMTypeCode[[#This Row],[Sort]]&lt;&gt;"",BIMTypeCode[[#This Row],[Sort]],"")</f>
        <v>3</v>
      </c>
    </row>
    <row r="450" spans="1:3" x14ac:dyDescent="0.25">
      <c r="A450">
        <f>BIMTypeCode[[#This Row],[Identification]]</f>
        <v>5991</v>
      </c>
      <c r="B450" t="e">
        <f>IF(#REF!&lt;&gt;"",#REF!,"")</f>
        <v>#REF!</v>
      </c>
      <c r="C450">
        <f>IF(BIMTypeCode[[#This Row],[Sort]]&lt;&gt;"",BIMTypeCode[[#This Row],[Sort]],"")</f>
        <v>4</v>
      </c>
    </row>
    <row r="451" spans="1:3" x14ac:dyDescent="0.25">
      <c r="A451">
        <f>BIMTypeCode[[#This Row],[Identification]]</f>
        <v>5992</v>
      </c>
      <c r="B451" t="e">
        <f>IF(#REF!&lt;&gt;"",#REF!,"")</f>
        <v>#REF!</v>
      </c>
      <c r="C451">
        <f>IF(BIMTypeCode[[#This Row],[Sort]]&lt;&gt;"",BIMTypeCode[[#This Row],[Sort]],"")</f>
        <v>4</v>
      </c>
    </row>
    <row r="452" spans="1:3" x14ac:dyDescent="0.25">
      <c r="A452">
        <f>BIMTypeCode[[#This Row],[Identification]]</f>
        <v>5993</v>
      </c>
      <c r="B452" t="e">
        <f>IF(#REF!&lt;&gt;"",#REF!,"")</f>
        <v>#REF!</v>
      </c>
      <c r="C452">
        <f>IF(BIMTypeCode[[#This Row],[Sort]]&lt;&gt;"",BIMTypeCode[[#This Row],[Sort]],"")</f>
        <v>4</v>
      </c>
    </row>
    <row r="453" spans="1:3" x14ac:dyDescent="0.25">
      <c r="A453">
        <f>BIMTypeCode[[#This Row],[Identification]]</f>
        <v>5994</v>
      </c>
      <c r="B453" t="e">
        <f>IF(#REF!&lt;&gt;"",#REF!,"")</f>
        <v>#REF!</v>
      </c>
      <c r="C453">
        <f>IF(BIMTypeCode[[#This Row],[Sort]]&lt;&gt;"",BIMTypeCode[[#This Row],[Sort]],"")</f>
        <v>4</v>
      </c>
    </row>
    <row r="454" spans="1:3" x14ac:dyDescent="0.25">
      <c r="A454">
        <f>BIMTypeCode[[#This Row],[Identification]]</f>
        <v>6</v>
      </c>
      <c r="B454" t="e">
        <f>IF(#REF!&lt;&gt;"",#REF!,"")</f>
        <v>#REF!</v>
      </c>
      <c r="C454">
        <f>IF(BIMTypeCode[[#This Row],[Sort]]&lt;&gt;"",BIMTypeCode[[#This Row],[Sort]],"")</f>
        <v>1</v>
      </c>
    </row>
    <row r="455" spans="1:3" x14ac:dyDescent="0.25">
      <c r="A455">
        <f>BIMTypeCode[[#This Row],[Identification]]</f>
        <v>60</v>
      </c>
      <c r="B455" t="e">
        <f>IF(#REF!&lt;&gt;"",#REF!,"")</f>
        <v>#REF!</v>
      </c>
      <c r="C455">
        <f>IF(BIMTypeCode[[#This Row],[Sort]]&lt;&gt;"",BIMTypeCode[[#This Row],[Sort]],"")</f>
        <v>2</v>
      </c>
    </row>
    <row r="456" spans="1:3" x14ac:dyDescent="0.25">
      <c r="A456">
        <f>BIMTypeCode[[#This Row],[Identification]]</f>
        <v>601</v>
      </c>
      <c r="B456" t="e">
        <f>IF(#REF!&lt;&gt;"",#REF!,"")</f>
        <v>#REF!</v>
      </c>
      <c r="C456">
        <f>IF(BIMTypeCode[[#This Row],[Sort]]&lt;&gt;"",BIMTypeCode[[#This Row],[Sort]],"")</f>
        <v>3</v>
      </c>
    </row>
    <row r="457" spans="1:3" x14ac:dyDescent="0.25">
      <c r="A457">
        <f>BIMTypeCode[[#This Row],[Identification]]</f>
        <v>6011</v>
      </c>
      <c r="B457" t="e">
        <f>IF(#REF!&lt;&gt;"",#REF!,"")</f>
        <v>#REF!</v>
      </c>
      <c r="C457">
        <f>IF(BIMTypeCode[[#This Row],[Sort]]&lt;&gt;"",BIMTypeCode[[#This Row],[Sort]],"")</f>
        <v>4</v>
      </c>
    </row>
    <row r="458" spans="1:3" x14ac:dyDescent="0.25">
      <c r="A458">
        <f>BIMTypeCode[[#This Row],[Identification]]</f>
        <v>6012</v>
      </c>
      <c r="B458" t="e">
        <f>IF(#REF!&lt;&gt;"",#REF!,"")</f>
        <v>#REF!</v>
      </c>
      <c r="C458">
        <f>IF(BIMTypeCode[[#This Row],[Sort]]&lt;&gt;"",BIMTypeCode[[#This Row],[Sort]],"")</f>
        <v>4</v>
      </c>
    </row>
    <row r="459" spans="1:3" x14ac:dyDescent="0.25">
      <c r="A459">
        <f>BIMTypeCode[[#This Row],[Identification]]</f>
        <v>6013</v>
      </c>
      <c r="B459" t="e">
        <f>IF(#REF!&lt;&gt;"",#REF!,"")</f>
        <v>#REF!</v>
      </c>
      <c r="C459">
        <f>IF(BIMTypeCode[[#This Row],[Sort]]&lt;&gt;"",BIMTypeCode[[#This Row],[Sort]],"")</f>
        <v>4</v>
      </c>
    </row>
    <row r="460" spans="1:3" x14ac:dyDescent="0.25">
      <c r="A460">
        <f>BIMTypeCode[[#This Row],[Identification]]</f>
        <v>6014</v>
      </c>
      <c r="B460" t="e">
        <f>IF(#REF!&lt;&gt;"",#REF!,"")</f>
        <v>#REF!</v>
      </c>
      <c r="C460">
        <f>IF(BIMTypeCode[[#This Row],[Sort]]&lt;&gt;"",BIMTypeCode[[#This Row],[Sort]],"")</f>
        <v>4</v>
      </c>
    </row>
    <row r="461" spans="1:3" x14ac:dyDescent="0.25">
      <c r="A461">
        <f>BIMTypeCode[[#This Row],[Identification]]</f>
        <v>6015</v>
      </c>
      <c r="B461" t="e">
        <f>IF(#REF!&lt;&gt;"",#REF!,"")</f>
        <v>#REF!</v>
      </c>
      <c r="C461">
        <f>IF(BIMTypeCode[[#This Row],[Sort]]&lt;&gt;"",BIMTypeCode[[#This Row],[Sort]],"")</f>
        <v>4</v>
      </c>
    </row>
    <row r="462" spans="1:3" x14ac:dyDescent="0.25">
      <c r="A462">
        <f>BIMTypeCode[[#This Row],[Identification]]</f>
        <v>602</v>
      </c>
      <c r="B462" t="e">
        <f>IF(#REF!&lt;&gt;"",#REF!,"")</f>
        <v>#REF!</v>
      </c>
      <c r="C462">
        <f>IF(BIMTypeCode[[#This Row],[Sort]]&lt;&gt;"",BIMTypeCode[[#This Row],[Sort]],"")</f>
        <v>3</v>
      </c>
    </row>
    <row r="463" spans="1:3" x14ac:dyDescent="0.25">
      <c r="A463">
        <f>BIMTypeCode[[#This Row],[Identification]]</f>
        <v>6021</v>
      </c>
      <c r="B463" t="e">
        <f>IF(#REF!&lt;&gt;"",#REF!,"")</f>
        <v>#REF!</v>
      </c>
      <c r="C463">
        <f>IF(BIMTypeCode[[#This Row],[Sort]]&lt;&gt;"",BIMTypeCode[[#This Row],[Sort]],"")</f>
        <v>4</v>
      </c>
    </row>
    <row r="464" spans="1:3" x14ac:dyDescent="0.25">
      <c r="A464">
        <f>BIMTypeCode[[#This Row],[Identification]]</f>
        <v>6022</v>
      </c>
      <c r="B464" t="e">
        <f>IF(#REF!&lt;&gt;"",#REF!,"")</f>
        <v>#REF!</v>
      </c>
      <c r="C464">
        <f>IF(BIMTypeCode[[#This Row],[Sort]]&lt;&gt;"",BIMTypeCode[[#This Row],[Sort]],"")</f>
        <v>4</v>
      </c>
    </row>
    <row r="465" spans="1:3" x14ac:dyDescent="0.25">
      <c r="A465">
        <f>BIMTypeCode[[#This Row],[Identification]]</f>
        <v>6023</v>
      </c>
      <c r="B465" t="e">
        <f>IF(#REF!&lt;&gt;"",#REF!,"")</f>
        <v>#REF!</v>
      </c>
      <c r="C465">
        <f>IF(BIMTypeCode[[#This Row],[Sort]]&lt;&gt;"",BIMTypeCode[[#This Row],[Sort]],"")</f>
        <v>4</v>
      </c>
    </row>
    <row r="466" spans="1:3" x14ac:dyDescent="0.25">
      <c r="A466">
        <f>BIMTypeCode[[#This Row],[Identification]]</f>
        <v>6024</v>
      </c>
      <c r="B466" t="e">
        <f>IF(#REF!&lt;&gt;"",#REF!,"")</f>
        <v>#REF!</v>
      </c>
      <c r="C466">
        <f>IF(BIMTypeCode[[#This Row],[Sort]]&lt;&gt;"",BIMTypeCode[[#This Row],[Sort]],"")</f>
        <v>4</v>
      </c>
    </row>
    <row r="467" spans="1:3" x14ac:dyDescent="0.25">
      <c r="A467">
        <f>BIMTypeCode[[#This Row],[Identification]]</f>
        <v>603</v>
      </c>
      <c r="B467" t="e">
        <f>IF(#REF!&lt;&gt;"",#REF!,"")</f>
        <v>#REF!</v>
      </c>
      <c r="C467">
        <f>IF(BIMTypeCode[[#This Row],[Sort]]&lt;&gt;"",BIMTypeCode[[#This Row],[Sort]],"")</f>
        <v>3</v>
      </c>
    </row>
    <row r="468" spans="1:3" x14ac:dyDescent="0.25">
      <c r="A468">
        <f>BIMTypeCode[[#This Row],[Identification]]</f>
        <v>6031</v>
      </c>
      <c r="B468" t="e">
        <f>IF(#REF!&lt;&gt;"",#REF!,"")</f>
        <v>#REF!</v>
      </c>
      <c r="C468">
        <f>IF(BIMTypeCode[[#This Row],[Sort]]&lt;&gt;"",BIMTypeCode[[#This Row],[Sort]],"")</f>
        <v>4</v>
      </c>
    </row>
    <row r="469" spans="1:3" x14ac:dyDescent="0.25">
      <c r="A469">
        <f>BIMTypeCode[[#This Row],[Identification]]</f>
        <v>6032</v>
      </c>
      <c r="B469" t="e">
        <f>IF(#REF!&lt;&gt;"",#REF!,"")</f>
        <v>#REF!</v>
      </c>
      <c r="C469">
        <f>IF(BIMTypeCode[[#This Row],[Sort]]&lt;&gt;"",BIMTypeCode[[#This Row],[Sort]],"")</f>
        <v>4</v>
      </c>
    </row>
    <row r="470" spans="1:3" x14ac:dyDescent="0.25">
      <c r="A470">
        <f>BIMTypeCode[[#This Row],[Identification]]</f>
        <v>6033</v>
      </c>
      <c r="B470" t="e">
        <f>IF(#REF!&lt;&gt;"",#REF!,"")</f>
        <v>#REF!</v>
      </c>
      <c r="C470">
        <f>IF(BIMTypeCode[[#This Row],[Sort]]&lt;&gt;"",BIMTypeCode[[#This Row],[Sort]],"")</f>
        <v>4</v>
      </c>
    </row>
    <row r="471" spans="1:3" x14ac:dyDescent="0.25">
      <c r="A471">
        <f>BIMTypeCode[[#This Row],[Identification]]</f>
        <v>6034</v>
      </c>
      <c r="B471" t="e">
        <f>IF(#REF!&lt;&gt;"",#REF!,"")</f>
        <v>#REF!</v>
      </c>
      <c r="C471">
        <f>IF(BIMTypeCode[[#This Row],[Sort]]&lt;&gt;"",BIMTypeCode[[#This Row],[Sort]],"")</f>
        <v>4</v>
      </c>
    </row>
    <row r="472" spans="1:3" x14ac:dyDescent="0.25">
      <c r="A472">
        <f>BIMTypeCode[[#This Row],[Identification]]</f>
        <v>6035</v>
      </c>
      <c r="B472" t="e">
        <f>IF(#REF!&lt;&gt;"",#REF!,"")</f>
        <v>#REF!</v>
      </c>
      <c r="C472">
        <f>IF(BIMTypeCode[[#This Row],[Sort]]&lt;&gt;"",BIMTypeCode[[#This Row],[Sort]],"")</f>
        <v>4</v>
      </c>
    </row>
    <row r="473" spans="1:3" x14ac:dyDescent="0.25">
      <c r="A473">
        <f>BIMTypeCode[[#This Row],[Identification]]</f>
        <v>6036</v>
      </c>
      <c r="B473" t="e">
        <f>IF(#REF!&lt;&gt;"",#REF!,"")</f>
        <v>#REF!</v>
      </c>
      <c r="C473">
        <f>IF(BIMTypeCode[[#This Row],[Sort]]&lt;&gt;"",BIMTypeCode[[#This Row],[Sort]],"")</f>
        <v>4</v>
      </c>
    </row>
    <row r="474" spans="1:3" x14ac:dyDescent="0.25">
      <c r="A474">
        <f>BIMTypeCode[[#This Row],[Identification]]</f>
        <v>6037</v>
      </c>
      <c r="B474" t="e">
        <f>IF(#REF!&lt;&gt;"",#REF!,"")</f>
        <v>#REF!</v>
      </c>
      <c r="C474">
        <f>IF(BIMTypeCode[[#This Row],[Sort]]&lt;&gt;"",BIMTypeCode[[#This Row],[Sort]],"")</f>
        <v>4</v>
      </c>
    </row>
    <row r="475" spans="1:3" x14ac:dyDescent="0.25">
      <c r="A475">
        <f>BIMTypeCode[[#This Row],[Identification]]</f>
        <v>604</v>
      </c>
      <c r="B475" t="e">
        <f>IF(#REF!&lt;&gt;"",#REF!,"")</f>
        <v>#REF!</v>
      </c>
      <c r="C475">
        <f>IF(BIMTypeCode[[#This Row],[Sort]]&lt;&gt;"",BIMTypeCode[[#This Row],[Sort]],"")</f>
        <v>3</v>
      </c>
    </row>
    <row r="476" spans="1:3" x14ac:dyDescent="0.25">
      <c r="A476">
        <f>BIMTypeCode[[#This Row],[Identification]]</f>
        <v>6041</v>
      </c>
      <c r="B476" t="e">
        <f>IF(#REF!&lt;&gt;"",#REF!,"")</f>
        <v>#REF!</v>
      </c>
      <c r="C476">
        <f>IF(BIMTypeCode[[#This Row],[Sort]]&lt;&gt;"",BIMTypeCode[[#This Row],[Sort]],"")</f>
        <v>4</v>
      </c>
    </row>
    <row r="477" spans="1:3" x14ac:dyDescent="0.25">
      <c r="A477">
        <f>BIMTypeCode[[#This Row],[Identification]]</f>
        <v>605</v>
      </c>
      <c r="B477" t="e">
        <f>IF(#REF!&lt;&gt;"",#REF!,"")</f>
        <v>#REF!</v>
      </c>
      <c r="C477">
        <f>IF(BIMTypeCode[[#This Row],[Sort]]&lt;&gt;"",BIMTypeCode[[#This Row],[Sort]],"")</f>
        <v>3</v>
      </c>
    </row>
    <row r="478" spans="1:3" x14ac:dyDescent="0.25">
      <c r="A478">
        <f>BIMTypeCode[[#This Row],[Identification]]</f>
        <v>6051</v>
      </c>
      <c r="B478" t="e">
        <f>IF(#REF!&lt;&gt;"",#REF!,"")</f>
        <v>#REF!</v>
      </c>
      <c r="C478">
        <f>IF(BIMTypeCode[[#This Row],[Sort]]&lt;&gt;"",BIMTypeCode[[#This Row],[Sort]],"")</f>
        <v>4</v>
      </c>
    </row>
    <row r="479" spans="1:3" x14ac:dyDescent="0.25">
      <c r="A479">
        <f>BIMTypeCode[[#This Row],[Identification]]</f>
        <v>6052</v>
      </c>
      <c r="B479" t="e">
        <f>IF(#REF!&lt;&gt;"",#REF!,"")</f>
        <v>#REF!</v>
      </c>
      <c r="C479">
        <f>IF(BIMTypeCode[[#This Row],[Sort]]&lt;&gt;"",BIMTypeCode[[#This Row],[Sort]],"")</f>
        <v>4</v>
      </c>
    </row>
    <row r="480" spans="1:3" x14ac:dyDescent="0.25">
      <c r="A480">
        <f>BIMTypeCode[[#This Row],[Identification]]</f>
        <v>6053</v>
      </c>
      <c r="B480" t="e">
        <f>IF(#REF!&lt;&gt;"",#REF!,"")</f>
        <v>#REF!</v>
      </c>
      <c r="C480">
        <f>IF(BIMTypeCode[[#This Row],[Sort]]&lt;&gt;"",BIMTypeCode[[#This Row],[Sort]],"")</f>
        <v>4</v>
      </c>
    </row>
    <row r="481" spans="1:3" x14ac:dyDescent="0.25">
      <c r="A481">
        <f>BIMTypeCode[[#This Row],[Identification]]</f>
        <v>6054</v>
      </c>
      <c r="B481" t="e">
        <f>IF(#REF!&lt;&gt;"",#REF!,"")</f>
        <v>#REF!</v>
      </c>
      <c r="C481">
        <f>IF(BIMTypeCode[[#This Row],[Sort]]&lt;&gt;"",BIMTypeCode[[#This Row],[Sort]],"")</f>
        <v>4</v>
      </c>
    </row>
    <row r="482" spans="1:3" x14ac:dyDescent="0.25">
      <c r="A482">
        <f>BIMTypeCode[[#This Row],[Identification]]</f>
        <v>6055</v>
      </c>
      <c r="B482" t="e">
        <f>IF(#REF!&lt;&gt;"",#REF!,"")</f>
        <v>#REF!</v>
      </c>
      <c r="C482">
        <f>IF(BIMTypeCode[[#This Row],[Sort]]&lt;&gt;"",BIMTypeCode[[#This Row],[Sort]],"")</f>
        <v>4</v>
      </c>
    </row>
    <row r="483" spans="1:3" x14ac:dyDescent="0.25">
      <c r="A483">
        <f>BIMTypeCode[[#This Row],[Identification]]</f>
        <v>61</v>
      </c>
      <c r="B483" t="e">
        <f>IF(#REF!&lt;&gt;"",#REF!,"")</f>
        <v>#REF!</v>
      </c>
      <c r="C483">
        <f>IF(BIMTypeCode[[#This Row],[Sort]]&lt;&gt;"",BIMTypeCode[[#This Row],[Sort]],"")</f>
        <v>2</v>
      </c>
    </row>
    <row r="484" spans="1:3" x14ac:dyDescent="0.25">
      <c r="A484">
        <f>BIMTypeCode[[#This Row],[Identification]]</f>
        <v>611</v>
      </c>
      <c r="B484" t="e">
        <f>IF(#REF!&lt;&gt;"",#REF!,"")</f>
        <v>#REF!</v>
      </c>
      <c r="C484">
        <f>IF(BIMTypeCode[[#This Row],[Sort]]&lt;&gt;"",BIMTypeCode[[#This Row],[Sort]],"")</f>
        <v>3</v>
      </c>
    </row>
    <row r="485" spans="1:3" x14ac:dyDescent="0.25">
      <c r="A485">
        <f>BIMTypeCode[[#This Row],[Identification]]</f>
        <v>6111</v>
      </c>
      <c r="B485" t="e">
        <f>IF(#REF!&lt;&gt;"",#REF!,"")</f>
        <v>#REF!</v>
      </c>
      <c r="C485">
        <f>IF(BIMTypeCode[[#This Row],[Sort]]&lt;&gt;"",BIMTypeCode[[#This Row],[Sort]],"")</f>
        <v>4</v>
      </c>
    </row>
    <row r="486" spans="1:3" x14ac:dyDescent="0.25">
      <c r="A486">
        <f>BIMTypeCode[[#This Row],[Identification]]</f>
        <v>6112</v>
      </c>
      <c r="B486" t="e">
        <f>IF(#REF!&lt;&gt;"",#REF!,"")</f>
        <v>#REF!</v>
      </c>
      <c r="C486">
        <f>IF(BIMTypeCode[[#This Row],[Sort]]&lt;&gt;"",BIMTypeCode[[#This Row],[Sort]],"")</f>
        <v>4</v>
      </c>
    </row>
    <row r="487" spans="1:3" x14ac:dyDescent="0.25">
      <c r="A487">
        <f>BIMTypeCode[[#This Row],[Identification]]</f>
        <v>6113</v>
      </c>
      <c r="B487" t="e">
        <f>IF(#REF!&lt;&gt;"",#REF!,"")</f>
        <v>#REF!</v>
      </c>
      <c r="C487">
        <f>IF(BIMTypeCode[[#This Row],[Sort]]&lt;&gt;"",BIMTypeCode[[#This Row],[Sort]],"")</f>
        <v>4</v>
      </c>
    </row>
    <row r="488" spans="1:3" x14ac:dyDescent="0.25">
      <c r="A488">
        <f>BIMTypeCode[[#This Row],[Identification]]</f>
        <v>612</v>
      </c>
      <c r="B488" t="e">
        <f>IF(#REF!&lt;&gt;"",#REF!,"")</f>
        <v>#REF!</v>
      </c>
      <c r="C488">
        <f>IF(BIMTypeCode[[#This Row],[Sort]]&lt;&gt;"",BIMTypeCode[[#This Row],[Sort]],"")</f>
        <v>3</v>
      </c>
    </row>
    <row r="489" spans="1:3" x14ac:dyDescent="0.25">
      <c r="A489">
        <f>BIMTypeCode[[#This Row],[Identification]]</f>
        <v>6121</v>
      </c>
      <c r="B489" t="e">
        <f>IF(#REF!&lt;&gt;"",#REF!,"")</f>
        <v>#REF!</v>
      </c>
      <c r="C489">
        <f>IF(BIMTypeCode[[#This Row],[Sort]]&lt;&gt;"",BIMTypeCode[[#This Row],[Sort]],"")</f>
        <v>4</v>
      </c>
    </row>
    <row r="490" spans="1:3" x14ac:dyDescent="0.25">
      <c r="A490">
        <f>BIMTypeCode[[#This Row],[Identification]]</f>
        <v>613</v>
      </c>
      <c r="B490" t="e">
        <f>IF(#REF!&lt;&gt;"",#REF!,"")</f>
        <v>#REF!</v>
      </c>
      <c r="C490">
        <f>IF(BIMTypeCode[[#This Row],[Sort]]&lt;&gt;"",BIMTypeCode[[#This Row],[Sort]],"")</f>
        <v>3</v>
      </c>
    </row>
    <row r="491" spans="1:3" x14ac:dyDescent="0.25">
      <c r="A491">
        <f>BIMTypeCode[[#This Row],[Identification]]</f>
        <v>6131</v>
      </c>
      <c r="B491" t="e">
        <f>IF(#REF!&lt;&gt;"",#REF!,"")</f>
        <v>#REF!</v>
      </c>
      <c r="C491">
        <f>IF(BIMTypeCode[[#This Row],[Sort]]&lt;&gt;"",BIMTypeCode[[#This Row],[Sort]],"")</f>
        <v>4</v>
      </c>
    </row>
    <row r="492" spans="1:3" x14ac:dyDescent="0.25">
      <c r="A492">
        <f>BIMTypeCode[[#This Row],[Identification]]</f>
        <v>6132</v>
      </c>
      <c r="B492" t="e">
        <f>IF(#REF!&lt;&gt;"",#REF!,"")</f>
        <v>#REF!</v>
      </c>
      <c r="C492">
        <f>IF(BIMTypeCode[[#This Row],[Sort]]&lt;&gt;"",BIMTypeCode[[#This Row],[Sort]],"")</f>
        <v>4</v>
      </c>
    </row>
    <row r="493" spans="1:3" x14ac:dyDescent="0.25">
      <c r="A493">
        <f>BIMTypeCode[[#This Row],[Identification]]</f>
        <v>6133</v>
      </c>
      <c r="B493" t="e">
        <f>IF(#REF!&lt;&gt;"",#REF!,"")</f>
        <v>#REF!</v>
      </c>
      <c r="C493">
        <f>IF(BIMTypeCode[[#This Row],[Sort]]&lt;&gt;"",BIMTypeCode[[#This Row],[Sort]],"")</f>
        <v>4</v>
      </c>
    </row>
    <row r="494" spans="1:3" x14ac:dyDescent="0.25">
      <c r="A494">
        <f>BIMTypeCode[[#This Row],[Identification]]</f>
        <v>614</v>
      </c>
      <c r="B494" t="e">
        <f>IF(#REF!&lt;&gt;"",#REF!,"")</f>
        <v>#REF!</v>
      </c>
      <c r="C494">
        <f>IF(BIMTypeCode[[#This Row],[Sort]]&lt;&gt;"",BIMTypeCode[[#This Row],[Sort]],"")</f>
        <v>3</v>
      </c>
    </row>
    <row r="495" spans="1:3" x14ac:dyDescent="0.25">
      <c r="A495">
        <f>BIMTypeCode[[#This Row],[Identification]]</f>
        <v>6141</v>
      </c>
      <c r="B495" t="e">
        <f>IF(#REF!&lt;&gt;"",#REF!,"")</f>
        <v>#REF!</v>
      </c>
      <c r="C495">
        <f>IF(BIMTypeCode[[#This Row],[Sort]]&lt;&gt;"",BIMTypeCode[[#This Row],[Sort]],"")</f>
        <v>4</v>
      </c>
    </row>
    <row r="496" spans="1:3" x14ac:dyDescent="0.25">
      <c r="A496">
        <f>BIMTypeCode[[#This Row],[Identification]]</f>
        <v>615</v>
      </c>
      <c r="B496" t="e">
        <f>IF(#REF!&lt;&gt;"",#REF!,"")</f>
        <v>#REF!</v>
      </c>
      <c r="C496">
        <f>IF(BIMTypeCode[[#This Row],[Sort]]&lt;&gt;"",BIMTypeCode[[#This Row],[Sort]],"")</f>
        <v>3</v>
      </c>
    </row>
    <row r="497" spans="1:3" x14ac:dyDescent="0.25">
      <c r="A497">
        <f>BIMTypeCode[[#This Row],[Identification]]</f>
        <v>6151</v>
      </c>
      <c r="B497" t="e">
        <f>IF(#REF!&lt;&gt;"",#REF!,"")</f>
        <v>#REF!</v>
      </c>
      <c r="C497">
        <f>IF(BIMTypeCode[[#This Row],[Sort]]&lt;&gt;"",BIMTypeCode[[#This Row],[Sort]],"")</f>
        <v>4</v>
      </c>
    </row>
    <row r="498" spans="1:3" x14ac:dyDescent="0.25">
      <c r="A498">
        <f>BIMTypeCode[[#This Row],[Identification]]</f>
        <v>6152</v>
      </c>
      <c r="B498" t="e">
        <f>IF(#REF!&lt;&gt;"",#REF!,"")</f>
        <v>#REF!</v>
      </c>
      <c r="C498">
        <f>IF(BIMTypeCode[[#This Row],[Sort]]&lt;&gt;"",BIMTypeCode[[#This Row],[Sort]],"")</f>
        <v>4</v>
      </c>
    </row>
    <row r="499" spans="1:3" x14ac:dyDescent="0.25">
      <c r="A499">
        <f>BIMTypeCode[[#This Row],[Identification]]</f>
        <v>616</v>
      </c>
      <c r="B499" t="e">
        <f>IF(#REF!&lt;&gt;"",#REF!,"")</f>
        <v>#REF!</v>
      </c>
      <c r="C499">
        <f>IF(BIMTypeCode[[#This Row],[Sort]]&lt;&gt;"",BIMTypeCode[[#This Row],[Sort]],"")</f>
        <v>3</v>
      </c>
    </row>
    <row r="500" spans="1:3" x14ac:dyDescent="0.25">
      <c r="A500">
        <f>BIMTypeCode[[#This Row],[Identification]]</f>
        <v>6161</v>
      </c>
      <c r="B500" t="e">
        <f>IF(#REF!&lt;&gt;"",#REF!,"")</f>
        <v>#REF!</v>
      </c>
      <c r="C500">
        <f>IF(BIMTypeCode[[#This Row],[Sort]]&lt;&gt;"",BIMTypeCode[[#This Row],[Sort]],"")</f>
        <v>4</v>
      </c>
    </row>
    <row r="501" spans="1:3" x14ac:dyDescent="0.25">
      <c r="A501">
        <f>BIMTypeCode[[#This Row],[Identification]]</f>
        <v>6162</v>
      </c>
      <c r="B501" t="e">
        <f>IF(#REF!&lt;&gt;"",#REF!,"")</f>
        <v>#REF!</v>
      </c>
      <c r="C501">
        <f>IF(BIMTypeCode[[#This Row],[Sort]]&lt;&gt;"",BIMTypeCode[[#This Row],[Sort]],"")</f>
        <v>4</v>
      </c>
    </row>
    <row r="502" spans="1:3" x14ac:dyDescent="0.25">
      <c r="A502">
        <f>BIMTypeCode[[#This Row],[Identification]]</f>
        <v>619</v>
      </c>
      <c r="B502" t="e">
        <f>IF(#REF!&lt;&gt;"",#REF!,"")</f>
        <v>#REF!</v>
      </c>
      <c r="C502">
        <f>IF(BIMTypeCode[[#This Row],[Sort]]&lt;&gt;"",BIMTypeCode[[#This Row],[Sort]],"")</f>
        <v>3</v>
      </c>
    </row>
    <row r="503" spans="1:3" x14ac:dyDescent="0.25">
      <c r="A503">
        <f>BIMTypeCode[[#This Row],[Identification]]</f>
        <v>6191</v>
      </c>
      <c r="B503" t="e">
        <f>IF(#REF!&lt;&gt;"",#REF!,"")</f>
        <v>#REF!</v>
      </c>
      <c r="C503">
        <f>IF(BIMTypeCode[[#This Row],[Sort]]&lt;&gt;"",BIMTypeCode[[#This Row],[Sort]],"")</f>
        <v>4</v>
      </c>
    </row>
    <row r="504" spans="1:3" x14ac:dyDescent="0.25">
      <c r="A504">
        <f>BIMTypeCode[[#This Row],[Identification]]</f>
        <v>6192</v>
      </c>
      <c r="B504" t="e">
        <f>IF(#REF!&lt;&gt;"",#REF!,"")</f>
        <v>#REF!</v>
      </c>
      <c r="C504">
        <f>IF(BIMTypeCode[[#This Row],[Sort]]&lt;&gt;"",BIMTypeCode[[#This Row],[Sort]],"")</f>
        <v>4</v>
      </c>
    </row>
    <row r="505" spans="1:3" x14ac:dyDescent="0.25">
      <c r="A505">
        <f>BIMTypeCode[[#This Row],[Identification]]</f>
        <v>62</v>
      </c>
      <c r="B505" t="e">
        <f>IF(#REF!&lt;&gt;"",#REF!,"")</f>
        <v>#REF!</v>
      </c>
      <c r="C505">
        <f>IF(BIMTypeCode[[#This Row],[Sort]]&lt;&gt;"",BIMTypeCode[[#This Row],[Sort]],"")</f>
        <v>2</v>
      </c>
    </row>
    <row r="506" spans="1:3" x14ac:dyDescent="0.25">
      <c r="A506">
        <f>BIMTypeCode[[#This Row],[Identification]]</f>
        <v>621</v>
      </c>
      <c r="B506" t="e">
        <f>IF(#REF!&lt;&gt;"",#REF!,"")</f>
        <v>#REF!</v>
      </c>
      <c r="C506">
        <f>IF(BIMTypeCode[[#This Row],[Sort]]&lt;&gt;"",BIMTypeCode[[#This Row],[Sort]],"")</f>
        <v>3</v>
      </c>
    </row>
    <row r="507" spans="1:3" x14ac:dyDescent="0.25">
      <c r="A507">
        <f>BIMTypeCode[[#This Row],[Identification]]</f>
        <v>6211</v>
      </c>
      <c r="B507" t="e">
        <f>IF(#REF!&lt;&gt;"",#REF!,"")</f>
        <v>#REF!</v>
      </c>
      <c r="C507">
        <f>IF(BIMTypeCode[[#This Row],[Sort]]&lt;&gt;"",BIMTypeCode[[#This Row],[Sort]],"")</f>
        <v>4</v>
      </c>
    </row>
    <row r="508" spans="1:3" x14ac:dyDescent="0.25">
      <c r="A508">
        <f>BIMTypeCode[[#This Row],[Identification]]</f>
        <v>6212</v>
      </c>
      <c r="B508" t="e">
        <f>IF(#REF!&lt;&gt;"",#REF!,"")</f>
        <v>#REF!</v>
      </c>
      <c r="C508">
        <f>IF(BIMTypeCode[[#This Row],[Sort]]&lt;&gt;"",BIMTypeCode[[#This Row],[Sort]],"")</f>
        <v>4</v>
      </c>
    </row>
    <row r="509" spans="1:3" x14ac:dyDescent="0.25">
      <c r="A509">
        <f>BIMTypeCode[[#This Row],[Identification]]</f>
        <v>6213</v>
      </c>
      <c r="B509" t="e">
        <f>IF(#REF!&lt;&gt;"",#REF!,"")</f>
        <v>#REF!</v>
      </c>
      <c r="C509">
        <f>IF(BIMTypeCode[[#This Row],[Sort]]&lt;&gt;"",BIMTypeCode[[#This Row],[Sort]],"")</f>
        <v>4</v>
      </c>
    </row>
    <row r="510" spans="1:3" x14ac:dyDescent="0.25">
      <c r="A510">
        <f>BIMTypeCode[[#This Row],[Identification]]</f>
        <v>6214</v>
      </c>
      <c r="B510" t="e">
        <f>IF(#REF!&lt;&gt;"",#REF!,"")</f>
        <v>#REF!</v>
      </c>
      <c r="C510">
        <f>IF(BIMTypeCode[[#This Row],[Sort]]&lt;&gt;"",BIMTypeCode[[#This Row],[Sort]],"")</f>
        <v>4</v>
      </c>
    </row>
    <row r="511" spans="1:3" x14ac:dyDescent="0.25">
      <c r="A511">
        <f>BIMTypeCode[[#This Row],[Identification]]</f>
        <v>6215</v>
      </c>
      <c r="B511" t="e">
        <f>IF(#REF!&lt;&gt;"",#REF!,"")</f>
        <v>#REF!</v>
      </c>
      <c r="C511">
        <f>IF(BIMTypeCode[[#This Row],[Sort]]&lt;&gt;"",BIMTypeCode[[#This Row],[Sort]],"")</f>
        <v>4</v>
      </c>
    </row>
    <row r="512" spans="1:3" x14ac:dyDescent="0.25">
      <c r="A512">
        <f>BIMTypeCode[[#This Row],[Identification]]</f>
        <v>6216</v>
      </c>
      <c r="B512" t="e">
        <f>IF(#REF!&lt;&gt;"",#REF!,"")</f>
        <v>#REF!</v>
      </c>
      <c r="C512">
        <f>IF(BIMTypeCode[[#This Row],[Sort]]&lt;&gt;"",BIMTypeCode[[#This Row],[Sort]],"")</f>
        <v>4</v>
      </c>
    </row>
    <row r="513" spans="1:3" x14ac:dyDescent="0.25">
      <c r="A513">
        <f>BIMTypeCode[[#This Row],[Identification]]</f>
        <v>622</v>
      </c>
      <c r="B513" t="e">
        <f>IF(#REF!&lt;&gt;"",#REF!,"")</f>
        <v>#REF!</v>
      </c>
      <c r="C513">
        <f>IF(BIMTypeCode[[#This Row],[Sort]]&lt;&gt;"",BIMTypeCode[[#This Row],[Sort]],"")</f>
        <v>3</v>
      </c>
    </row>
    <row r="514" spans="1:3" x14ac:dyDescent="0.25">
      <c r="A514">
        <f>BIMTypeCode[[#This Row],[Identification]]</f>
        <v>6221</v>
      </c>
      <c r="B514" t="e">
        <f>IF(#REF!&lt;&gt;"",#REF!,"")</f>
        <v>#REF!</v>
      </c>
      <c r="C514">
        <f>IF(BIMTypeCode[[#This Row],[Sort]]&lt;&gt;"",BIMTypeCode[[#This Row],[Sort]],"")</f>
        <v>4</v>
      </c>
    </row>
    <row r="515" spans="1:3" x14ac:dyDescent="0.25">
      <c r="A515">
        <f>BIMTypeCode[[#This Row],[Identification]]</f>
        <v>6222</v>
      </c>
      <c r="B515" t="e">
        <f>IF(#REF!&lt;&gt;"",#REF!,"")</f>
        <v>#REF!</v>
      </c>
      <c r="C515">
        <f>IF(BIMTypeCode[[#This Row],[Sort]]&lt;&gt;"",BIMTypeCode[[#This Row],[Sort]],"")</f>
        <v>4</v>
      </c>
    </row>
    <row r="516" spans="1:3" x14ac:dyDescent="0.25">
      <c r="A516">
        <f>BIMTypeCode[[#This Row],[Identification]]</f>
        <v>623</v>
      </c>
      <c r="B516" t="e">
        <f>IF(#REF!&lt;&gt;"",#REF!,"")</f>
        <v>#REF!</v>
      </c>
      <c r="C516">
        <f>IF(BIMTypeCode[[#This Row],[Sort]]&lt;&gt;"",BIMTypeCode[[#This Row],[Sort]],"")</f>
        <v>3</v>
      </c>
    </row>
    <row r="517" spans="1:3" x14ac:dyDescent="0.25">
      <c r="A517">
        <f>BIMTypeCode[[#This Row],[Identification]]</f>
        <v>6231</v>
      </c>
      <c r="B517" t="e">
        <f>IF(#REF!&lt;&gt;"",#REF!,"")</f>
        <v>#REF!</v>
      </c>
      <c r="C517">
        <f>IF(BIMTypeCode[[#This Row],[Sort]]&lt;&gt;"",BIMTypeCode[[#This Row],[Sort]],"")</f>
        <v>4</v>
      </c>
    </row>
    <row r="518" spans="1:3" x14ac:dyDescent="0.25">
      <c r="A518">
        <f>BIMTypeCode[[#This Row],[Identification]]</f>
        <v>6232</v>
      </c>
      <c r="B518" t="e">
        <f>IF(#REF!&lt;&gt;"",#REF!,"")</f>
        <v>#REF!</v>
      </c>
      <c r="C518">
        <f>IF(BIMTypeCode[[#This Row],[Sort]]&lt;&gt;"",BIMTypeCode[[#This Row],[Sort]],"")</f>
        <v>4</v>
      </c>
    </row>
    <row r="519" spans="1:3" x14ac:dyDescent="0.25">
      <c r="A519">
        <f>BIMTypeCode[[#This Row],[Identification]]</f>
        <v>6233</v>
      </c>
      <c r="B519" t="e">
        <f>IF(#REF!&lt;&gt;"",#REF!,"")</f>
        <v>#REF!</v>
      </c>
      <c r="C519">
        <f>IF(BIMTypeCode[[#This Row],[Sort]]&lt;&gt;"",BIMTypeCode[[#This Row],[Sort]],"")</f>
        <v>4</v>
      </c>
    </row>
    <row r="520" spans="1:3" x14ac:dyDescent="0.25">
      <c r="A520">
        <f>BIMTypeCode[[#This Row],[Identification]]</f>
        <v>63</v>
      </c>
      <c r="B520" t="e">
        <f>IF(#REF!&lt;&gt;"",#REF!,"")</f>
        <v>#REF!</v>
      </c>
      <c r="C520">
        <f>IF(BIMTypeCode[[#This Row],[Sort]]&lt;&gt;"",BIMTypeCode[[#This Row],[Sort]],"")</f>
        <v>2</v>
      </c>
    </row>
    <row r="521" spans="1:3" x14ac:dyDescent="0.25">
      <c r="A521">
        <f>BIMTypeCode[[#This Row],[Identification]]</f>
        <v>631</v>
      </c>
      <c r="B521" t="e">
        <f>IF(#REF!&lt;&gt;"",#REF!,"")</f>
        <v>#REF!</v>
      </c>
      <c r="C521">
        <f>IF(BIMTypeCode[[#This Row],[Sort]]&lt;&gt;"",BIMTypeCode[[#This Row],[Sort]],"")</f>
        <v>3</v>
      </c>
    </row>
    <row r="522" spans="1:3" x14ac:dyDescent="0.25">
      <c r="A522">
        <f>BIMTypeCode[[#This Row],[Identification]]</f>
        <v>6311</v>
      </c>
      <c r="B522" t="e">
        <f>IF(#REF!&lt;&gt;"",#REF!,"")</f>
        <v>#REF!</v>
      </c>
      <c r="C522">
        <f>IF(BIMTypeCode[[#This Row],[Sort]]&lt;&gt;"",BIMTypeCode[[#This Row],[Sort]],"")</f>
        <v>4</v>
      </c>
    </row>
    <row r="523" spans="1:3" x14ac:dyDescent="0.25">
      <c r="A523">
        <f>BIMTypeCode[[#This Row],[Identification]]</f>
        <v>6312</v>
      </c>
      <c r="B523" t="e">
        <f>IF(#REF!&lt;&gt;"",#REF!,"")</f>
        <v>#REF!</v>
      </c>
      <c r="C523">
        <f>IF(BIMTypeCode[[#This Row],[Sort]]&lt;&gt;"",BIMTypeCode[[#This Row],[Sort]],"")</f>
        <v>4</v>
      </c>
    </row>
    <row r="524" spans="1:3" x14ac:dyDescent="0.25">
      <c r="A524">
        <f>BIMTypeCode[[#This Row],[Identification]]</f>
        <v>6313</v>
      </c>
      <c r="B524" t="e">
        <f>IF(#REF!&lt;&gt;"",#REF!,"")</f>
        <v>#REF!</v>
      </c>
      <c r="C524">
        <f>IF(BIMTypeCode[[#This Row],[Sort]]&lt;&gt;"",BIMTypeCode[[#This Row],[Sort]],"")</f>
        <v>4</v>
      </c>
    </row>
    <row r="525" spans="1:3" x14ac:dyDescent="0.25">
      <c r="A525">
        <f>BIMTypeCode[[#This Row],[Identification]]</f>
        <v>6314</v>
      </c>
      <c r="B525" t="e">
        <f>IF(#REF!&lt;&gt;"",#REF!,"")</f>
        <v>#REF!</v>
      </c>
      <c r="C525">
        <f>IF(BIMTypeCode[[#This Row],[Sort]]&lt;&gt;"",BIMTypeCode[[#This Row],[Sort]],"")</f>
        <v>4</v>
      </c>
    </row>
    <row r="526" spans="1:3" x14ac:dyDescent="0.25">
      <c r="A526">
        <f>BIMTypeCode[[#This Row],[Identification]]</f>
        <v>6315</v>
      </c>
      <c r="B526" t="e">
        <f>IF(#REF!&lt;&gt;"",#REF!,"")</f>
        <v>#REF!</v>
      </c>
      <c r="C526">
        <f>IF(BIMTypeCode[[#This Row],[Sort]]&lt;&gt;"",BIMTypeCode[[#This Row],[Sort]],"")</f>
        <v>4</v>
      </c>
    </row>
    <row r="527" spans="1:3" x14ac:dyDescent="0.25">
      <c r="A527">
        <f>BIMTypeCode[[#This Row],[Identification]]</f>
        <v>6316</v>
      </c>
      <c r="B527" t="e">
        <f>IF(#REF!&lt;&gt;"",#REF!,"")</f>
        <v>#REF!</v>
      </c>
      <c r="C527">
        <f>IF(BIMTypeCode[[#This Row],[Sort]]&lt;&gt;"",BIMTypeCode[[#This Row],[Sort]],"")</f>
        <v>4</v>
      </c>
    </row>
    <row r="528" spans="1:3" x14ac:dyDescent="0.25">
      <c r="A528">
        <f>BIMTypeCode[[#This Row],[Identification]]</f>
        <v>632</v>
      </c>
      <c r="B528" t="e">
        <f>IF(#REF!&lt;&gt;"",#REF!,"")</f>
        <v>#REF!</v>
      </c>
      <c r="C528">
        <f>IF(BIMTypeCode[[#This Row],[Sort]]&lt;&gt;"",BIMTypeCode[[#This Row],[Sort]],"")</f>
        <v>3</v>
      </c>
    </row>
    <row r="529" spans="1:3" x14ac:dyDescent="0.25">
      <c r="A529">
        <f>BIMTypeCode[[#This Row],[Identification]]</f>
        <v>6321</v>
      </c>
      <c r="B529" t="e">
        <f>IF(#REF!&lt;&gt;"",#REF!,"")</f>
        <v>#REF!</v>
      </c>
      <c r="C529">
        <f>IF(BIMTypeCode[[#This Row],[Sort]]&lt;&gt;"",BIMTypeCode[[#This Row],[Sort]],"")</f>
        <v>4</v>
      </c>
    </row>
    <row r="530" spans="1:3" x14ac:dyDescent="0.25">
      <c r="A530">
        <f>BIMTypeCode[[#This Row],[Identification]]</f>
        <v>6322</v>
      </c>
      <c r="B530" t="e">
        <f>IF(#REF!&lt;&gt;"",#REF!,"")</f>
        <v>#REF!</v>
      </c>
      <c r="C530">
        <f>IF(BIMTypeCode[[#This Row],[Sort]]&lt;&gt;"",BIMTypeCode[[#This Row],[Sort]],"")</f>
        <v>4</v>
      </c>
    </row>
    <row r="531" spans="1:3" x14ac:dyDescent="0.25">
      <c r="A531">
        <f>BIMTypeCode[[#This Row],[Identification]]</f>
        <v>6323</v>
      </c>
      <c r="B531" t="e">
        <f>IF(#REF!&lt;&gt;"",#REF!,"")</f>
        <v>#REF!</v>
      </c>
      <c r="C531">
        <f>IF(BIMTypeCode[[#This Row],[Sort]]&lt;&gt;"",BIMTypeCode[[#This Row],[Sort]],"")</f>
        <v>4</v>
      </c>
    </row>
    <row r="532" spans="1:3" x14ac:dyDescent="0.25">
      <c r="A532">
        <f>BIMTypeCode[[#This Row],[Identification]]</f>
        <v>6324</v>
      </c>
      <c r="B532" t="e">
        <f>IF(#REF!&lt;&gt;"",#REF!,"")</f>
        <v>#REF!</v>
      </c>
      <c r="C532">
        <f>IF(BIMTypeCode[[#This Row],[Sort]]&lt;&gt;"",BIMTypeCode[[#This Row],[Sort]],"")</f>
        <v>4</v>
      </c>
    </row>
    <row r="533" spans="1:3" x14ac:dyDescent="0.25">
      <c r="A533">
        <f>BIMTypeCode[[#This Row],[Identification]]</f>
        <v>6325</v>
      </c>
      <c r="B533" t="e">
        <f>IF(#REF!&lt;&gt;"",#REF!,"")</f>
        <v>#REF!</v>
      </c>
      <c r="C533">
        <f>IF(BIMTypeCode[[#This Row],[Sort]]&lt;&gt;"",BIMTypeCode[[#This Row],[Sort]],"")</f>
        <v>4</v>
      </c>
    </row>
    <row r="534" spans="1:3" x14ac:dyDescent="0.25">
      <c r="A534">
        <f>BIMTypeCode[[#This Row],[Identification]]</f>
        <v>6329</v>
      </c>
      <c r="B534" t="e">
        <f>IF(#REF!&lt;&gt;"",#REF!,"")</f>
        <v>#REF!</v>
      </c>
      <c r="C534">
        <f>IF(BIMTypeCode[[#This Row],[Sort]]&lt;&gt;"",BIMTypeCode[[#This Row],[Sort]],"")</f>
        <v>4</v>
      </c>
    </row>
    <row r="535" spans="1:3" x14ac:dyDescent="0.25">
      <c r="A535">
        <f>BIMTypeCode[[#This Row],[Identification]]</f>
        <v>633</v>
      </c>
      <c r="B535" t="e">
        <f>IF(#REF!&lt;&gt;"",#REF!,"")</f>
        <v>#REF!</v>
      </c>
      <c r="C535">
        <f>IF(BIMTypeCode[[#This Row],[Sort]]&lt;&gt;"",BIMTypeCode[[#This Row],[Sort]],"")</f>
        <v>3</v>
      </c>
    </row>
    <row r="536" spans="1:3" x14ac:dyDescent="0.25">
      <c r="A536">
        <f>BIMTypeCode[[#This Row],[Identification]]</f>
        <v>6331</v>
      </c>
      <c r="B536" t="e">
        <f>IF(#REF!&lt;&gt;"",#REF!,"")</f>
        <v>#REF!</v>
      </c>
      <c r="C536">
        <f>IF(BIMTypeCode[[#This Row],[Sort]]&lt;&gt;"",BIMTypeCode[[#This Row],[Sort]],"")</f>
        <v>4</v>
      </c>
    </row>
    <row r="537" spans="1:3" x14ac:dyDescent="0.25">
      <c r="A537">
        <f>BIMTypeCode[[#This Row],[Identification]]</f>
        <v>6332</v>
      </c>
      <c r="B537" t="e">
        <f>IF(#REF!&lt;&gt;"",#REF!,"")</f>
        <v>#REF!</v>
      </c>
      <c r="C537">
        <f>IF(BIMTypeCode[[#This Row],[Sort]]&lt;&gt;"",BIMTypeCode[[#This Row],[Sort]],"")</f>
        <v>4</v>
      </c>
    </row>
    <row r="538" spans="1:3" x14ac:dyDescent="0.25">
      <c r="A538">
        <f>BIMTypeCode[[#This Row],[Identification]]</f>
        <v>6333</v>
      </c>
      <c r="B538" t="e">
        <f>IF(#REF!&lt;&gt;"",#REF!,"")</f>
        <v>#REF!</v>
      </c>
      <c r="C538">
        <f>IF(BIMTypeCode[[#This Row],[Sort]]&lt;&gt;"",BIMTypeCode[[#This Row],[Sort]],"")</f>
        <v>4</v>
      </c>
    </row>
    <row r="539" spans="1:3" x14ac:dyDescent="0.25">
      <c r="A539">
        <f>BIMTypeCode[[#This Row],[Identification]]</f>
        <v>6334</v>
      </c>
      <c r="B539" t="e">
        <f>IF(#REF!&lt;&gt;"",#REF!,"")</f>
        <v>#REF!</v>
      </c>
      <c r="C539">
        <f>IF(BIMTypeCode[[#This Row],[Sort]]&lt;&gt;"",BIMTypeCode[[#This Row],[Sort]],"")</f>
        <v>4</v>
      </c>
    </row>
    <row r="540" spans="1:3" x14ac:dyDescent="0.25">
      <c r="A540">
        <f>BIMTypeCode[[#This Row],[Identification]]</f>
        <v>6335</v>
      </c>
      <c r="B540" t="e">
        <f>IF(#REF!&lt;&gt;"",#REF!,"")</f>
        <v>#REF!</v>
      </c>
      <c r="C540">
        <f>IF(BIMTypeCode[[#This Row],[Sort]]&lt;&gt;"",BIMTypeCode[[#This Row],[Sort]],"")</f>
        <v>4</v>
      </c>
    </row>
    <row r="541" spans="1:3" x14ac:dyDescent="0.25">
      <c r="A541">
        <f>BIMTypeCode[[#This Row],[Identification]]</f>
        <v>6336</v>
      </c>
      <c r="B541" t="e">
        <f>IF(#REF!&lt;&gt;"",#REF!,"")</f>
        <v>#REF!</v>
      </c>
      <c r="C541">
        <f>IF(BIMTypeCode[[#This Row],[Sort]]&lt;&gt;"",BIMTypeCode[[#This Row],[Sort]],"")</f>
        <v>4</v>
      </c>
    </row>
    <row r="542" spans="1:3" x14ac:dyDescent="0.25">
      <c r="A542">
        <f>BIMTypeCode[[#This Row],[Identification]]</f>
        <v>6337</v>
      </c>
      <c r="B542" t="e">
        <f>IF(#REF!&lt;&gt;"",#REF!,"")</f>
        <v>#REF!</v>
      </c>
      <c r="C542">
        <f>IF(BIMTypeCode[[#This Row],[Sort]]&lt;&gt;"",BIMTypeCode[[#This Row],[Sort]],"")</f>
        <v>4</v>
      </c>
    </row>
    <row r="543" spans="1:3" x14ac:dyDescent="0.25">
      <c r="A543">
        <f>BIMTypeCode[[#This Row],[Identification]]</f>
        <v>6339</v>
      </c>
      <c r="B543" t="e">
        <f>IF(#REF!&lt;&gt;"",#REF!,"")</f>
        <v>#REF!</v>
      </c>
      <c r="C543">
        <f>IF(BIMTypeCode[[#This Row],[Sort]]&lt;&gt;"",BIMTypeCode[[#This Row],[Sort]],"")</f>
        <v>4</v>
      </c>
    </row>
    <row r="544" spans="1:3" x14ac:dyDescent="0.25">
      <c r="A544">
        <f>BIMTypeCode[[#This Row],[Identification]]</f>
        <v>634</v>
      </c>
      <c r="B544" t="e">
        <f>IF(#REF!&lt;&gt;"",#REF!,"")</f>
        <v>#REF!</v>
      </c>
      <c r="C544">
        <f>IF(BIMTypeCode[[#This Row],[Sort]]&lt;&gt;"",BIMTypeCode[[#This Row],[Sort]],"")</f>
        <v>3</v>
      </c>
    </row>
    <row r="545" spans="1:3" x14ac:dyDescent="0.25">
      <c r="A545">
        <f>BIMTypeCode[[#This Row],[Identification]]</f>
        <v>6341</v>
      </c>
      <c r="B545" t="e">
        <f>IF(#REF!&lt;&gt;"",#REF!,"")</f>
        <v>#REF!</v>
      </c>
      <c r="C545">
        <f>IF(BIMTypeCode[[#This Row],[Sort]]&lt;&gt;"",BIMTypeCode[[#This Row],[Sort]],"")</f>
        <v>4</v>
      </c>
    </row>
    <row r="546" spans="1:3" x14ac:dyDescent="0.25">
      <c r="A546">
        <f>BIMTypeCode[[#This Row],[Identification]]</f>
        <v>6342</v>
      </c>
      <c r="B546" t="e">
        <f>IF(#REF!&lt;&gt;"",#REF!,"")</f>
        <v>#REF!</v>
      </c>
      <c r="C546">
        <f>IF(BIMTypeCode[[#This Row],[Sort]]&lt;&gt;"",BIMTypeCode[[#This Row],[Sort]],"")</f>
        <v>4</v>
      </c>
    </row>
    <row r="547" spans="1:3" x14ac:dyDescent="0.25">
      <c r="A547">
        <f>BIMTypeCode[[#This Row],[Identification]]</f>
        <v>6343</v>
      </c>
      <c r="B547" t="e">
        <f>IF(#REF!&lt;&gt;"",#REF!,"")</f>
        <v>#REF!</v>
      </c>
      <c r="C547">
        <f>IF(BIMTypeCode[[#This Row],[Sort]]&lt;&gt;"",BIMTypeCode[[#This Row],[Sort]],"")</f>
        <v>4</v>
      </c>
    </row>
    <row r="548" spans="1:3" x14ac:dyDescent="0.25">
      <c r="A548">
        <f>BIMTypeCode[[#This Row],[Identification]]</f>
        <v>635</v>
      </c>
      <c r="B548" t="e">
        <f>IF(#REF!&lt;&gt;"",#REF!,"")</f>
        <v>#REF!</v>
      </c>
      <c r="C548">
        <f>IF(BIMTypeCode[[#This Row],[Sort]]&lt;&gt;"",BIMTypeCode[[#This Row],[Sort]],"")</f>
        <v>3</v>
      </c>
    </row>
    <row r="549" spans="1:3" x14ac:dyDescent="0.25">
      <c r="A549">
        <f>BIMTypeCode[[#This Row],[Identification]]</f>
        <v>6351</v>
      </c>
      <c r="B549" t="e">
        <f>IF(#REF!&lt;&gt;"",#REF!,"")</f>
        <v>#REF!</v>
      </c>
      <c r="C549">
        <f>IF(BIMTypeCode[[#This Row],[Sort]]&lt;&gt;"",BIMTypeCode[[#This Row],[Sort]],"")</f>
        <v>4</v>
      </c>
    </row>
    <row r="550" spans="1:3" x14ac:dyDescent="0.25">
      <c r="A550">
        <f>BIMTypeCode[[#This Row],[Identification]]</f>
        <v>6352</v>
      </c>
      <c r="B550" t="e">
        <f>IF(#REF!&lt;&gt;"",#REF!,"")</f>
        <v>#REF!</v>
      </c>
      <c r="C550">
        <f>IF(BIMTypeCode[[#This Row],[Sort]]&lt;&gt;"",BIMTypeCode[[#This Row],[Sort]],"")</f>
        <v>4</v>
      </c>
    </row>
    <row r="551" spans="1:3" x14ac:dyDescent="0.25">
      <c r="A551">
        <f>BIMTypeCode[[#This Row],[Identification]]</f>
        <v>6353</v>
      </c>
      <c r="B551" t="e">
        <f>IF(#REF!&lt;&gt;"",#REF!,"")</f>
        <v>#REF!</v>
      </c>
      <c r="C551">
        <f>IF(BIMTypeCode[[#This Row],[Sort]]&lt;&gt;"",BIMTypeCode[[#This Row],[Sort]],"")</f>
        <v>4</v>
      </c>
    </row>
    <row r="552" spans="1:3" x14ac:dyDescent="0.25">
      <c r="A552">
        <f>BIMTypeCode[[#This Row],[Identification]]</f>
        <v>6354</v>
      </c>
      <c r="B552" t="e">
        <f>IF(#REF!&lt;&gt;"",#REF!,"")</f>
        <v>#REF!</v>
      </c>
      <c r="C552">
        <f>IF(BIMTypeCode[[#This Row],[Sort]]&lt;&gt;"",BIMTypeCode[[#This Row],[Sort]],"")</f>
        <v>4</v>
      </c>
    </row>
    <row r="553" spans="1:3" x14ac:dyDescent="0.25">
      <c r="A553">
        <f>BIMTypeCode[[#This Row],[Identification]]</f>
        <v>6355</v>
      </c>
      <c r="B553" t="e">
        <f>IF(#REF!&lt;&gt;"",#REF!,"")</f>
        <v>#REF!</v>
      </c>
      <c r="C553">
        <f>IF(BIMTypeCode[[#This Row],[Sort]]&lt;&gt;"",BIMTypeCode[[#This Row],[Sort]],"")</f>
        <v>4</v>
      </c>
    </row>
    <row r="554" spans="1:3" x14ac:dyDescent="0.25">
      <c r="A554">
        <f>BIMTypeCode[[#This Row],[Identification]]</f>
        <v>636</v>
      </c>
      <c r="B554" t="e">
        <f>IF(#REF!&lt;&gt;"",#REF!,"")</f>
        <v>#REF!</v>
      </c>
      <c r="C554">
        <f>IF(BIMTypeCode[[#This Row],[Sort]]&lt;&gt;"",BIMTypeCode[[#This Row],[Sort]],"")</f>
        <v>3</v>
      </c>
    </row>
    <row r="555" spans="1:3" x14ac:dyDescent="0.25">
      <c r="A555">
        <f>BIMTypeCode[[#This Row],[Identification]]</f>
        <v>6361</v>
      </c>
      <c r="B555" t="e">
        <f>IF(#REF!&lt;&gt;"",#REF!,"")</f>
        <v>#REF!</v>
      </c>
      <c r="C555">
        <f>IF(BIMTypeCode[[#This Row],[Sort]]&lt;&gt;"",BIMTypeCode[[#This Row],[Sort]],"")</f>
        <v>4</v>
      </c>
    </row>
    <row r="556" spans="1:3" x14ac:dyDescent="0.25">
      <c r="A556">
        <f>BIMTypeCode[[#This Row],[Identification]]</f>
        <v>6362</v>
      </c>
      <c r="B556" t="e">
        <f>IF(#REF!&lt;&gt;"",#REF!,"")</f>
        <v>#REF!</v>
      </c>
      <c r="C556">
        <f>IF(BIMTypeCode[[#This Row],[Sort]]&lt;&gt;"",BIMTypeCode[[#This Row],[Sort]],"")</f>
        <v>4</v>
      </c>
    </row>
    <row r="557" spans="1:3" x14ac:dyDescent="0.25">
      <c r="A557">
        <f>BIMTypeCode[[#This Row],[Identification]]</f>
        <v>6363</v>
      </c>
      <c r="B557" t="e">
        <f>IF(#REF!&lt;&gt;"",#REF!,"")</f>
        <v>#REF!</v>
      </c>
      <c r="C557">
        <f>IF(BIMTypeCode[[#This Row],[Sort]]&lt;&gt;"",BIMTypeCode[[#This Row],[Sort]],"")</f>
        <v>4</v>
      </c>
    </row>
    <row r="558" spans="1:3" x14ac:dyDescent="0.25">
      <c r="A558">
        <f>BIMTypeCode[[#This Row],[Identification]]</f>
        <v>637</v>
      </c>
      <c r="B558" t="e">
        <f>IF(#REF!&lt;&gt;"",#REF!,"")</f>
        <v>#REF!</v>
      </c>
      <c r="C558">
        <f>IF(BIMTypeCode[[#This Row],[Sort]]&lt;&gt;"",BIMTypeCode[[#This Row],[Sort]],"")</f>
        <v>3</v>
      </c>
    </row>
    <row r="559" spans="1:3" x14ac:dyDescent="0.25">
      <c r="A559">
        <f>BIMTypeCode[[#This Row],[Identification]]</f>
        <v>6371</v>
      </c>
      <c r="B559" t="e">
        <f>IF(#REF!&lt;&gt;"",#REF!,"")</f>
        <v>#REF!</v>
      </c>
      <c r="C559">
        <f>IF(BIMTypeCode[[#This Row],[Sort]]&lt;&gt;"",BIMTypeCode[[#This Row],[Sort]],"")</f>
        <v>4</v>
      </c>
    </row>
    <row r="560" spans="1:3" x14ac:dyDescent="0.25">
      <c r="A560">
        <f>BIMTypeCode[[#This Row],[Identification]]</f>
        <v>6372</v>
      </c>
      <c r="B560" t="e">
        <f>IF(#REF!&lt;&gt;"",#REF!,"")</f>
        <v>#REF!</v>
      </c>
      <c r="C560">
        <f>IF(BIMTypeCode[[#This Row],[Sort]]&lt;&gt;"",BIMTypeCode[[#This Row],[Sort]],"")</f>
        <v>4</v>
      </c>
    </row>
    <row r="561" spans="1:3" x14ac:dyDescent="0.25">
      <c r="A561">
        <f>BIMTypeCode[[#This Row],[Identification]]</f>
        <v>6373</v>
      </c>
      <c r="B561" t="e">
        <f>IF(#REF!&lt;&gt;"",#REF!,"")</f>
        <v>#REF!</v>
      </c>
      <c r="C561">
        <f>IF(BIMTypeCode[[#This Row],[Sort]]&lt;&gt;"",BIMTypeCode[[#This Row],[Sort]],"")</f>
        <v>4</v>
      </c>
    </row>
    <row r="562" spans="1:3" x14ac:dyDescent="0.25">
      <c r="A562">
        <f>BIMTypeCode[[#This Row],[Identification]]</f>
        <v>6374</v>
      </c>
      <c r="B562" t="e">
        <f>IF(#REF!&lt;&gt;"",#REF!,"")</f>
        <v>#REF!</v>
      </c>
      <c r="C562">
        <f>IF(BIMTypeCode[[#This Row],[Sort]]&lt;&gt;"",BIMTypeCode[[#This Row],[Sort]],"")</f>
        <v>4</v>
      </c>
    </row>
    <row r="563" spans="1:3" x14ac:dyDescent="0.25">
      <c r="A563">
        <f>BIMTypeCode[[#This Row],[Identification]]</f>
        <v>6375</v>
      </c>
      <c r="B563" t="e">
        <f>IF(#REF!&lt;&gt;"",#REF!,"")</f>
        <v>#REF!</v>
      </c>
      <c r="C563">
        <f>IF(BIMTypeCode[[#This Row],[Sort]]&lt;&gt;"",BIMTypeCode[[#This Row],[Sort]],"")</f>
        <v>4</v>
      </c>
    </row>
    <row r="564" spans="1:3" x14ac:dyDescent="0.25">
      <c r="A564">
        <f>BIMTypeCode[[#This Row],[Identification]]</f>
        <v>638</v>
      </c>
      <c r="B564" t="e">
        <f>IF(#REF!&lt;&gt;"",#REF!,"")</f>
        <v>#REF!</v>
      </c>
      <c r="C564">
        <f>IF(BIMTypeCode[[#This Row],[Sort]]&lt;&gt;"",BIMTypeCode[[#This Row],[Sort]],"")</f>
        <v>3</v>
      </c>
    </row>
    <row r="565" spans="1:3" x14ac:dyDescent="0.25">
      <c r="A565">
        <f>BIMTypeCode[[#This Row],[Identification]]</f>
        <v>6381</v>
      </c>
      <c r="B565" t="e">
        <f>IF(#REF!&lt;&gt;"",#REF!,"")</f>
        <v>#REF!</v>
      </c>
      <c r="C565">
        <f>IF(BIMTypeCode[[#This Row],[Sort]]&lt;&gt;"",BIMTypeCode[[#This Row],[Sort]],"")</f>
        <v>4</v>
      </c>
    </row>
    <row r="566" spans="1:3" x14ac:dyDescent="0.25">
      <c r="A566">
        <f>BIMTypeCode[[#This Row],[Identification]]</f>
        <v>64</v>
      </c>
      <c r="B566" t="e">
        <f>IF(#REF!&lt;&gt;"",#REF!,"")</f>
        <v>#REF!</v>
      </c>
      <c r="C566">
        <f>IF(BIMTypeCode[[#This Row],[Sort]]&lt;&gt;"",BIMTypeCode[[#This Row],[Sort]],"")</f>
        <v>2</v>
      </c>
    </row>
    <row r="567" spans="1:3" x14ac:dyDescent="0.25">
      <c r="A567">
        <f>BIMTypeCode[[#This Row],[Identification]]</f>
        <v>641</v>
      </c>
      <c r="B567" t="e">
        <f>IF(#REF!&lt;&gt;"",#REF!,"")</f>
        <v>#REF!</v>
      </c>
      <c r="C567">
        <f>IF(BIMTypeCode[[#This Row],[Sort]]&lt;&gt;"",BIMTypeCode[[#This Row],[Sort]],"")</f>
        <v>3</v>
      </c>
    </row>
    <row r="568" spans="1:3" x14ac:dyDescent="0.25">
      <c r="A568">
        <f>BIMTypeCode[[#This Row],[Identification]]</f>
        <v>6411</v>
      </c>
      <c r="B568" t="e">
        <f>IF(#REF!&lt;&gt;"",#REF!,"")</f>
        <v>#REF!</v>
      </c>
      <c r="C568">
        <f>IF(BIMTypeCode[[#This Row],[Sort]]&lt;&gt;"",BIMTypeCode[[#This Row],[Sort]],"")</f>
        <v>4</v>
      </c>
    </row>
    <row r="569" spans="1:3" x14ac:dyDescent="0.25">
      <c r="A569">
        <f>BIMTypeCode[[#This Row],[Identification]]</f>
        <v>6412</v>
      </c>
      <c r="B569" t="e">
        <f>IF(#REF!&lt;&gt;"",#REF!,"")</f>
        <v>#REF!</v>
      </c>
      <c r="C569">
        <f>IF(BIMTypeCode[[#This Row],[Sort]]&lt;&gt;"",BIMTypeCode[[#This Row],[Sort]],"")</f>
        <v>4</v>
      </c>
    </row>
    <row r="570" spans="1:3" x14ac:dyDescent="0.25">
      <c r="A570">
        <f>BIMTypeCode[[#This Row],[Identification]]</f>
        <v>6413</v>
      </c>
      <c r="B570" t="e">
        <f>IF(#REF!&lt;&gt;"",#REF!,"")</f>
        <v>#REF!</v>
      </c>
      <c r="C570">
        <f>IF(BIMTypeCode[[#This Row],[Sort]]&lt;&gt;"",BIMTypeCode[[#This Row],[Sort]],"")</f>
        <v>4</v>
      </c>
    </row>
    <row r="571" spans="1:3" x14ac:dyDescent="0.25">
      <c r="A571">
        <f>BIMTypeCode[[#This Row],[Identification]]</f>
        <v>642</v>
      </c>
      <c r="B571" t="e">
        <f>IF(#REF!&lt;&gt;"",#REF!,"")</f>
        <v>#REF!</v>
      </c>
      <c r="C571">
        <f>IF(BIMTypeCode[[#This Row],[Sort]]&lt;&gt;"",BIMTypeCode[[#This Row],[Sort]],"")</f>
        <v>3</v>
      </c>
    </row>
    <row r="572" spans="1:3" x14ac:dyDescent="0.25">
      <c r="A572">
        <f>BIMTypeCode[[#This Row],[Identification]]</f>
        <v>6421</v>
      </c>
      <c r="B572" t="e">
        <f>IF(#REF!&lt;&gt;"",#REF!,"")</f>
        <v>#REF!</v>
      </c>
      <c r="C572">
        <f>IF(BIMTypeCode[[#This Row],[Sort]]&lt;&gt;"",BIMTypeCode[[#This Row],[Sort]],"")</f>
        <v>4</v>
      </c>
    </row>
    <row r="573" spans="1:3" x14ac:dyDescent="0.25">
      <c r="A573">
        <f>BIMTypeCode[[#This Row],[Identification]]</f>
        <v>6422</v>
      </c>
      <c r="B573" t="e">
        <f>IF(#REF!&lt;&gt;"",#REF!,"")</f>
        <v>#REF!</v>
      </c>
      <c r="C573">
        <f>IF(BIMTypeCode[[#This Row],[Sort]]&lt;&gt;"",BIMTypeCode[[#This Row],[Sort]],"")</f>
        <v>4</v>
      </c>
    </row>
    <row r="574" spans="1:3" x14ac:dyDescent="0.25">
      <c r="A574">
        <f>BIMTypeCode[[#This Row],[Identification]]</f>
        <v>6423</v>
      </c>
      <c r="B574" t="e">
        <f>IF(#REF!&lt;&gt;"",#REF!,"")</f>
        <v>#REF!</v>
      </c>
      <c r="C574">
        <f>IF(BIMTypeCode[[#This Row],[Sort]]&lt;&gt;"",BIMTypeCode[[#This Row],[Sort]],"")</f>
        <v>4</v>
      </c>
    </row>
    <row r="575" spans="1:3" x14ac:dyDescent="0.25">
      <c r="A575">
        <f>BIMTypeCode[[#This Row],[Identification]]</f>
        <v>643</v>
      </c>
      <c r="B575" t="e">
        <f>IF(#REF!&lt;&gt;"",#REF!,"")</f>
        <v>#REF!</v>
      </c>
      <c r="C575">
        <f>IF(BIMTypeCode[[#This Row],[Sort]]&lt;&gt;"",BIMTypeCode[[#This Row],[Sort]],"")</f>
        <v>3</v>
      </c>
    </row>
    <row r="576" spans="1:3" x14ac:dyDescent="0.25">
      <c r="A576">
        <f>BIMTypeCode[[#This Row],[Identification]]</f>
        <v>6431</v>
      </c>
      <c r="B576" t="e">
        <f>IF(#REF!&lt;&gt;"",#REF!,"")</f>
        <v>#REF!</v>
      </c>
      <c r="C576">
        <f>IF(BIMTypeCode[[#This Row],[Sort]]&lt;&gt;"",BIMTypeCode[[#This Row],[Sort]],"")</f>
        <v>4</v>
      </c>
    </row>
    <row r="577" spans="1:3" x14ac:dyDescent="0.25">
      <c r="A577">
        <f>BIMTypeCode[[#This Row],[Identification]]</f>
        <v>6432</v>
      </c>
      <c r="B577" t="e">
        <f>IF(#REF!&lt;&gt;"",#REF!,"")</f>
        <v>#REF!</v>
      </c>
      <c r="C577">
        <f>IF(BIMTypeCode[[#This Row],[Sort]]&lt;&gt;"",BIMTypeCode[[#This Row],[Sort]],"")</f>
        <v>4</v>
      </c>
    </row>
    <row r="578" spans="1:3" x14ac:dyDescent="0.25">
      <c r="A578">
        <f>BIMTypeCode[[#This Row],[Identification]]</f>
        <v>6433</v>
      </c>
      <c r="B578" t="e">
        <f>IF(#REF!&lt;&gt;"",#REF!,"")</f>
        <v>#REF!</v>
      </c>
      <c r="C578">
        <f>IF(BIMTypeCode[[#This Row],[Sort]]&lt;&gt;"",BIMTypeCode[[#This Row],[Sort]],"")</f>
        <v>4</v>
      </c>
    </row>
    <row r="579" spans="1:3" x14ac:dyDescent="0.25">
      <c r="A579">
        <f>BIMTypeCode[[#This Row],[Identification]]</f>
        <v>6434</v>
      </c>
      <c r="B579" t="e">
        <f>IF(#REF!&lt;&gt;"",#REF!,"")</f>
        <v>#REF!</v>
      </c>
      <c r="C579">
        <f>IF(BIMTypeCode[[#This Row],[Sort]]&lt;&gt;"",BIMTypeCode[[#This Row],[Sort]],"")</f>
        <v>4</v>
      </c>
    </row>
    <row r="580" spans="1:3" x14ac:dyDescent="0.25">
      <c r="A580">
        <f>BIMTypeCode[[#This Row],[Identification]]</f>
        <v>6435</v>
      </c>
      <c r="B580" t="e">
        <f>IF(#REF!&lt;&gt;"",#REF!,"")</f>
        <v>#REF!</v>
      </c>
      <c r="C580">
        <f>IF(BIMTypeCode[[#This Row],[Sort]]&lt;&gt;"",BIMTypeCode[[#This Row],[Sort]],"")</f>
        <v>4</v>
      </c>
    </row>
    <row r="581" spans="1:3" x14ac:dyDescent="0.25">
      <c r="A581">
        <f>BIMTypeCode[[#This Row],[Identification]]</f>
        <v>6436</v>
      </c>
      <c r="B581" t="e">
        <f>IF(#REF!&lt;&gt;"",#REF!,"")</f>
        <v>#REF!</v>
      </c>
      <c r="C581">
        <f>IF(BIMTypeCode[[#This Row],[Sort]]&lt;&gt;"",BIMTypeCode[[#This Row],[Sort]],"")</f>
        <v>4</v>
      </c>
    </row>
    <row r="582" spans="1:3" x14ac:dyDescent="0.25">
      <c r="A582">
        <f>BIMTypeCode[[#This Row],[Identification]]</f>
        <v>644</v>
      </c>
      <c r="B582" t="e">
        <f>IF(#REF!&lt;&gt;"",#REF!,"")</f>
        <v>#REF!</v>
      </c>
      <c r="C582">
        <f>IF(BIMTypeCode[[#This Row],[Sort]]&lt;&gt;"",BIMTypeCode[[#This Row],[Sort]],"")</f>
        <v>3</v>
      </c>
    </row>
    <row r="583" spans="1:3" x14ac:dyDescent="0.25">
      <c r="A583">
        <f>BIMTypeCode[[#This Row],[Identification]]</f>
        <v>6441</v>
      </c>
      <c r="B583" t="e">
        <f>IF(#REF!&lt;&gt;"",#REF!,"")</f>
        <v>#REF!</v>
      </c>
      <c r="C583">
        <f>IF(BIMTypeCode[[#This Row],[Sort]]&lt;&gt;"",BIMTypeCode[[#This Row],[Sort]],"")</f>
        <v>4</v>
      </c>
    </row>
    <row r="584" spans="1:3" x14ac:dyDescent="0.25">
      <c r="A584">
        <f>BIMTypeCode[[#This Row],[Identification]]</f>
        <v>6442</v>
      </c>
      <c r="B584" t="e">
        <f>IF(#REF!&lt;&gt;"",#REF!,"")</f>
        <v>#REF!</v>
      </c>
      <c r="C584">
        <f>IF(BIMTypeCode[[#This Row],[Sort]]&lt;&gt;"",BIMTypeCode[[#This Row],[Sort]],"")</f>
        <v>4</v>
      </c>
    </row>
    <row r="585" spans="1:3" x14ac:dyDescent="0.25">
      <c r="A585">
        <f>BIMTypeCode[[#This Row],[Identification]]</f>
        <v>6443</v>
      </c>
      <c r="B585" t="e">
        <f>IF(#REF!&lt;&gt;"",#REF!,"")</f>
        <v>#REF!</v>
      </c>
      <c r="C585">
        <f>IF(BIMTypeCode[[#This Row],[Sort]]&lt;&gt;"",BIMTypeCode[[#This Row],[Sort]],"")</f>
        <v>4</v>
      </c>
    </row>
    <row r="586" spans="1:3" x14ac:dyDescent="0.25">
      <c r="A586">
        <f>BIMTypeCode[[#This Row],[Identification]]</f>
        <v>65</v>
      </c>
      <c r="B586" t="e">
        <f>IF(#REF!&lt;&gt;"",#REF!,"")</f>
        <v>#REF!</v>
      </c>
      <c r="C586">
        <f>IF(BIMTypeCode[[#This Row],[Sort]]&lt;&gt;"",BIMTypeCode[[#This Row],[Sort]],"")</f>
        <v>2</v>
      </c>
    </row>
    <row r="587" spans="1:3" x14ac:dyDescent="0.25">
      <c r="A587">
        <f>BIMTypeCode[[#This Row],[Identification]]</f>
        <v>651</v>
      </c>
      <c r="B587" t="e">
        <f>IF(#REF!&lt;&gt;"",#REF!,"")</f>
        <v>#REF!</v>
      </c>
      <c r="C587">
        <f>IF(BIMTypeCode[[#This Row],[Sort]]&lt;&gt;"",BIMTypeCode[[#This Row],[Sort]],"")</f>
        <v>3</v>
      </c>
    </row>
    <row r="588" spans="1:3" x14ac:dyDescent="0.25">
      <c r="A588">
        <f>BIMTypeCode[[#This Row],[Identification]]</f>
        <v>6511</v>
      </c>
      <c r="B588" t="e">
        <f>IF(#REF!&lt;&gt;"",#REF!,"")</f>
        <v>#REF!</v>
      </c>
      <c r="C588">
        <f>IF(BIMTypeCode[[#This Row],[Sort]]&lt;&gt;"",BIMTypeCode[[#This Row],[Sort]],"")</f>
        <v>4</v>
      </c>
    </row>
    <row r="589" spans="1:3" x14ac:dyDescent="0.25">
      <c r="A589">
        <f>BIMTypeCode[[#This Row],[Identification]]</f>
        <v>6512</v>
      </c>
      <c r="B589" t="e">
        <f>IF(#REF!&lt;&gt;"",#REF!,"")</f>
        <v>#REF!</v>
      </c>
      <c r="C589">
        <f>IF(BIMTypeCode[[#This Row],[Sort]]&lt;&gt;"",BIMTypeCode[[#This Row],[Sort]],"")</f>
        <v>4</v>
      </c>
    </row>
    <row r="590" spans="1:3" x14ac:dyDescent="0.25">
      <c r="A590">
        <f>BIMTypeCode[[#This Row],[Identification]]</f>
        <v>6513</v>
      </c>
      <c r="B590" t="e">
        <f>IF(#REF!&lt;&gt;"",#REF!,"")</f>
        <v>#REF!</v>
      </c>
      <c r="C590">
        <f>IF(BIMTypeCode[[#This Row],[Sort]]&lt;&gt;"",BIMTypeCode[[#This Row],[Sort]],"")</f>
        <v>4</v>
      </c>
    </row>
    <row r="591" spans="1:3" x14ac:dyDescent="0.25">
      <c r="A591">
        <f>BIMTypeCode[[#This Row],[Identification]]</f>
        <v>652</v>
      </c>
      <c r="B591" t="e">
        <f>IF(#REF!&lt;&gt;"",#REF!,"")</f>
        <v>#REF!</v>
      </c>
      <c r="C591">
        <f>IF(BIMTypeCode[[#This Row],[Sort]]&lt;&gt;"",BIMTypeCode[[#This Row],[Sort]],"")</f>
        <v>3</v>
      </c>
    </row>
    <row r="592" spans="1:3" x14ac:dyDescent="0.25">
      <c r="A592">
        <f>BIMTypeCode[[#This Row],[Identification]]</f>
        <v>6521</v>
      </c>
      <c r="B592" t="e">
        <f>IF(#REF!&lt;&gt;"",#REF!,"")</f>
        <v>#REF!</v>
      </c>
      <c r="C592">
        <f>IF(BIMTypeCode[[#This Row],[Sort]]&lt;&gt;"",BIMTypeCode[[#This Row],[Sort]],"")</f>
        <v>4</v>
      </c>
    </row>
    <row r="593" spans="1:3" x14ac:dyDescent="0.25">
      <c r="A593">
        <f>BIMTypeCode[[#This Row],[Identification]]</f>
        <v>6522</v>
      </c>
      <c r="B593" t="e">
        <f>IF(#REF!&lt;&gt;"",#REF!,"")</f>
        <v>#REF!</v>
      </c>
      <c r="C593">
        <f>IF(BIMTypeCode[[#This Row],[Sort]]&lt;&gt;"",BIMTypeCode[[#This Row],[Sort]],"")</f>
        <v>4</v>
      </c>
    </row>
    <row r="594" spans="1:3" x14ac:dyDescent="0.25">
      <c r="A594">
        <f>BIMTypeCode[[#This Row],[Identification]]</f>
        <v>6523</v>
      </c>
      <c r="B594" t="e">
        <f>IF(#REF!&lt;&gt;"",#REF!,"")</f>
        <v>#REF!</v>
      </c>
      <c r="C594">
        <f>IF(BIMTypeCode[[#This Row],[Sort]]&lt;&gt;"",BIMTypeCode[[#This Row],[Sort]],"")</f>
        <v>4</v>
      </c>
    </row>
    <row r="595" spans="1:3" x14ac:dyDescent="0.25">
      <c r="A595">
        <f>BIMTypeCode[[#This Row],[Identification]]</f>
        <v>6524</v>
      </c>
      <c r="B595" t="e">
        <f>IF(#REF!&lt;&gt;"",#REF!,"")</f>
        <v>#REF!</v>
      </c>
      <c r="C595">
        <f>IF(BIMTypeCode[[#This Row],[Sort]]&lt;&gt;"",BIMTypeCode[[#This Row],[Sort]],"")</f>
        <v>4</v>
      </c>
    </row>
    <row r="596" spans="1:3" x14ac:dyDescent="0.25">
      <c r="A596">
        <f>BIMTypeCode[[#This Row],[Identification]]</f>
        <v>6525</v>
      </c>
      <c r="B596" t="e">
        <f>IF(#REF!&lt;&gt;"",#REF!,"")</f>
        <v>#REF!</v>
      </c>
      <c r="C596">
        <f>IF(BIMTypeCode[[#This Row],[Sort]]&lt;&gt;"",BIMTypeCode[[#This Row],[Sort]],"")</f>
        <v>4</v>
      </c>
    </row>
    <row r="597" spans="1:3" x14ac:dyDescent="0.25">
      <c r="A597">
        <f>BIMTypeCode[[#This Row],[Identification]]</f>
        <v>6526</v>
      </c>
      <c r="B597" t="e">
        <f>IF(#REF!&lt;&gt;"",#REF!,"")</f>
        <v>#REF!</v>
      </c>
      <c r="C597">
        <f>IF(BIMTypeCode[[#This Row],[Sort]]&lt;&gt;"",BIMTypeCode[[#This Row],[Sort]],"")</f>
        <v>4</v>
      </c>
    </row>
    <row r="598" spans="1:3" x14ac:dyDescent="0.25">
      <c r="A598">
        <f>BIMTypeCode[[#This Row],[Identification]]</f>
        <v>653</v>
      </c>
      <c r="B598" t="e">
        <f>IF(#REF!&lt;&gt;"",#REF!,"")</f>
        <v>#REF!</v>
      </c>
      <c r="C598">
        <f>IF(BIMTypeCode[[#This Row],[Sort]]&lt;&gt;"",BIMTypeCode[[#This Row],[Sort]],"")</f>
        <v>3</v>
      </c>
    </row>
    <row r="599" spans="1:3" x14ac:dyDescent="0.25">
      <c r="A599">
        <f>BIMTypeCode[[#This Row],[Identification]]</f>
        <v>6531</v>
      </c>
      <c r="B599" t="e">
        <f>IF(#REF!&lt;&gt;"",#REF!,"")</f>
        <v>#REF!</v>
      </c>
      <c r="C599">
        <f>IF(BIMTypeCode[[#This Row],[Sort]]&lt;&gt;"",BIMTypeCode[[#This Row],[Sort]],"")</f>
        <v>4</v>
      </c>
    </row>
    <row r="600" spans="1:3" x14ac:dyDescent="0.25">
      <c r="A600">
        <f>BIMTypeCode[[#This Row],[Identification]]</f>
        <v>6532</v>
      </c>
      <c r="B600" t="e">
        <f>IF(#REF!&lt;&gt;"",#REF!,"")</f>
        <v>#REF!</v>
      </c>
      <c r="C600">
        <f>IF(BIMTypeCode[[#This Row],[Sort]]&lt;&gt;"",BIMTypeCode[[#This Row],[Sort]],"")</f>
        <v>4</v>
      </c>
    </row>
    <row r="601" spans="1:3" x14ac:dyDescent="0.25">
      <c r="A601">
        <f>BIMTypeCode[[#This Row],[Identification]]</f>
        <v>6533</v>
      </c>
      <c r="B601" t="e">
        <f>IF(#REF!&lt;&gt;"",#REF!,"")</f>
        <v>#REF!</v>
      </c>
      <c r="C601">
        <f>IF(BIMTypeCode[[#This Row],[Sort]]&lt;&gt;"",BIMTypeCode[[#This Row],[Sort]],"")</f>
        <v>4</v>
      </c>
    </row>
    <row r="602" spans="1:3" x14ac:dyDescent="0.25">
      <c r="A602">
        <f>BIMTypeCode[[#This Row],[Identification]]</f>
        <v>6534</v>
      </c>
      <c r="B602" t="e">
        <f>IF(#REF!&lt;&gt;"",#REF!,"")</f>
        <v>#REF!</v>
      </c>
      <c r="C602">
        <f>IF(BIMTypeCode[[#This Row],[Sort]]&lt;&gt;"",BIMTypeCode[[#This Row],[Sort]],"")</f>
        <v>4</v>
      </c>
    </row>
    <row r="603" spans="1:3" x14ac:dyDescent="0.25">
      <c r="A603">
        <f>BIMTypeCode[[#This Row],[Identification]]</f>
        <v>6535</v>
      </c>
      <c r="B603" t="e">
        <f>IF(#REF!&lt;&gt;"",#REF!,"")</f>
        <v>#REF!</v>
      </c>
      <c r="C603">
        <f>IF(BIMTypeCode[[#This Row],[Sort]]&lt;&gt;"",BIMTypeCode[[#This Row],[Sort]],"")</f>
        <v>4</v>
      </c>
    </row>
    <row r="604" spans="1:3" x14ac:dyDescent="0.25">
      <c r="A604">
        <f>BIMTypeCode[[#This Row],[Identification]]</f>
        <v>6536</v>
      </c>
      <c r="B604" t="e">
        <f>IF(#REF!&lt;&gt;"",#REF!,"")</f>
        <v>#REF!</v>
      </c>
      <c r="C604">
        <f>IF(BIMTypeCode[[#This Row],[Sort]]&lt;&gt;"",BIMTypeCode[[#This Row],[Sort]],"")</f>
        <v>4</v>
      </c>
    </row>
    <row r="605" spans="1:3" x14ac:dyDescent="0.25">
      <c r="A605">
        <f>BIMTypeCode[[#This Row],[Identification]]</f>
        <v>66</v>
      </c>
      <c r="B605" t="e">
        <f>IF(#REF!&lt;&gt;"",#REF!,"")</f>
        <v>#REF!</v>
      </c>
      <c r="C605">
        <f>IF(BIMTypeCode[[#This Row],[Sort]]&lt;&gt;"",BIMTypeCode[[#This Row],[Sort]],"")</f>
        <v>2</v>
      </c>
    </row>
    <row r="606" spans="1:3" x14ac:dyDescent="0.25">
      <c r="A606">
        <f>BIMTypeCode[[#This Row],[Identification]]</f>
        <v>661</v>
      </c>
      <c r="B606" t="e">
        <f>IF(#REF!&lt;&gt;"",#REF!,"")</f>
        <v>#REF!</v>
      </c>
      <c r="C606">
        <f>IF(BIMTypeCode[[#This Row],[Sort]]&lt;&gt;"",BIMTypeCode[[#This Row],[Sort]],"")</f>
        <v>3</v>
      </c>
    </row>
    <row r="607" spans="1:3" x14ac:dyDescent="0.25">
      <c r="A607">
        <f>BIMTypeCode[[#This Row],[Identification]]</f>
        <v>6611</v>
      </c>
      <c r="B607" t="e">
        <f>IF(#REF!&lt;&gt;"",#REF!,"")</f>
        <v>#REF!</v>
      </c>
      <c r="C607">
        <f>IF(BIMTypeCode[[#This Row],[Sort]]&lt;&gt;"",BIMTypeCode[[#This Row],[Sort]],"")</f>
        <v>4</v>
      </c>
    </row>
    <row r="608" spans="1:3" x14ac:dyDescent="0.25">
      <c r="A608">
        <f>BIMTypeCode[[#This Row],[Identification]]</f>
        <v>662</v>
      </c>
      <c r="B608" t="e">
        <f>IF(#REF!&lt;&gt;"",#REF!,"")</f>
        <v>#REF!</v>
      </c>
      <c r="C608">
        <f>IF(BIMTypeCode[[#This Row],[Sort]]&lt;&gt;"",BIMTypeCode[[#This Row],[Sort]],"")</f>
        <v>3</v>
      </c>
    </row>
    <row r="609" spans="1:3" x14ac:dyDescent="0.25">
      <c r="A609">
        <f>BIMTypeCode[[#This Row],[Identification]]</f>
        <v>6621</v>
      </c>
      <c r="B609" t="e">
        <f>IF(#REF!&lt;&gt;"",#REF!,"")</f>
        <v>#REF!</v>
      </c>
      <c r="C609">
        <f>IF(BIMTypeCode[[#This Row],[Sort]]&lt;&gt;"",BIMTypeCode[[#This Row],[Sort]],"")</f>
        <v>4</v>
      </c>
    </row>
    <row r="610" spans="1:3" x14ac:dyDescent="0.25">
      <c r="A610">
        <f>BIMTypeCode[[#This Row],[Identification]]</f>
        <v>6622</v>
      </c>
      <c r="B610" t="e">
        <f>IF(#REF!&lt;&gt;"",#REF!,"")</f>
        <v>#REF!</v>
      </c>
      <c r="C610">
        <f>IF(BIMTypeCode[[#This Row],[Sort]]&lt;&gt;"",BIMTypeCode[[#This Row],[Sort]],"")</f>
        <v>4</v>
      </c>
    </row>
    <row r="611" spans="1:3" x14ac:dyDescent="0.25">
      <c r="A611">
        <f>BIMTypeCode[[#This Row],[Identification]]</f>
        <v>67</v>
      </c>
      <c r="B611" t="e">
        <f>IF(#REF!&lt;&gt;"",#REF!,"")</f>
        <v>#REF!</v>
      </c>
      <c r="C611">
        <f>IF(BIMTypeCode[[#This Row],[Sort]]&lt;&gt;"",BIMTypeCode[[#This Row],[Sort]],"")</f>
        <v>2</v>
      </c>
    </row>
    <row r="612" spans="1:3" x14ac:dyDescent="0.25">
      <c r="A612">
        <f>BIMTypeCode[[#This Row],[Identification]]</f>
        <v>671</v>
      </c>
      <c r="B612" t="e">
        <f>IF(#REF!&lt;&gt;"",#REF!,"")</f>
        <v>#REF!</v>
      </c>
      <c r="C612">
        <f>IF(BIMTypeCode[[#This Row],[Sort]]&lt;&gt;"",BIMTypeCode[[#This Row],[Sort]],"")</f>
        <v>3</v>
      </c>
    </row>
    <row r="613" spans="1:3" x14ac:dyDescent="0.25">
      <c r="A613">
        <f>BIMTypeCode[[#This Row],[Identification]]</f>
        <v>6711</v>
      </c>
      <c r="B613" t="e">
        <f>IF(#REF!&lt;&gt;"",#REF!,"")</f>
        <v>#REF!</v>
      </c>
      <c r="C613">
        <f>IF(BIMTypeCode[[#This Row],[Sort]]&lt;&gt;"",BIMTypeCode[[#This Row],[Sort]],"")</f>
        <v>4</v>
      </c>
    </row>
    <row r="614" spans="1:3" x14ac:dyDescent="0.25">
      <c r="A614">
        <f>BIMTypeCode[[#This Row],[Identification]]</f>
        <v>672</v>
      </c>
      <c r="B614" t="e">
        <f>IF(#REF!&lt;&gt;"",#REF!,"")</f>
        <v>#REF!</v>
      </c>
      <c r="C614">
        <f>IF(BIMTypeCode[[#This Row],[Sort]]&lt;&gt;"",BIMTypeCode[[#This Row],[Sort]],"")</f>
        <v>3</v>
      </c>
    </row>
    <row r="615" spans="1:3" x14ac:dyDescent="0.25">
      <c r="A615">
        <f>BIMTypeCode[[#This Row],[Identification]]</f>
        <v>6721</v>
      </c>
      <c r="B615" t="e">
        <f>IF(#REF!&lt;&gt;"",#REF!,"")</f>
        <v>#REF!</v>
      </c>
      <c r="C615">
        <f>IF(BIMTypeCode[[#This Row],[Sort]]&lt;&gt;"",BIMTypeCode[[#This Row],[Sort]],"")</f>
        <v>4</v>
      </c>
    </row>
    <row r="616" spans="1:3" x14ac:dyDescent="0.25">
      <c r="A616">
        <f>BIMTypeCode[[#This Row],[Identification]]</f>
        <v>6722</v>
      </c>
      <c r="B616" t="e">
        <f>IF(#REF!&lt;&gt;"",#REF!,"")</f>
        <v>#REF!</v>
      </c>
      <c r="C616">
        <f>IF(BIMTypeCode[[#This Row],[Sort]]&lt;&gt;"",BIMTypeCode[[#This Row],[Sort]],"")</f>
        <v>4</v>
      </c>
    </row>
    <row r="617" spans="1:3" x14ac:dyDescent="0.25">
      <c r="A617">
        <f>BIMTypeCode[[#This Row],[Identification]]</f>
        <v>6723</v>
      </c>
      <c r="B617" t="e">
        <f>IF(#REF!&lt;&gt;"",#REF!,"")</f>
        <v>#REF!</v>
      </c>
      <c r="C617">
        <f>IF(BIMTypeCode[[#This Row],[Sort]]&lt;&gt;"",BIMTypeCode[[#This Row],[Sort]],"")</f>
        <v>4</v>
      </c>
    </row>
    <row r="618" spans="1:3" x14ac:dyDescent="0.25">
      <c r="A618">
        <f>BIMTypeCode[[#This Row],[Identification]]</f>
        <v>68</v>
      </c>
      <c r="B618" t="e">
        <f>IF(#REF!&lt;&gt;"",#REF!,"")</f>
        <v>#REF!</v>
      </c>
      <c r="C618">
        <f>IF(BIMTypeCode[[#This Row],[Sort]]&lt;&gt;"",BIMTypeCode[[#This Row],[Sort]],"")</f>
        <v>2</v>
      </c>
    </row>
    <row r="619" spans="1:3" x14ac:dyDescent="0.25">
      <c r="A619">
        <f>BIMTypeCode[[#This Row],[Identification]]</f>
        <v>681</v>
      </c>
      <c r="B619" t="e">
        <f>IF(#REF!&lt;&gt;"",#REF!,"")</f>
        <v>#REF!</v>
      </c>
      <c r="C619">
        <f>IF(BIMTypeCode[[#This Row],[Sort]]&lt;&gt;"",BIMTypeCode[[#This Row],[Sort]],"")</f>
        <v>3</v>
      </c>
    </row>
    <row r="620" spans="1:3" x14ac:dyDescent="0.25">
      <c r="A620">
        <f>BIMTypeCode[[#This Row],[Identification]]</f>
        <v>6811</v>
      </c>
      <c r="B620" t="e">
        <f>IF(#REF!&lt;&gt;"",#REF!,"")</f>
        <v>#REF!</v>
      </c>
      <c r="C620">
        <f>IF(BIMTypeCode[[#This Row],[Sort]]&lt;&gt;"",BIMTypeCode[[#This Row],[Sort]],"")</f>
        <v>4</v>
      </c>
    </row>
    <row r="621" spans="1:3" x14ac:dyDescent="0.25">
      <c r="A621">
        <f>BIMTypeCode[[#This Row],[Identification]]</f>
        <v>6812</v>
      </c>
      <c r="B621" t="e">
        <f>IF(#REF!&lt;&gt;"",#REF!,"")</f>
        <v>#REF!</v>
      </c>
      <c r="C621">
        <f>IF(BIMTypeCode[[#This Row],[Sort]]&lt;&gt;"",BIMTypeCode[[#This Row],[Sort]],"")</f>
        <v>4</v>
      </c>
    </row>
    <row r="622" spans="1:3" x14ac:dyDescent="0.25">
      <c r="A622">
        <f>BIMTypeCode[[#This Row],[Identification]]</f>
        <v>6813</v>
      </c>
      <c r="B622" t="e">
        <f>IF(#REF!&lt;&gt;"",#REF!,"")</f>
        <v>#REF!</v>
      </c>
      <c r="C622">
        <f>IF(BIMTypeCode[[#This Row],[Sort]]&lt;&gt;"",BIMTypeCode[[#This Row],[Sort]],"")</f>
        <v>4</v>
      </c>
    </row>
    <row r="623" spans="1:3" x14ac:dyDescent="0.25">
      <c r="A623">
        <f>BIMTypeCode[[#This Row],[Identification]]</f>
        <v>6814</v>
      </c>
      <c r="B623" t="e">
        <f>IF(#REF!&lt;&gt;"",#REF!,"")</f>
        <v>#REF!</v>
      </c>
      <c r="C623">
        <f>IF(BIMTypeCode[[#This Row],[Sort]]&lt;&gt;"",BIMTypeCode[[#This Row],[Sort]],"")</f>
        <v>4</v>
      </c>
    </row>
    <row r="624" spans="1:3" x14ac:dyDescent="0.25">
      <c r="A624">
        <f>BIMTypeCode[[#This Row],[Identification]]</f>
        <v>682</v>
      </c>
      <c r="B624" t="e">
        <f>IF(#REF!&lt;&gt;"",#REF!,"")</f>
        <v>#REF!</v>
      </c>
      <c r="C624">
        <f>IF(BIMTypeCode[[#This Row],[Sort]]&lt;&gt;"",BIMTypeCode[[#This Row],[Sort]],"")</f>
        <v>3</v>
      </c>
    </row>
    <row r="625" spans="1:3" x14ac:dyDescent="0.25">
      <c r="A625">
        <f>BIMTypeCode[[#This Row],[Identification]]</f>
        <v>6821</v>
      </c>
      <c r="B625" t="e">
        <f>IF(#REF!&lt;&gt;"",#REF!,"")</f>
        <v>#REF!</v>
      </c>
      <c r="C625">
        <f>IF(BIMTypeCode[[#This Row],[Sort]]&lt;&gt;"",BIMTypeCode[[#This Row],[Sort]],"")</f>
        <v>4</v>
      </c>
    </row>
    <row r="626" spans="1:3" x14ac:dyDescent="0.25">
      <c r="A626">
        <f>BIMTypeCode[[#This Row],[Identification]]</f>
        <v>6822</v>
      </c>
      <c r="B626" t="e">
        <f>IF(#REF!&lt;&gt;"",#REF!,"")</f>
        <v>#REF!</v>
      </c>
      <c r="C626">
        <f>IF(BIMTypeCode[[#This Row],[Sort]]&lt;&gt;"",BIMTypeCode[[#This Row],[Sort]],"")</f>
        <v>4</v>
      </c>
    </row>
    <row r="627" spans="1:3" x14ac:dyDescent="0.25">
      <c r="A627">
        <f>BIMTypeCode[[#This Row],[Identification]]</f>
        <v>6823</v>
      </c>
      <c r="B627" t="e">
        <f>IF(#REF!&lt;&gt;"",#REF!,"")</f>
        <v>#REF!</v>
      </c>
      <c r="C627">
        <f>IF(BIMTypeCode[[#This Row],[Sort]]&lt;&gt;"",BIMTypeCode[[#This Row],[Sort]],"")</f>
        <v>4</v>
      </c>
    </row>
    <row r="628" spans="1:3" x14ac:dyDescent="0.25">
      <c r="A628">
        <f>BIMTypeCode[[#This Row],[Identification]]</f>
        <v>6824</v>
      </c>
      <c r="B628" t="e">
        <f>IF(#REF!&lt;&gt;"",#REF!,"")</f>
        <v>#REF!</v>
      </c>
      <c r="C628">
        <f>IF(BIMTypeCode[[#This Row],[Sort]]&lt;&gt;"",BIMTypeCode[[#This Row],[Sort]],"")</f>
        <v>4</v>
      </c>
    </row>
    <row r="629" spans="1:3" x14ac:dyDescent="0.25">
      <c r="A629">
        <f>BIMTypeCode[[#This Row],[Identification]]</f>
        <v>7</v>
      </c>
      <c r="B629" t="e">
        <f>IF(#REF!&lt;&gt;"",#REF!,"")</f>
        <v>#REF!</v>
      </c>
      <c r="C629">
        <f>IF(BIMTypeCode[[#This Row],[Sort]]&lt;&gt;"",BIMTypeCode[[#This Row],[Sort]],"")</f>
        <v>1</v>
      </c>
    </row>
    <row r="630" spans="1:3" x14ac:dyDescent="0.25">
      <c r="A630">
        <f>BIMTypeCode[[#This Row],[Identification]]</f>
        <v>70</v>
      </c>
      <c r="B630" t="e">
        <f>IF(#REF!&lt;&gt;"",#REF!,"")</f>
        <v>#REF!</v>
      </c>
      <c r="C630">
        <f>IF(BIMTypeCode[[#This Row],[Sort]]&lt;&gt;"",BIMTypeCode[[#This Row],[Sort]],"")</f>
        <v>2</v>
      </c>
    </row>
    <row r="631" spans="1:3" x14ac:dyDescent="0.25">
      <c r="A631">
        <f>BIMTypeCode[[#This Row],[Identification]]</f>
        <v>701</v>
      </c>
      <c r="B631" t="e">
        <f>IF(#REF!&lt;&gt;"",#REF!,"")</f>
        <v>#REF!</v>
      </c>
      <c r="C631">
        <f>IF(BIMTypeCode[[#This Row],[Sort]]&lt;&gt;"",BIMTypeCode[[#This Row],[Sort]],"")</f>
        <v>3</v>
      </c>
    </row>
    <row r="632" spans="1:3" x14ac:dyDescent="0.25">
      <c r="A632">
        <f>BIMTypeCode[[#This Row],[Identification]]</f>
        <v>702</v>
      </c>
      <c r="B632" t="e">
        <f>IF(#REF!&lt;&gt;"",#REF!,"")</f>
        <v>#REF!</v>
      </c>
      <c r="C632">
        <f>IF(BIMTypeCode[[#This Row],[Sort]]&lt;&gt;"",BIMTypeCode[[#This Row],[Sort]],"")</f>
        <v>3</v>
      </c>
    </row>
    <row r="633" spans="1:3" x14ac:dyDescent="0.25">
      <c r="A633">
        <f>BIMTypeCode[[#This Row],[Identification]]</f>
        <v>703</v>
      </c>
      <c r="B633" t="e">
        <f>IF(#REF!&lt;&gt;"",#REF!,"")</f>
        <v>#REF!</v>
      </c>
      <c r="C633">
        <f>IF(BIMTypeCode[[#This Row],[Sort]]&lt;&gt;"",BIMTypeCode[[#This Row],[Sort]],"")</f>
        <v>3</v>
      </c>
    </row>
    <row r="634" spans="1:3" x14ac:dyDescent="0.25">
      <c r="A634">
        <f>BIMTypeCode[[#This Row],[Identification]]</f>
        <v>704</v>
      </c>
      <c r="B634" t="e">
        <f>IF(#REF!&lt;&gt;"",#REF!,"")</f>
        <v>#REF!</v>
      </c>
      <c r="C634">
        <f>IF(BIMTypeCode[[#This Row],[Sort]]&lt;&gt;"",BIMTypeCode[[#This Row],[Sort]],"")</f>
        <v>3</v>
      </c>
    </row>
    <row r="635" spans="1:3" x14ac:dyDescent="0.25">
      <c r="A635">
        <f>BIMTypeCode[[#This Row],[Identification]]</f>
        <v>705</v>
      </c>
      <c r="B635" t="e">
        <f>IF(#REF!&lt;&gt;"",#REF!,"")</f>
        <v>#REF!</v>
      </c>
      <c r="C635">
        <f>IF(BIMTypeCode[[#This Row],[Sort]]&lt;&gt;"",BIMTypeCode[[#This Row],[Sort]],"")</f>
        <v>3</v>
      </c>
    </row>
    <row r="636" spans="1:3" x14ac:dyDescent="0.25">
      <c r="A636">
        <f>BIMTypeCode[[#This Row],[Identification]]</f>
        <v>706</v>
      </c>
      <c r="B636" t="e">
        <f>IF(#REF!&lt;&gt;"",#REF!,"")</f>
        <v>#REF!</v>
      </c>
      <c r="C636">
        <f>IF(BIMTypeCode[[#This Row],[Sort]]&lt;&gt;"",BIMTypeCode[[#This Row],[Sort]],"")</f>
        <v>3</v>
      </c>
    </row>
    <row r="637" spans="1:3" x14ac:dyDescent="0.25">
      <c r="A637">
        <f>BIMTypeCode[[#This Row],[Identification]]</f>
        <v>707</v>
      </c>
      <c r="B637" t="e">
        <f>IF(#REF!&lt;&gt;"",#REF!,"")</f>
        <v>#REF!</v>
      </c>
      <c r="C637">
        <f>IF(BIMTypeCode[[#This Row],[Sort]]&lt;&gt;"",BIMTypeCode[[#This Row],[Sort]],"")</f>
        <v>3</v>
      </c>
    </row>
    <row r="638" spans="1:3" x14ac:dyDescent="0.25">
      <c r="A638">
        <f>BIMTypeCode[[#This Row],[Identification]]</f>
        <v>709</v>
      </c>
      <c r="B638" t="e">
        <f>IF(#REF!&lt;&gt;"",#REF!,"")</f>
        <v>#REF!</v>
      </c>
      <c r="C638">
        <f>IF(BIMTypeCode[[#This Row],[Sort]]&lt;&gt;"",BIMTypeCode[[#This Row],[Sort]],"")</f>
        <v>3</v>
      </c>
    </row>
    <row r="639" spans="1:3" x14ac:dyDescent="0.25">
      <c r="A639">
        <f>BIMTypeCode[[#This Row],[Identification]]</f>
        <v>71</v>
      </c>
      <c r="B639" t="e">
        <f>IF(#REF!&lt;&gt;"",#REF!,"")</f>
        <v>#REF!</v>
      </c>
      <c r="C639">
        <f>IF(BIMTypeCode[[#This Row],[Sort]]&lt;&gt;"",BIMTypeCode[[#This Row],[Sort]],"")</f>
        <v>2</v>
      </c>
    </row>
    <row r="640" spans="1:3" x14ac:dyDescent="0.25">
      <c r="A640">
        <f>BIMTypeCode[[#This Row],[Identification]]</f>
        <v>711</v>
      </c>
      <c r="B640" t="e">
        <f>IF(#REF!&lt;&gt;"",#REF!,"")</f>
        <v>#REF!</v>
      </c>
      <c r="C640">
        <f>IF(BIMTypeCode[[#This Row],[Sort]]&lt;&gt;"",BIMTypeCode[[#This Row],[Sort]],"")</f>
        <v>3</v>
      </c>
    </row>
    <row r="641" spans="1:3" x14ac:dyDescent="0.25">
      <c r="A641">
        <f>BIMTypeCode[[#This Row],[Identification]]</f>
        <v>712</v>
      </c>
      <c r="B641" t="e">
        <f>IF(#REF!&lt;&gt;"",#REF!,"")</f>
        <v>#REF!</v>
      </c>
      <c r="C641">
        <f>IF(BIMTypeCode[[#This Row],[Sort]]&lt;&gt;"",BIMTypeCode[[#This Row],[Sort]],"")</f>
        <v>3</v>
      </c>
    </row>
    <row r="642" spans="1:3" x14ac:dyDescent="0.25">
      <c r="A642">
        <f>BIMTypeCode[[#This Row],[Identification]]</f>
        <v>713</v>
      </c>
      <c r="B642" t="e">
        <f>IF(#REF!&lt;&gt;"",#REF!,"")</f>
        <v>#REF!</v>
      </c>
      <c r="C642">
        <f>IF(BIMTypeCode[[#This Row],[Sort]]&lt;&gt;"",BIMTypeCode[[#This Row],[Sort]],"")</f>
        <v>3</v>
      </c>
    </row>
    <row r="643" spans="1:3" x14ac:dyDescent="0.25">
      <c r="A643">
        <f>BIMTypeCode[[#This Row],[Identification]]</f>
        <v>714</v>
      </c>
      <c r="B643" t="e">
        <f>IF(#REF!&lt;&gt;"",#REF!,"")</f>
        <v>#REF!</v>
      </c>
      <c r="C643">
        <f>IF(BIMTypeCode[[#This Row],[Sort]]&lt;&gt;"",BIMTypeCode[[#This Row],[Sort]],"")</f>
        <v>3</v>
      </c>
    </row>
    <row r="644" spans="1:3" x14ac:dyDescent="0.25">
      <c r="A644">
        <f>BIMTypeCode[[#This Row],[Identification]]</f>
        <v>715</v>
      </c>
      <c r="B644" t="e">
        <f>IF(#REF!&lt;&gt;"",#REF!,"")</f>
        <v>#REF!</v>
      </c>
      <c r="C644">
        <f>IF(BIMTypeCode[[#This Row],[Sort]]&lt;&gt;"",BIMTypeCode[[#This Row],[Sort]],"")</f>
        <v>3</v>
      </c>
    </row>
    <row r="645" spans="1:3" x14ac:dyDescent="0.25">
      <c r="A645">
        <f>BIMTypeCode[[#This Row],[Identification]]</f>
        <v>716</v>
      </c>
      <c r="B645" t="e">
        <f>IF(#REF!&lt;&gt;"",#REF!,"")</f>
        <v>#REF!</v>
      </c>
      <c r="C645">
        <f>IF(BIMTypeCode[[#This Row],[Sort]]&lt;&gt;"",BIMTypeCode[[#This Row],[Sort]],"")</f>
        <v>3</v>
      </c>
    </row>
    <row r="646" spans="1:3" x14ac:dyDescent="0.25">
      <c r="A646">
        <f>BIMTypeCode[[#This Row],[Identification]]</f>
        <v>717</v>
      </c>
      <c r="B646" t="e">
        <f>IF(#REF!&lt;&gt;"",#REF!,"")</f>
        <v>#REF!</v>
      </c>
      <c r="C646">
        <f>IF(BIMTypeCode[[#This Row],[Sort]]&lt;&gt;"",BIMTypeCode[[#This Row],[Sort]],"")</f>
        <v>3</v>
      </c>
    </row>
    <row r="647" spans="1:3" x14ac:dyDescent="0.25">
      <c r="A647">
        <f>BIMTypeCode[[#This Row],[Identification]]</f>
        <v>719</v>
      </c>
      <c r="B647" t="e">
        <f>IF(#REF!&lt;&gt;"",#REF!,"")</f>
        <v>#REF!</v>
      </c>
      <c r="C647">
        <f>IF(BIMTypeCode[[#This Row],[Sort]]&lt;&gt;"",BIMTypeCode[[#This Row],[Sort]],"")</f>
        <v>3</v>
      </c>
    </row>
    <row r="648" spans="1:3" x14ac:dyDescent="0.25">
      <c r="A648">
        <f>BIMTypeCode[[#This Row],[Identification]]</f>
        <v>72</v>
      </c>
      <c r="B648" t="e">
        <f>IF(#REF!&lt;&gt;"",#REF!,"")</f>
        <v>#REF!</v>
      </c>
      <c r="C648">
        <f>IF(BIMTypeCode[[#This Row],[Sort]]&lt;&gt;"",BIMTypeCode[[#This Row],[Sort]],"")</f>
        <v>2</v>
      </c>
    </row>
    <row r="649" spans="1:3" x14ac:dyDescent="0.25">
      <c r="A649">
        <f>BIMTypeCode[[#This Row],[Identification]]</f>
        <v>721</v>
      </c>
      <c r="B649" t="e">
        <f>IF(#REF!&lt;&gt;"",#REF!,"")</f>
        <v>#REF!</v>
      </c>
      <c r="C649">
        <f>IF(BIMTypeCode[[#This Row],[Sort]]&lt;&gt;"",BIMTypeCode[[#This Row],[Sort]],"")</f>
        <v>3</v>
      </c>
    </row>
    <row r="650" spans="1:3" x14ac:dyDescent="0.25">
      <c r="A650">
        <f>BIMTypeCode[[#This Row],[Identification]]</f>
        <v>722</v>
      </c>
      <c r="B650" t="e">
        <f>IF(#REF!&lt;&gt;"",#REF!,"")</f>
        <v>#REF!</v>
      </c>
      <c r="C650">
        <f>IF(BIMTypeCode[[#This Row],[Sort]]&lt;&gt;"",BIMTypeCode[[#This Row],[Sort]],"")</f>
        <v>3</v>
      </c>
    </row>
    <row r="651" spans="1:3" x14ac:dyDescent="0.25">
      <c r="A651">
        <f>BIMTypeCode[[#This Row],[Identification]]</f>
        <v>723</v>
      </c>
      <c r="B651" t="e">
        <f>IF(#REF!&lt;&gt;"",#REF!,"")</f>
        <v>#REF!</v>
      </c>
      <c r="C651">
        <f>IF(BIMTypeCode[[#This Row],[Sort]]&lt;&gt;"",BIMTypeCode[[#This Row],[Sort]],"")</f>
        <v>3</v>
      </c>
    </row>
    <row r="652" spans="1:3" x14ac:dyDescent="0.25">
      <c r="A652">
        <f>BIMTypeCode[[#This Row],[Identification]]</f>
        <v>724</v>
      </c>
      <c r="B652" t="e">
        <f>IF(#REF!&lt;&gt;"",#REF!,"")</f>
        <v>#REF!</v>
      </c>
      <c r="C652">
        <f>IF(BIMTypeCode[[#This Row],[Sort]]&lt;&gt;"",BIMTypeCode[[#This Row],[Sort]],"")</f>
        <v>3</v>
      </c>
    </row>
    <row r="653" spans="1:3" x14ac:dyDescent="0.25">
      <c r="A653">
        <f>BIMTypeCode[[#This Row],[Identification]]</f>
        <v>725</v>
      </c>
      <c r="B653" t="e">
        <f>IF(#REF!&lt;&gt;"",#REF!,"")</f>
        <v>#REF!</v>
      </c>
      <c r="C653">
        <f>IF(BIMTypeCode[[#This Row],[Sort]]&lt;&gt;"",BIMTypeCode[[#This Row],[Sort]],"")</f>
        <v>3</v>
      </c>
    </row>
    <row r="654" spans="1:3" x14ac:dyDescent="0.25">
      <c r="A654">
        <f>BIMTypeCode[[#This Row],[Identification]]</f>
        <v>726</v>
      </c>
      <c r="B654" t="e">
        <f>IF(#REF!&lt;&gt;"",#REF!,"")</f>
        <v>#REF!</v>
      </c>
      <c r="C654">
        <f>IF(BIMTypeCode[[#This Row],[Sort]]&lt;&gt;"",BIMTypeCode[[#This Row],[Sort]],"")</f>
        <v>3</v>
      </c>
    </row>
    <row r="655" spans="1:3" x14ac:dyDescent="0.25">
      <c r="A655">
        <f>BIMTypeCode[[#This Row],[Identification]]</f>
        <v>727</v>
      </c>
      <c r="B655" t="e">
        <f>IF(#REF!&lt;&gt;"",#REF!,"")</f>
        <v>#REF!</v>
      </c>
      <c r="C655">
        <f>IF(BIMTypeCode[[#This Row],[Sort]]&lt;&gt;"",BIMTypeCode[[#This Row],[Sort]],"")</f>
        <v>3</v>
      </c>
    </row>
    <row r="656" spans="1:3" x14ac:dyDescent="0.25">
      <c r="A656">
        <f>BIMTypeCode[[#This Row],[Identification]]</f>
        <v>729</v>
      </c>
      <c r="B656" t="e">
        <f>IF(#REF!&lt;&gt;"",#REF!,"")</f>
        <v>#REF!</v>
      </c>
      <c r="C656">
        <f>IF(BIMTypeCode[[#This Row],[Sort]]&lt;&gt;"",BIMTypeCode[[#This Row],[Sort]],"")</f>
        <v>3</v>
      </c>
    </row>
    <row r="657" spans="1:3" x14ac:dyDescent="0.25">
      <c r="A657">
        <f>BIMTypeCode[[#This Row],[Identification]]</f>
        <v>73</v>
      </c>
      <c r="B657" t="e">
        <f>IF(#REF!&lt;&gt;"",#REF!,"")</f>
        <v>#REF!</v>
      </c>
      <c r="C657">
        <f>IF(BIMTypeCode[[#This Row],[Sort]]&lt;&gt;"",BIMTypeCode[[#This Row],[Sort]],"")</f>
        <v>2</v>
      </c>
    </row>
    <row r="658" spans="1:3" x14ac:dyDescent="0.25">
      <c r="A658">
        <f>BIMTypeCode[[#This Row],[Identification]]</f>
        <v>731</v>
      </c>
      <c r="B658" t="e">
        <f>IF(#REF!&lt;&gt;"",#REF!,"")</f>
        <v>#REF!</v>
      </c>
      <c r="C658">
        <f>IF(BIMTypeCode[[#This Row],[Sort]]&lt;&gt;"",BIMTypeCode[[#This Row],[Sort]],"")</f>
        <v>3</v>
      </c>
    </row>
    <row r="659" spans="1:3" x14ac:dyDescent="0.25">
      <c r="A659">
        <f>BIMTypeCode[[#This Row],[Identification]]</f>
        <v>732</v>
      </c>
      <c r="B659" t="e">
        <f>IF(#REF!&lt;&gt;"",#REF!,"")</f>
        <v>#REF!</v>
      </c>
      <c r="C659">
        <f>IF(BIMTypeCode[[#This Row],[Sort]]&lt;&gt;"",BIMTypeCode[[#This Row],[Sort]],"")</f>
        <v>3</v>
      </c>
    </row>
    <row r="660" spans="1:3" x14ac:dyDescent="0.25">
      <c r="A660">
        <f>BIMTypeCode[[#This Row],[Identification]]</f>
        <v>733</v>
      </c>
      <c r="B660" t="e">
        <f>IF(#REF!&lt;&gt;"",#REF!,"")</f>
        <v>#REF!</v>
      </c>
      <c r="C660">
        <f>IF(BIMTypeCode[[#This Row],[Sort]]&lt;&gt;"",BIMTypeCode[[#This Row],[Sort]],"")</f>
        <v>3</v>
      </c>
    </row>
    <row r="661" spans="1:3" x14ac:dyDescent="0.25">
      <c r="A661">
        <f>BIMTypeCode[[#This Row],[Identification]]</f>
        <v>734</v>
      </c>
      <c r="B661" t="e">
        <f>IF(#REF!&lt;&gt;"",#REF!,"")</f>
        <v>#REF!</v>
      </c>
      <c r="C661">
        <f>IF(BIMTypeCode[[#This Row],[Sort]]&lt;&gt;"",BIMTypeCode[[#This Row],[Sort]],"")</f>
        <v>3</v>
      </c>
    </row>
    <row r="662" spans="1:3" x14ac:dyDescent="0.25">
      <c r="A662">
        <f>BIMTypeCode[[#This Row],[Identification]]</f>
        <v>735</v>
      </c>
      <c r="B662" t="e">
        <f>IF(#REF!&lt;&gt;"",#REF!,"")</f>
        <v>#REF!</v>
      </c>
      <c r="C662">
        <f>IF(BIMTypeCode[[#This Row],[Sort]]&lt;&gt;"",BIMTypeCode[[#This Row],[Sort]],"")</f>
        <v>3</v>
      </c>
    </row>
    <row r="663" spans="1:3" x14ac:dyDescent="0.25">
      <c r="A663">
        <f>BIMTypeCode[[#This Row],[Identification]]</f>
        <v>736</v>
      </c>
      <c r="B663" t="e">
        <f>IF(#REF!&lt;&gt;"",#REF!,"")</f>
        <v>#REF!</v>
      </c>
      <c r="C663">
        <f>IF(BIMTypeCode[[#This Row],[Sort]]&lt;&gt;"",BIMTypeCode[[#This Row],[Sort]],"")</f>
        <v>3</v>
      </c>
    </row>
    <row r="664" spans="1:3" x14ac:dyDescent="0.25">
      <c r="A664">
        <f>BIMTypeCode[[#This Row],[Identification]]</f>
        <v>8</v>
      </c>
      <c r="B664" t="e">
        <f>IF(#REF!&lt;&gt;"",#REF!,"")</f>
        <v>#REF!</v>
      </c>
      <c r="C664">
        <f>IF(BIMTypeCode[[#This Row],[Sort]]&lt;&gt;"",BIMTypeCode[[#This Row],[Sort]],"")</f>
        <v>1</v>
      </c>
    </row>
    <row r="665" spans="1:3" x14ac:dyDescent="0.25">
      <c r="A665">
        <f>BIMTypeCode[[#This Row],[Identification]]</f>
        <v>80</v>
      </c>
      <c r="B665" t="e">
        <f>IF(#REF!&lt;&gt;"",#REF!,"")</f>
        <v>#REF!</v>
      </c>
      <c r="C665">
        <f>IF(BIMTypeCode[[#This Row],[Sort]]&lt;&gt;"",BIMTypeCode[[#This Row],[Sort]],"")</f>
        <v>2</v>
      </c>
    </row>
    <row r="666" spans="1:3" x14ac:dyDescent="0.25">
      <c r="A666">
        <f>BIMTypeCode[[#This Row],[Identification]]</f>
        <v>801</v>
      </c>
      <c r="B666" t="e">
        <f>IF(#REF!&lt;&gt;"",#REF!,"")</f>
        <v>#REF!</v>
      </c>
      <c r="C666">
        <f>IF(BIMTypeCode[[#This Row],[Sort]]&lt;&gt;"",BIMTypeCode[[#This Row],[Sort]],"")</f>
        <v>3</v>
      </c>
    </row>
    <row r="667" spans="1:3" x14ac:dyDescent="0.25">
      <c r="A667">
        <f>BIMTypeCode[[#This Row],[Identification]]</f>
        <v>802</v>
      </c>
      <c r="B667" t="e">
        <f>IF(#REF!&lt;&gt;"",#REF!,"")</f>
        <v>#REF!</v>
      </c>
      <c r="C667">
        <f>IF(BIMTypeCode[[#This Row],[Sort]]&lt;&gt;"",BIMTypeCode[[#This Row],[Sort]],"")</f>
        <v>3</v>
      </c>
    </row>
    <row r="668" spans="1:3" x14ac:dyDescent="0.25">
      <c r="A668">
        <f>BIMTypeCode[[#This Row],[Identification]]</f>
        <v>803</v>
      </c>
      <c r="B668" t="e">
        <f>IF(#REF!&lt;&gt;"",#REF!,"")</f>
        <v>#REF!</v>
      </c>
      <c r="C668">
        <f>IF(BIMTypeCode[[#This Row],[Sort]]&lt;&gt;"",BIMTypeCode[[#This Row],[Sort]],"")</f>
        <v>3</v>
      </c>
    </row>
    <row r="669" spans="1:3" x14ac:dyDescent="0.25">
      <c r="A669">
        <f>BIMTypeCode[[#This Row],[Identification]]</f>
        <v>804</v>
      </c>
      <c r="B669" t="e">
        <f>IF(#REF!&lt;&gt;"",#REF!,"")</f>
        <v>#REF!</v>
      </c>
      <c r="C669">
        <f>IF(BIMTypeCode[[#This Row],[Sort]]&lt;&gt;"",BIMTypeCode[[#This Row],[Sort]],"")</f>
        <v>3</v>
      </c>
    </row>
    <row r="670" spans="1:3" x14ac:dyDescent="0.25">
      <c r="A670">
        <f>BIMTypeCode[[#This Row],[Identification]]</f>
        <v>805</v>
      </c>
      <c r="B670" t="e">
        <f>IF(#REF!&lt;&gt;"",#REF!,"")</f>
        <v>#REF!</v>
      </c>
      <c r="C670">
        <f>IF(BIMTypeCode[[#This Row],[Sort]]&lt;&gt;"",BIMTypeCode[[#This Row],[Sort]],"")</f>
        <v>3</v>
      </c>
    </row>
    <row r="671" spans="1:3" x14ac:dyDescent="0.25">
      <c r="A671">
        <f>BIMTypeCode[[#This Row],[Identification]]</f>
        <v>806</v>
      </c>
      <c r="B671" t="e">
        <f>IF(#REF!&lt;&gt;"",#REF!,"")</f>
        <v>#REF!</v>
      </c>
      <c r="C671">
        <f>IF(BIMTypeCode[[#This Row],[Sort]]&lt;&gt;"",BIMTypeCode[[#This Row],[Sort]],"")</f>
        <v>3</v>
      </c>
    </row>
    <row r="672" spans="1:3" x14ac:dyDescent="0.25">
      <c r="A672">
        <f>BIMTypeCode[[#This Row],[Identification]]</f>
        <v>807</v>
      </c>
      <c r="B672" t="e">
        <f>IF(#REF!&lt;&gt;"",#REF!,"")</f>
        <v>#REF!</v>
      </c>
      <c r="C672">
        <f>IF(BIMTypeCode[[#This Row],[Sort]]&lt;&gt;"",BIMTypeCode[[#This Row],[Sort]],"")</f>
        <v>3</v>
      </c>
    </row>
    <row r="673" spans="1:3" x14ac:dyDescent="0.25">
      <c r="A673">
        <f>BIMTypeCode[[#This Row],[Identification]]</f>
        <v>808</v>
      </c>
      <c r="B673" t="e">
        <f>IF(#REF!&lt;&gt;"",#REF!,"")</f>
        <v>#REF!</v>
      </c>
      <c r="C673">
        <f>IF(BIMTypeCode[[#This Row],[Sort]]&lt;&gt;"",BIMTypeCode[[#This Row],[Sort]],"")</f>
        <v>3</v>
      </c>
    </row>
    <row r="674" spans="1:3" x14ac:dyDescent="0.25">
      <c r="A674">
        <f>BIMTypeCode[[#This Row],[Identification]]</f>
        <v>809</v>
      </c>
      <c r="B674" t="e">
        <f>IF(#REF!&lt;&gt;"",#REF!,"")</f>
        <v>#REF!</v>
      </c>
      <c r="C674">
        <f>IF(BIMTypeCode[[#This Row],[Sort]]&lt;&gt;"",BIMTypeCode[[#This Row],[Sort]],"")</f>
        <v>3</v>
      </c>
    </row>
    <row r="675" spans="1:3" x14ac:dyDescent="0.25">
      <c r="A675">
        <f>BIMTypeCode[[#This Row],[Identification]]</f>
        <v>81</v>
      </c>
      <c r="B675" t="e">
        <f>IF(#REF!&lt;&gt;"",#REF!,"")</f>
        <v>#REF!</v>
      </c>
      <c r="C675">
        <f>IF(BIMTypeCode[[#This Row],[Sort]]&lt;&gt;"",BIMTypeCode[[#This Row],[Sort]],"")</f>
        <v>2</v>
      </c>
    </row>
    <row r="676" spans="1:3" x14ac:dyDescent="0.25">
      <c r="A676">
        <f>BIMTypeCode[[#This Row],[Identification]]</f>
        <v>811</v>
      </c>
      <c r="B676" t="e">
        <f>IF(#REF!&lt;&gt;"",#REF!,"")</f>
        <v>#REF!</v>
      </c>
      <c r="C676">
        <f>IF(BIMTypeCode[[#This Row],[Sort]]&lt;&gt;"",BIMTypeCode[[#This Row],[Sort]],"")</f>
        <v>3</v>
      </c>
    </row>
    <row r="677" spans="1:3" x14ac:dyDescent="0.25">
      <c r="A677">
        <f>BIMTypeCode[[#This Row],[Identification]]</f>
        <v>812</v>
      </c>
      <c r="B677" t="e">
        <f>IF(#REF!&lt;&gt;"",#REF!,"")</f>
        <v>#REF!</v>
      </c>
      <c r="C677">
        <f>IF(BIMTypeCode[[#This Row],[Sort]]&lt;&gt;"",BIMTypeCode[[#This Row],[Sort]],"")</f>
        <v>3</v>
      </c>
    </row>
    <row r="678" spans="1:3" x14ac:dyDescent="0.25">
      <c r="A678">
        <f>BIMTypeCode[[#This Row],[Identification]]</f>
        <v>813</v>
      </c>
      <c r="B678" t="e">
        <f>IF(#REF!&lt;&gt;"",#REF!,"")</f>
        <v>#REF!</v>
      </c>
      <c r="C678">
        <f>IF(BIMTypeCode[[#This Row],[Sort]]&lt;&gt;"",BIMTypeCode[[#This Row],[Sort]],"")</f>
        <v>3</v>
      </c>
    </row>
    <row r="679" spans="1:3" x14ac:dyDescent="0.25">
      <c r="A679">
        <f>BIMTypeCode[[#This Row],[Identification]]</f>
        <v>814</v>
      </c>
      <c r="B679" t="e">
        <f>IF(#REF!&lt;&gt;"",#REF!,"")</f>
        <v>#REF!</v>
      </c>
      <c r="C679">
        <f>IF(BIMTypeCode[[#This Row],[Sort]]&lt;&gt;"",BIMTypeCode[[#This Row],[Sort]],"")</f>
        <v>3</v>
      </c>
    </row>
    <row r="680" spans="1:3" x14ac:dyDescent="0.25">
      <c r="A680">
        <f>BIMTypeCode[[#This Row],[Identification]]</f>
        <v>815</v>
      </c>
      <c r="B680" t="e">
        <f>IF(#REF!&lt;&gt;"",#REF!,"")</f>
        <v>#REF!</v>
      </c>
      <c r="C680">
        <f>IF(BIMTypeCode[[#This Row],[Sort]]&lt;&gt;"",BIMTypeCode[[#This Row],[Sort]],"")</f>
        <v>3</v>
      </c>
    </row>
    <row r="681" spans="1:3" x14ac:dyDescent="0.25">
      <c r="A681">
        <f>BIMTypeCode[[#This Row],[Identification]]</f>
        <v>816</v>
      </c>
      <c r="B681" t="e">
        <f>IF(#REF!&lt;&gt;"",#REF!,"")</f>
        <v>#REF!</v>
      </c>
      <c r="C681">
        <f>IF(BIMTypeCode[[#This Row],[Sort]]&lt;&gt;"",BIMTypeCode[[#This Row],[Sort]],"")</f>
        <v>3</v>
      </c>
    </row>
    <row r="682" spans="1:3" x14ac:dyDescent="0.25">
      <c r="A682">
        <f>BIMTypeCode[[#This Row],[Identification]]</f>
        <v>817</v>
      </c>
      <c r="B682" t="e">
        <f>IF(#REF!&lt;&gt;"",#REF!,"")</f>
        <v>#REF!</v>
      </c>
      <c r="C682">
        <f>IF(BIMTypeCode[[#This Row],[Sort]]&lt;&gt;"",BIMTypeCode[[#This Row],[Sort]],"")</f>
        <v>3</v>
      </c>
    </row>
    <row r="683" spans="1:3" x14ac:dyDescent="0.25">
      <c r="A683">
        <f>BIMTypeCode[[#This Row],[Identification]]</f>
        <v>819</v>
      </c>
      <c r="B683" t="e">
        <f>IF(#REF!&lt;&gt;"",#REF!,"")</f>
        <v>#REF!</v>
      </c>
      <c r="C683">
        <f>IF(BIMTypeCode[[#This Row],[Sort]]&lt;&gt;"",BIMTypeCode[[#This Row],[Sort]],"")</f>
        <v>3</v>
      </c>
    </row>
    <row r="684" spans="1:3" x14ac:dyDescent="0.25">
      <c r="A684">
        <f>BIMTypeCode[[#This Row],[Identification]]</f>
        <v>9</v>
      </c>
      <c r="B684" t="e">
        <f>IF(#REF!&lt;&gt;"",#REF!,"")</f>
        <v>#REF!</v>
      </c>
      <c r="C684">
        <f>IF(BIMTypeCode[[#This Row],[Sort]]&lt;&gt;"",BIMTypeCode[[#This Row],[Sort]],"")</f>
        <v>1</v>
      </c>
    </row>
    <row r="685" spans="1:3" x14ac:dyDescent="0.25">
      <c r="A685">
        <f>BIMTypeCode[[#This Row],[Identification]]</f>
        <v>91</v>
      </c>
      <c r="B685" t="e">
        <f>IF(#REF!&lt;&gt;"",#REF!,"")</f>
        <v>#REF!</v>
      </c>
      <c r="C685">
        <f>IF(BIMTypeCode[[#This Row],[Sort]]&lt;&gt;"",BIMTypeCode[[#This Row],[Sort]],"")</f>
        <v>2</v>
      </c>
    </row>
    <row r="686" spans="1:3" x14ac:dyDescent="0.25">
      <c r="A686">
        <f>BIMTypeCode[[#This Row],[Identification]]</f>
        <v>911</v>
      </c>
      <c r="B686" t="e">
        <f>IF(#REF!&lt;&gt;"",#REF!,"")</f>
        <v>#REF!</v>
      </c>
      <c r="C686">
        <f>IF(BIMTypeCode[[#This Row],[Sort]]&lt;&gt;"",BIMTypeCode[[#This Row],[Sort]],"")</f>
        <v>3</v>
      </c>
    </row>
    <row r="687" spans="1:3" x14ac:dyDescent="0.25">
      <c r="A687">
        <f>BIMTypeCode[[#This Row],[Identification]]</f>
        <v>92</v>
      </c>
      <c r="B687" t="e">
        <f>IF(#REF!&lt;&gt;"",#REF!,"")</f>
        <v>#REF!</v>
      </c>
      <c r="C687">
        <f>IF(BIMTypeCode[[#This Row],[Sort]]&lt;&gt;"",BIMTypeCode[[#This Row],[Sort]],"")</f>
        <v>2</v>
      </c>
    </row>
    <row r="688" spans="1:3" x14ac:dyDescent="0.25">
      <c r="A688">
        <f>BIMTypeCode[[#This Row],[Identification]]</f>
        <v>921</v>
      </c>
      <c r="B688" t="e">
        <f>IF(#REF!&lt;&gt;"",#REF!,"")</f>
        <v>#REF!</v>
      </c>
      <c r="C688">
        <f>IF(BIMTypeCode[[#This Row],[Sort]]&lt;&gt;"",BIMTypeCode[[#This Row],[Sort]],"")</f>
        <v>3</v>
      </c>
    </row>
    <row r="689" spans="1:3" x14ac:dyDescent="0.25">
      <c r="A689">
        <f>BIMTypeCode[[#This Row],[Identification]]</f>
        <v>93</v>
      </c>
      <c r="B689" t="e">
        <f>IF(#REF!&lt;&gt;"",#REF!,"")</f>
        <v>#REF!</v>
      </c>
      <c r="C689">
        <f>IF(BIMTypeCode[[#This Row],[Sort]]&lt;&gt;"",BIMTypeCode[[#This Row],[Sort]],"")</f>
        <v>2</v>
      </c>
    </row>
    <row r="690" spans="1:3" x14ac:dyDescent="0.25">
      <c r="A690">
        <f>BIMTypeCode[[#This Row],[Identification]]</f>
        <v>931</v>
      </c>
      <c r="B690" t="e">
        <f>IF(#REF!&lt;&gt;"",#REF!,"")</f>
        <v>#REF!</v>
      </c>
      <c r="C690">
        <f>IF(BIMTypeCode[[#This Row],[Sort]]&lt;&gt;"",BIMTypeCode[[#This Row],[Sort]],"")</f>
        <v>3</v>
      </c>
    </row>
    <row r="691" spans="1:3" x14ac:dyDescent="0.25">
      <c r="A691">
        <f>BIMTypeCode[[#This Row],[Identification]]</f>
        <v>94</v>
      </c>
      <c r="B691" t="e">
        <f>IF(#REF!&lt;&gt;"",#REF!,"")</f>
        <v>#REF!</v>
      </c>
      <c r="C691">
        <f>IF(BIMTypeCode[[#This Row],[Sort]]&lt;&gt;"",BIMTypeCode[[#This Row],[Sort]],"")</f>
        <v>2</v>
      </c>
    </row>
    <row r="692" spans="1:3" x14ac:dyDescent="0.25">
      <c r="A692">
        <f>BIMTypeCode[[#This Row],[Identification]]</f>
        <v>941</v>
      </c>
      <c r="B692" t="e">
        <f>IF(#REF!&lt;&gt;"",#REF!,"")</f>
        <v>#REF!</v>
      </c>
      <c r="C692">
        <f>IF(BIMTypeCode[[#This Row],[Sort]]&lt;&gt;"",BIMTypeCode[[#This Row],[Sort]],"")</f>
        <v>3</v>
      </c>
    </row>
    <row r="693" spans="1:3" x14ac:dyDescent="0.25">
      <c r="A693">
        <f>BIMTypeCode[[#This Row],[Identification]]</f>
        <v>95</v>
      </c>
      <c r="B693" t="e">
        <f>IF(#REF!&lt;&gt;"",#REF!,"")</f>
        <v>#REF!</v>
      </c>
      <c r="C693">
        <f>IF(BIMTypeCode[[#This Row],[Sort]]&lt;&gt;"",BIMTypeCode[[#This Row],[Sort]],"")</f>
        <v>2</v>
      </c>
    </row>
    <row r="694" spans="1:3" x14ac:dyDescent="0.25">
      <c r="A694">
        <f>BIMTypeCode[[#This Row],[Identification]]</f>
        <v>951</v>
      </c>
      <c r="B694" t="e">
        <f>IF(#REF!&lt;&gt;"",#REF!,"")</f>
        <v>#REF!</v>
      </c>
      <c r="C694">
        <f>IF(BIMTypeCode[[#This Row],[Sort]]&lt;&gt;"",BIMTypeCode[[#This Row],[Sort]],"")</f>
        <v>3</v>
      </c>
    </row>
    <row r="695" spans="1:3" x14ac:dyDescent="0.25">
      <c r="A695">
        <f>BIMTypeCode[[#This Row],[Identification]]</f>
        <v>96</v>
      </c>
      <c r="B695" t="e">
        <f>IF(#REF!&lt;&gt;"",#REF!,"")</f>
        <v>#REF!</v>
      </c>
      <c r="C695">
        <f>IF(BIMTypeCode[[#This Row],[Sort]]&lt;&gt;"",BIMTypeCode[[#This Row],[Sort]],"")</f>
        <v>2</v>
      </c>
    </row>
    <row r="696" spans="1:3" x14ac:dyDescent="0.25">
      <c r="A696">
        <f>BIMTypeCode[[#This Row],[Identification]]</f>
        <v>961</v>
      </c>
      <c r="B696" t="e">
        <f>IF(#REF!&lt;&gt;"",#REF!,"")</f>
        <v>#REF!</v>
      </c>
      <c r="C696">
        <f>IF(BIMTypeCode[[#This Row],[Sort]]&lt;&gt;"",BIMTypeCode[[#This Row],[Sort]],"")</f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A2DE-AAD8-4219-A335-9466BC42A33C}">
  <dimension ref="A1:F696"/>
  <sheetViews>
    <sheetView showGridLines="0" workbookViewId="0">
      <selection activeCell="G1" sqref="G1:G1048576"/>
    </sheetView>
  </sheetViews>
  <sheetFormatPr defaultRowHeight="15" x14ac:dyDescent="0.25"/>
  <cols>
    <col min="1" max="1" width="5" bestFit="1" customWidth="1"/>
    <col min="2" max="2" width="44.28515625" bestFit="1" customWidth="1"/>
    <col min="3" max="3" width="27" bestFit="1" customWidth="1"/>
    <col min="4" max="4" width="31" bestFit="1" customWidth="1"/>
    <col min="5" max="5" width="23.5703125" bestFit="1" customWidth="1"/>
    <col min="6" max="6" width="32" bestFit="1" customWidth="1"/>
  </cols>
  <sheetData>
    <row r="1" spans="1:6" x14ac:dyDescent="0.25">
      <c r="A1" t="s">
        <v>2180</v>
      </c>
      <c r="B1" t="s">
        <v>2181</v>
      </c>
      <c r="C1" t="s">
        <v>2184</v>
      </c>
      <c r="D1" t="s">
        <v>2185</v>
      </c>
      <c r="E1" t="s">
        <v>2186</v>
      </c>
      <c r="F1" t="s">
        <v>2187</v>
      </c>
    </row>
    <row r="2" spans="1:6" x14ac:dyDescent="0.25">
      <c r="A2">
        <f>BIMTypeCode[[#This Row],[Identification]]</f>
        <v>0</v>
      </c>
      <c r="B2" t="str">
        <f>BIMTypeCode[[#This Row],[Name_dk]]</f>
        <v>Generiske objekter</v>
      </c>
      <c r="C2" t="str">
        <f>IF(BIMTypeCode[[#This Row],[IFC4_Entity]]&lt;&gt;"",BIMTypeCode[[#This Row],[IFC4_Entity]],"")</f>
        <v>-</v>
      </c>
      <c r="D2" t="str">
        <f>IF(BIMTypeCode[[#This Row],[IFC4_EntityType]]&lt;&gt;"",BIMTypeCode[[#This Row],[IFC4_EntityType]],"")</f>
        <v>-</v>
      </c>
      <c r="E2" s="2" t="str">
        <f>IF(BIMTypeCode[[#This Row],[IFC4_EnumerationType]]&lt;&gt;"",BIMTypeCode[[#This Row],[IFC4_EnumerationType]],"")</f>
        <v>-</v>
      </c>
      <c r="F2" s="2" t="str">
        <f>IF(BIMTypeCode[[#This Row],[IFC4_Properties]]&lt;&gt;"",BIMTypeCode[[#This Row],[IFC4_Properties]],"")</f>
        <v>-</v>
      </c>
    </row>
    <row r="3" spans="1:6" x14ac:dyDescent="0.25">
      <c r="A3" t="str">
        <f>BIMTypeCode[[#This Row],[Identification]]</f>
        <v>01</v>
      </c>
      <c r="B3" t="str">
        <f>BIMTypeCode[[#This Row],[Name_dk]]</f>
        <v>Generiske objekter ARK</v>
      </c>
      <c r="C3" t="str">
        <f>IF(BIMTypeCode[[#This Row],[IFC4_Entity]]&lt;&gt;"",BIMTypeCode[[#This Row],[IFC4_Entity]],"")</f>
        <v/>
      </c>
      <c r="D3" t="str">
        <f>IF(BIMTypeCode[[#This Row],[IFC4_EntityType]]&lt;&gt;"",BIMTypeCode[[#This Row],[IFC4_EntityType]],"")</f>
        <v/>
      </c>
      <c r="E3" s="2" t="str">
        <f>IF(BIMTypeCode[[#This Row],[IFC4_EnumerationType]]&lt;&gt;"",BIMTypeCode[[#This Row],[IFC4_EnumerationType]],"")</f>
        <v/>
      </c>
      <c r="F3" s="2" t="str">
        <f>IF(BIMTypeCode[[#This Row],[IFC4_Properties]]&lt;&gt;"",BIMTypeCode[[#This Row],[IFC4_Properties]],"")</f>
        <v/>
      </c>
    </row>
    <row r="4" spans="1:6" x14ac:dyDescent="0.25">
      <c r="A4" t="str">
        <f>BIMTypeCode[[#This Row],[Identification]]</f>
        <v>011</v>
      </c>
      <c r="B4" t="str">
        <f>BIMTypeCode[[#This Row],[Name_dk]]</f>
        <v>FRI</v>
      </c>
      <c r="C4" t="str">
        <f>IF(BIMTypeCode[[#This Row],[IFC4_Entity]]&lt;&gt;"",BIMTypeCode[[#This Row],[IFC4_Entity]],"")</f>
        <v/>
      </c>
      <c r="D4" t="str">
        <f>IF(BIMTypeCode[[#This Row],[IFC4_EntityType]]&lt;&gt;"",BIMTypeCode[[#This Row],[IFC4_EntityType]],"")</f>
        <v/>
      </c>
      <c r="E4" s="2" t="str">
        <f>IF(BIMTypeCode[[#This Row],[IFC4_EnumerationType]]&lt;&gt;"",BIMTypeCode[[#This Row],[IFC4_EnumerationType]],"")</f>
        <v/>
      </c>
      <c r="F4" s="2" t="str">
        <f>IF(BIMTypeCode[[#This Row],[IFC4_Properties]]&lt;&gt;"",BIMTypeCode[[#This Row],[IFC4_Properties]],"")</f>
        <v/>
      </c>
    </row>
    <row r="5" spans="1:6" x14ac:dyDescent="0.25">
      <c r="A5" t="str">
        <f>BIMTypeCode[[#This Row],[Identification]]</f>
        <v>02</v>
      </c>
      <c r="B5" t="str">
        <f>BIMTypeCode[[#This Row],[Name_dk]]</f>
        <v>Generiske objekter KON</v>
      </c>
      <c r="C5" t="str">
        <f>IF(BIMTypeCode[[#This Row],[IFC4_Entity]]&lt;&gt;"",BIMTypeCode[[#This Row],[IFC4_Entity]],"")</f>
        <v/>
      </c>
      <c r="D5" t="str">
        <f>IF(BIMTypeCode[[#This Row],[IFC4_EntityType]]&lt;&gt;"",BIMTypeCode[[#This Row],[IFC4_EntityType]],"")</f>
        <v/>
      </c>
      <c r="E5" s="2" t="str">
        <f>IF(BIMTypeCode[[#This Row],[IFC4_EnumerationType]]&lt;&gt;"",BIMTypeCode[[#This Row],[IFC4_EnumerationType]],"")</f>
        <v/>
      </c>
      <c r="F5" s="2" t="str">
        <f>IF(BIMTypeCode[[#This Row],[IFC4_Properties]]&lt;&gt;"",BIMTypeCode[[#This Row],[IFC4_Properties]],"")</f>
        <v/>
      </c>
    </row>
    <row r="6" spans="1:6" x14ac:dyDescent="0.25">
      <c r="A6" t="str">
        <f>BIMTypeCode[[#This Row],[Identification]]</f>
        <v>021</v>
      </c>
      <c r="B6" t="str">
        <f>BIMTypeCode[[#This Row],[Name_dk]]</f>
        <v>FRI</v>
      </c>
      <c r="C6" t="str">
        <f>IF(BIMTypeCode[[#This Row],[IFC4_Entity]]&lt;&gt;"",BIMTypeCode[[#This Row],[IFC4_Entity]],"")</f>
        <v/>
      </c>
      <c r="D6" t="str">
        <f>IF(BIMTypeCode[[#This Row],[IFC4_EntityType]]&lt;&gt;"",BIMTypeCode[[#This Row],[IFC4_EntityType]],"")</f>
        <v/>
      </c>
      <c r="E6" s="2" t="str">
        <f>IF(BIMTypeCode[[#This Row],[IFC4_EnumerationType]]&lt;&gt;"",BIMTypeCode[[#This Row],[IFC4_EnumerationType]],"")</f>
        <v/>
      </c>
      <c r="F6" s="2" t="str">
        <f>IF(BIMTypeCode[[#This Row],[IFC4_Properties]]&lt;&gt;"",BIMTypeCode[[#This Row],[IFC4_Properties]],"")</f>
        <v/>
      </c>
    </row>
    <row r="7" spans="1:6" x14ac:dyDescent="0.25">
      <c r="A7" t="str">
        <f>BIMTypeCode[[#This Row],[Identification]]</f>
        <v>03</v>
      </c>
      <c r="B7" t="str">
        <f>BIMTypeCode[[#This Row],[Name_dk]]</f>
        <v>Generiske objekter VENT</v>
      </c>
      <c r="C7" t="str">
        <f>IF(BIMTypeCode[[#This Row],[IFC4_Entity]]&lt;&gt;"",BIMTypeCode[[#This Row],[IFC4_Entity]],"")</f>
        <v/>
      </c>
      <c r="D7" t="str">
        <f>IF(BIMTypeCode[[#This Row],[IFC4_EntityType]]&lt;&gt;"",BIMTypeCode[[#This Row],[IFC4_EntityType]],"")</f>
        <v/>
      </c>
      <c r="E7" s="2" t="str">
        <f>IF(BIMTypeCode[[#This Row],[IFC4_EnumerationType]]&lt;&gt;"",BIMTypeCode[[#This Row],[IFC4_EnumerationType]],"")</f>
        <v/>
      </c>
      <c r="F7" s="2" t="str">
        <f>IF(BIMTypeCode[[#This Row],[IFC4_Properties]]&lt;&gt;"",BIMTypeCode[[#This Row],[IFC4_Properties]],"")</f>
        <v/>
      </c>
    </row>
    <row r="8" spans="1:6" x14ac:dyDescent="0.25">
      <c r="A8" t="str">
        <f>BIMTypeCode[[#This Row],[Identification]]</f>
        <v>031</v>
      </c>
      <c r="B8" t="str">
        <f>BIMTypeCode[[#This Row],[Name_dk]]</f>
        <v>FRI</v>
      </c>
      <c r="C8" t="str">
        <f>IF(BIMTypeCode[[#This Row],[IFC4_Entity]]&lt;&gt;"",BIMTypeCode[[#This Row],[IFC4_Entity]],"")</f>
        <v/>
      </c>
      <c r="D8" t="str">
        <f>IF(BIMTypeCode[[#This Row],[IFC4_EntityType]]&lt;&gt;"",BIMTypeCode[[#This Row],[IFC4_EntityType]],"")</f>
        <v/>
      </c>
      <c r="E8" s="2" t="str">
        <f>IF(BIMTypeCode[[#This Row],[IFC4_EnumerationType]]&lt;&gt;"",BIMTypeCode[[#This Row],[IFC4_EnumerationType]],"")</f>
        <v/>
      </c>
      <c r="F8" s="2" t="str">
        <f>IF(BIMTypeCode[[#This Row],[IFC4_Properties]]&lt;&gt;"",BIMTypeCode[[#This Row],[IFC4_Properties]],"")</f>
        <v/>
      </c>
    </row>
    <row r="9" spans="1:6" x14ac:dyDescent="0.25">
      <c r="A9" t="str">
        <f>BIMTypeCode[[#This Row],[Identification]]</f>
        <v>04</v>
      </c>
      <c r="B9" t="str">
        <f>BIMTypeCode[[#This Row],[Name_dk]]</f>
        <v>Generiske objekter VVS</v>
      </c>
      <c r="C9" t="str">
        <f>IF(BIMTypeCode[[#This Row],[IFC4_Entity]]&lt;&gt;"",BIMTypeCode[[#This Row],[IFC4_Entity]],"")</f>
        <v/>
      </c>
      <c r="D9" t="str">
        <f>IF(BIMTypeCode[[#This Row],[IFC4_EntityType]]&lt;&gt;"",BIMTypeCode[[#This Row],[IFC4_EntityType]],"")</f>
        <v/>
      </c>
      <c r="E9" s="2" t="str">
        <f>IF(BIMTypeCode[[#This Row],[IFC4_EnumerationType]]&lt;&gt;"",BIMTypeCode[[#This Row],[IFC4_EnumerationType]],"")</f>
        <v/>
      </c>
      <c r="F9" s="2" t="str">
        <f>IF(BIMTypeCode[[#This Row],[IFC4_Properties]]&lt;&gt;"",BIMTypeCode[[#This Row],[IFC4_Properties]],"")</f>
        <v/>
      </c>
    </row>
    <row r="10" spans="1:6" x14ac:dyDescent="0.25">
      <c r="A10" t="str">
        <f>BIMTypeCode[[#This Row],[Identification]]</f>
        <v>041</v>
      </c>
      <c r="B10" t="str">
        <f>BIMTypeCode[[#This Row],[Name_dk]]</f>
        <v>FRI</v>
      </c>
      <c r="C10" t="str">
        <f>IF(BIMTypeCode[[#This Row],[IFC4_Entity]]&lt;&gt;"",BIMTypeCode[[#This Row],[IFC4_Entity]],"")</f>
        <v/>
      </c>
      <c r="D10" t="str">
        <f>IF(BIMTypeCode[[#This Row],[IFC4_EntityType]]&lt;&gt;"",BIMTypeCode[[#This Row],[IFC4_EntityType]],"")</f>
        <v/>
      </c>
      <c r="E10" s="2" t="str">
        <f>IF(BIMTypeCode[[#This Row],[IFC4_EnumerationType]]&lt;&gt;"",BIMTypeCode[[#This Row],[IFC4_EnumerationType]],"")</f>
        <v/>
      </c>
      <c r="F10" s="2" t="str">
        <f>IF(BIMTypeCode[[#This Row],[IFC4_Properties]]&lt;&gt;"",BIMTypeCode[[#This Row],[IFC4_Properties]],"")</f>
        <v/>
      </c>
    </row>
    <row r="11" spans="1:6" x14ac:dyDescent="0.25">
      <c r="A11" t="str">
        <f>BIMTypeCode[[#This Row],[Identification]]</f>
        <v>05</v>
      </c>
      <c r="B11" t="str">
        <f>BIMTypeCode[[#This Row],[Name_dk]]</f>
        <v>Generiske objekter EL</v>
      </c>
      <c r="C11" t="str">
        <f>IF(BIMTypeCode[[#This Row],[IFC4_Entity]]&lt;&gt;"",BIMTypeCode[[#This Row],[IFC4_Entity]],"")</f>
        <v/>
      </c>
      <c r="D11" t="str">
        <f>IF(BIMTypeCode[[#This Row],[IFC4_EntityType]]&lt;&gt;"",BIMTypeCode[[#This Row],[IFC4_EntityType]],"")</f>
        <v/>
      </c>
      <c r="E11" s="2" t="str">
        <f>IF(BIMTypeCode[[#This Row],[IFC4_EnumerationType]]&lt;&gt;"",BIMTypeCode[[#This Row],[IFC4_EnumerationType]],"")</f>
        <v/>
      </c>
      <c r="F11" s="2" t="str">
        <f>IF(BIMTypeCode[[#This Row],[IFC4_Properties]]&lt;&gt;"",BIMTypeCode[[#This Row],[IFC4_Properties]],"")</f>
        <v/>
      </c>
    </row>
    <row r="12" spans="1:6" x14ac:dyDescent="0.25">
      <c r="A12" t="str">
        <f>BIMTypeCode[[#This Row],[Identification]]</f>
        <v>051</v>
      </c>
      <c r="B12" t="str">
        <f>BIMTypeCode[[#This Row],[Name_dk]]</f>
        <v>FRI</v>
      </c>
      <c r="C12" t="str">
        <f>IF(BIMTypeCode[[#This Row],[IFC4_Entity]]&lt;&gt;"",BIMTypeCode[[#This Row],[IFC4_Entity]],"")</f>
        <v/>
      </c>
      <c r="D12" t="str">
        <f>IF(BIMTypeCode[[#This Row],[IFC4_EntityType]]&lt;&gt;"",BIMTypeCode[[#This Row],[IFC4_EntityType]],"")</f>
        <v/>
      </c>
      <c r="E12" s="2" t="str">
        <f>IF(BIMTypeCode[[#This Row],[IFC4_EnumerationType]]&lt;&gt;"",BIMTypeCode[[#This Row],[IFC4_EnumerationType]],"")</f>
        <v/>
      </c>
      <c r="F12" s="2" t="str">
        <f>IF(BIMTypeCode[[#This Row],[IFC4_Properties]]&lt;&gt;"",BIMTypeCode[[#This Row],[IFC4_Properties]],"")</f>
        <v/>
      </c>
    </row>
    <row r="13" spans="1:6" x14ac:dyDescent="0.25">
      <c r="A13" t="str">
        <f>BIMTypeCode[[#This Row],[Identification]]</f>
        <v>06</v>
      </c>
      <c r="B13" t="str">
        <f>BIMTypeCode[[#This Row],[Name_dk]]</f>
        <v>Generiske objekter LAND</v>
      </c>
      <c r="C13" t="str">
        <f>IF(BIMTypeCode[[#This Row],[IFC4_Entity]]&lt;&gt;"",BIMTypeCode[[#This Row],[IFC4_Entity]],"")</f>
        <v/>
      </c>
      <c r="D13" t="str">
        <f>IF(BIMTypeCode[[#This Row],[IFC4_EntityType]]&lt;&gt;"",BIMTypeCode[[#This Row],[IFC4_EntityType]],"")</f>
        <v/>
      </c>
      <c r="E13" s="2" t="str">
        <f>IF(BIMTypeCode[[#This Row],[IFC4_EnumerationType]]&lt;&gt;"",BIMTypeCode[[#This Row],[IFC4_EnumerationType]],"")</f>
        <v/>
      </c>
      <c r="F13" s="2" t="str">
        <f>IF(BIMTypeCode[[#This Row],[IFC4_Properties]]&lt;&gt;"",BIMTypeCode[[#This Row],[IFC4_Properties]],"")</f>
        <v/>
      </c>
    </row>
    <row r="14" spans="1:6" x14ac:dyDescent="0.25">
      <c r="A14" t="str">
        <f>BIMTypeCode[[#This Row],[Identification]]</f>
        <v>061</v>
      </c>
      <c r="B14" t="str">
        <f>BIMTypeCode[[#This Row],[Name_dk]]</f>
        <v>FRI</v>
      </c>
      <c r="C14" t="str">
        <f>IF(BIMTypeCode[[#This Row],[IFC4_Entity]]&lt;&gt;"",BIMTypeCode[[#This Row],[IFC4_Entity]],"")</f>
        <v/>
      </c>
      <c r="D14" t="str">
        <f>IF(BIMTypeCode[[#This Row],[IFC4_EntityType]]&lt;&gt;"",BIMTypeCode[[#This Row],[IFC4_EntityType]],"")</f>
        <v/>
      </c>
      <c r="E14" s="2" t="str">
        <f>IF(BIMTypeCode[[#This Row],[IFC4_EnumerationType]]&lt;&gt;"",BIMTypeCode[[#This Row],[IFC4_EnumerationType]],"")</f>
        <v/>
      </c>
      <c r="F14" s="2" t="str">
        <f>IF(BIMTypeCode[[#This Row],[IFC4_Properties]]&lt;&gt;"",BIMTypeCode[[#This Row],[IFC4_Properties]],"")</f>
        <v/>
      </c>
    </row>
    <row r="15" spans="1:6" x14ac:dyDescent="0.25">
      <c r="A15" t="str">
        <f>BIMTypeCode[[#This Row],[Identification]]</f>
        <v>07</v>
      </c>
      <c r="B15" t="str">
        <f>BIMTypeCode[[#This Row],[Name_dk]]</f>
        <v>Generiske objekter Entreprenør Leverandør</v>
      </c>
      <c r="C15" t="str">
        <f>IF(BIMTypeCode[[#This Row],[IFC4_Entity]]&lt;&gt;"",BIMTypeCode[[#This Row],[IFC4_Entity]],"")</f>
        <v/>
      </c>
      <c r="D15" t="str">
        <f>IF(BIMTypeCode[[#This Row],[IFC4_EntityType]]&lt;&gt;"",BIMTypeCode[[#This Row],[IFC4_EntityType]],"")</f>
        <v/>
      </c>
      <c r="E15" s="2" t="str">
        <f>IF(BIMTypeCode[[#This Row],[IFC4_EnumerationType]]&lt;&gt;"",BIMTypeCode[[#This Row],[IFC4_EnumerationType]],"")</f>
        <v/>
      </c>
      <c r="F15" s="2" t="str">
        <f>IF(BIMTypeCode[[#This Row],[IFC4_Properties]]&lt;&gt;"",BIMTypeCode[[#This Row],[IFC4_Properties]],"")</f>
        <v/>
      </c>
    </row>
    <row r="16" spans="1:6" x14ac:dyDescent="0.25">
      <c r="A16" t="str">
        <f>BIMTypeCode[[#This Row],[Identification]]</f>
        <v>071</v>
      </c>
      <c r="B16" t="str">
        <f>BIMTypeCode[[#This Row],[Name_dk]]</f>
        <v>FRI</v>
      </c>
      <c r="C16" t="str">
        <f>IF(BIMTypeCode[[#This Row],[IFC4_Entity]]&lt;&gt;"",BIMTypeCode[[#This Row],[IFC4_Entity]],"")</f>
        <v/>
      </c>
      <c r="D16" t="str">
        <f>IF(BIMTypeCode[[#This Row],[IFC4_EntityType]]&lt;&gt;"",BIMTypeCode[[#This Row],[IFC4_EntityType]],"")</f>
        <v/>
      </c>
      <c r="E16" s="2" t="str">
        <f>IF(BIMTypeCode[[#This Row],[IFC4_EnumerationType]]&lt;&gt;"",BIMTypeCode[[#This Row],[IFC4_EnumerationType]],"")</f>
        <v/>
      </c>
      <c r="F16" s="2" t="str">
        <f>IF(BIMTypeCode[[#This Row],[IFC4_Properties]]&lt;&gt;"",BIMTypeCode[[#This Row],[IFC4_Properties]],"")</f>
        <v/>
      </c>
    </row>
    <row r="17" spans="1:6" x14ac:dyDescent="0.25">
      <c r="A17">
        <f>BIMTypeCode[[#This Row],[Identification]]</f>
        <v>1</v>
      </c>
      <c r="B17" t="str">
        <f>BIMTypeCode[[#This Row],[Name_dk]]</f>
        <v>Bygningsbasis</v>
      </c>
      <c r="C17" t="str">
        <f>IF(BIMTypeCode[[#This Row],[IFC4_Entity]]&lt;&gt;"",BIMTypeCode[[#This Row],[IFC4_Entity]],"")</f>
        <v/>
      </c>
      <c r="D17" t="str">
        <f>IF(BIMTypeCode[[#This Row],[IFC4_EntityType]]&lt;&gt;"",BIMTypeCode[[#This Row],[IFC4_EntityType]],"")</f>
        <v/>
      </c>
      <c r="E17" s="2" t="str">
        <f>IF(BIMTypeCode[[#This Row],[IFC4_EnumerationType]]&lt;&gt;"",BIMTypeCode[[#This Row],[IFC4_EnumerationType]],"")</f>
        <v/>
      </c>
      <c r="F17" s="2" t="str">
        <f>IF(BIMTypeCode[[#This Row],[IFC4_Properties]]&lt;&gt;"",BIMTypeCode[[#This Row],[IFC4_Properties]],"")</f>
        <v/>
      </c>
    </row>
    <row r="18" spans="1:6" x14ac:dyDescent="0.25">
      <c r="A18">
        <f>BIMTypeCode[[#This Row],[Identification]]</f>
        <v>10</v>
      </c>
      <c r="B18" t="str">
        <f>BIMTypeCode[[#This Row],[Name_dk]]</f>
        <v>Terræn</v>
      </c>
      <c r="C18" t="str">
        <f>IF(BIMTypeCode[[#This Row],[IFC4_Entity]]&lt;&gt;"",BIMTypeCode[[#This Row],[IFC4_Entity]],"")</f>
        <v/>
      </c>
      <c r="D18" t="str">
        <f>IF(BIMTypeCode[[#This Row],[IFC4_EntityType]]&lt;&gt;"",BIMTypeCode[[#This Row],[IFC4_EntityType]],"")</f>
        <v/>
      </c>
      <c r="E18" s="2" t="str">
        <f>IF(BIMTypeCode[[#This Row],[IFC4_EnumerationType]]&lt;&gt;"",BIMTypeCode[[#This Row],[IFC4_EnumerationType]],"")</f>
        <v/>
      </c>
      <c r="F18" s="2" t="str">
        <f>IF(BIMTypeCode[[#This Row],[IFC4_Properties]]&lt;&gt;"",BIMTypeCode[[#This Row],[IFC4_Properties]],"")</f>
        <v/>
      </c>
    </row>
    <row r="19" spans="1:6" x14ac:dyDescent="0.25">
      <c r="A19">
        <f>BIMTypeCode[[#This Row],[Identification]]</f>
        <v>101</v>
      </c>
      <c r="B19" t="str">
        <f>BIMTypeCode[[#This Row],[Name_dk]]</f>
        <v>Forberedt grund</v>
      </c>
      <c r="C19" t="str">
        <f>IF(BIMTypeCode[[#This Row],[IFC4_Entity]]&lt;&gt;"",BIMTypeCode[[#This Row],[IFC4_Entity]],"")</f>
        <v/>
      </c>
      <c r="D19" t="str">
        <f>IF(BIMTypeCode[[#This Row],[IFC4_EntityType]]&lt;&gt;"",BIMTypeCode[[#This Row],[IFC4_EntityType]],"")</f>
        <v/>
      </c>
      <c r="E19" s="2" t="str">
        <f>IF(BIMTypeCode[[#This Row],[IFC4_EnumerationType]]&lt;&gt;"",BIMTypeCode[[#This Row],[IFC4_EnumerationType]],"")</f>
        <v/>
      </c>
      <c r="F19" s="2" t="str">
        <f>IF(BIMTypeCode[[#This Row],[IFC4_Properties]]&lt;&gt;"",BIMTypeCode[[#This Row],[IFC4_Properties]],"")</f>
        <v/>
      </c>
    </row>
    <row r="20" spans="1:6" x14ac:dyDescent="0.25">
      <c r="A20">
        <f>BIMTypeCode[[#This Row],[Identification]]</f>
        <v>102</v>
      </c>
      <c r="B20" t="str">
        <f>BIMTypeCode[[#This Row],[Name_dk]]</f>
        <v>Byggegrube inkl. afstivning</v>
      </c>
      <c r="C20" t="str">
        <f>IF(BIMTypeCode[[#This Row],[IFC4_Entity]]&lt;&gt;"",BIMTypeCode[[#This Row],[IFC4_Entity]],"")</f>
        <v/>
      </c>
      <c r="D20" t="str">
        <f>IF(BIMTypeCode[[#This Row],[IFC4_EntityType]]&lt;&gt;"",BIMTypeCode[[#This Row],[IFC4_EntityType]],"")</f>
        <v/>
      </c>
      <c r="E20" s="2" t="str">
        <f>IF(BIMTypeCode[[#This Row],[IFC4_EnumerationType]]&lt;&gt;"",BIMTypeCode[[#This Row],[IFC4_EnumerationType]],"")</f>
        <v/>
      </c>
      <c r="F20" s="2" t="str">
        <f>IF(BIMTypeCode[[#This Row],[IFC4_Properties]]&lt;&gt;"",BIMTypeCode[[#This Row],[IFC4_Properties]],"")</f>
        <v/>
      </c>
    </row>
    <row r="21" spans="1:6" x14ac:dyDescent="0.25">
      <c r="A21">
        <f>BIMTypeCode[[#This Row],[Identification]]</f>
        <v>103</v>
      </c>
      <c r="B21" t="str">
        <f>BIMTypeCode[[#This Row],[Name_dk]]</f>
        <v>Spunsvægge</v>
      </c>
      <c r="C21" t="str">
        <f>IF(BIMTypeCode[[#This Row],[IFC4_Entity]]&lt;&gt;"",BIMTypeCode[[#This Row],[IFC4_Entity]],"")</f>
        <v>IfcPile</v>
      </c>
      <c r="D21" t="str">
        <f>IF(BIMTypeCode[[#This Row],[IFC4_EntityType]]&lt;&gt;"",BIMTypeCode[[#This Row],[IFC4_EntityType]],"")</f>
        <v>IfcPileType</v>
      </c>
      <c r="E21" s="2" t="str">
        <f>IF(BIMTypeCode[[#This Row],[IFC4_EnumerationType]]&lt;&gt;"",BIMTypeCode[[#This Row],[IFC4_EnumerationType]],"")</f>
        <v>DRIVEN</v>
      </c>
      <c r="F21" s="2" t="str">
        <f>IF(BIMTypeCode[[#This Row],[IFC4_Properties]]&lt;&gt;"",BIMTypeCode[[#This Row],[IFC4_Properties]],"")</f>
        <v/>
      </c>
    </row>
    <row r="22" spans="1:6" x14ac:dyDescent="0.25">
      <c r="A22">
        <f>BIMTypeCode[[#This Row],[Identification]]</f>
        <v>104</v>
      </c>
      <c r="B22" t="str">
        <f>BIMTypeCode[[#This Row],[Name_dk]]</f>
        <v>Byggeplads</v>
      </c>
      <c r="C22" t="str">
        <f>IF(BIMTypeCode[[#This Row],[IFC4_Entity]]&lt;&gt;"",BIMTypeCode[[#This Row],[IFC4_Entity]],"")</f>
        <v>IfcBuildingElementProxy</v>
      </c>
      <c r="D22" t="str">
        <f>IF(BIMTypeCode[[#This Row],[IFC4_EntityType]]&lt;&gt;"",BIMTypeCode[[#This Row],[IFC4_EntityType]],"")</f>
        <v>IfcBuildingElementProxyType</v>
      </c>
      <c r="E22" s="2" t="str">
        <f>IF(BIMTypeCode[[#This Row],[IFC4_EnumerationType]]&lt;&gt;"",BIMTypeCode[[#This Row],[IFC4_EnumerationType]],"")</f>
        <v>USERDEFINED</v>
      </c>
      <c r="F22" s="2" t="str">
        <f>IF(BIMTypeCode[[#This Row],[IFC4_Properties]]&lt;&gt;"",BIMTypeCode[[#This Row],[IFC4_Properties]],"")</f>
        <v/>
      </c>
    </row>
    <row r="23" spans="1:6" x14ac:dyDescent="0.25">
      <c r="A23">
        <f>BIMTypeCode[[#This Row],[Identification]]</f>
        <v>12</v>
      </c>
      <c r="B23" t="str">
        <f>BIMTypeCode[[#This Row],[Name_dk]]</f>
        <v>Fundamenter</v>
      </c>
      <c r="C23" t="str">
        <f>IF(BIMTypeCode[[#This Row],[IFC4_Entity]]&lt;&gt;"",BIMTypeCode[[#This Row],[IFC4_Entity]],"")</f>
        <v>IfcBuildingElement</v>
      </c>
      <c r="D23" t="str">
        <f>IF(BIMTypeCode[[#This Row],[IFC4_EntityType]]&lt;&gt;"",BIMTypeCode[[#This Row],[IFC4_EntityType]],"")</f>
        <v>IfcBuildingElementType</v>
      </c>
      <c r="E23" s="2" t="str">
        <f>IF(BIMTypeCode[[#This Row],[IFC4_EnumerationType]]&lt;&gt;"",BIMTypeCode[[#This Row],[IFC4_EnumerationType]],"")</f>
        <v/>
      </c>
      <c r="F23" s="2" t="str">
        <f>IF(BIMTypeCode[[#This Row],[IFC4_Properties]]&lt;&gt;"",BIMTypeCode[[#This Row],[IFC4_Properties]],"")</f>
        <v/>
      </c>
    </row>
    <row r="24" spans="1:6" x14ac:dyDescent="0.25">
      <c r="A24">
        <f>BIMTypeCode[[#This Row],[Identification]]</f>
        <v>121</v>
      </c>
      <c r="B24" t="str">
        <f>BIMTypeCode[[#This Row],[Name_dk]]</f>
        <v>Liniefundamenter</v>
      </c>
      <c r="C24" t="str">
        <f>IF(BIMTypeCode[[#This Row],[IFC4_Entity]]&lt;&gt;"",BIMTypeCode[[#This Row],[IFC4_Entity]],"")</f>
        <v>IfcFooting</v>
      </c>
      <c r="D24" t="str">
        <f>IF(BIMTypeCode[[#This Row],[IFC4_EntityType]]&lt;&gt;"",BIMTypeCode[[#This Row],[IFC4_EntityType]],"")</f>
        <v>IfcFootingType</v>
      </c>
      <c r="E24" s="2" t="str">
        <f>IF(BIMTypeCode[[#This Row],[IFC4_EnumerationType]]&lt;&gt;"",BIMTypeCode[[#This Row],[IFC4_EnumerationType]],"")</f>
        <v>STRIP_FOOTING</v>
      </c>
      <c r="F24" s="2" t="str">
        <f>IF(BIMTypeCode[[#This Row],[IFC4_Properties]]&lt;&gt;"",BIMTypeCode[[#This Row],[IFC4_Properties]],"")</f>
        <v/>
      </c>
    </row>
    <row r="25" spans="1:6" x14ac:dyDescent="0.25">
      <c r="A25">
        <f>BIMTypeCode[[#This Row],[Identification]]</f>
        <v>122</v>
      </c>
      <c r="B25" t="str">
        <f>BIMTypeCode[[#This Row],[Name_dk]]</f>
        <v>Punktfundamenter</v>
      </c>
      <c r="C25" t="str">
        <f>IF(BIMTypeCode[[#This Row],[IFC4_Entity]]&lt;&gt;"",BIMTypeCode[[#This Row],[IFC4_Entity]],"")</f>
        <v>IfcFooting</v>
      </c>
      <c r="D25" t="str">
        <f>IF(BIMTypeCode[[#This Row],[IFC4_EntityType]]&lt;&gt;"",BIMTypeCode[[#This Row],[IFC4_EntityType]],"")</f>
        <v>IfcFootingType</v>
      </c>
      <c r="E25" s="2" t="str">
        <f>IF(BIMTypeCode[[#This Row],[IFC4_EnumerationType]]&lt;&gt;"",BIMTypeCode[[#This Row],[IFC4_EnumerationType]],"")</f>
        <v>PAD_FOOTING</v>
      </c>
      <c r="F25" s="2" t="str">
        <f>IF(BIMTypeCode[[#This Row],[IFC4_Properties]]&lt;&gt;"",BIMTypeCode[[#This Row],[IFC4_Properties]],"")</f>
        <v/>
      </c>
    </row>
    <row r="26" spans="1:6" x14ac:dyDescent="0.25">
      <c r="A26">
        <f>BIMTypeCode[[#This Row],[Identification]]</f>
        <v>123</v>
      </c>
      <c r="B26" t="str">
        <f>BIMTypeCode[[#This Row],[Name_dk]]</f>
        <v>Pladefundamenter</v>
      </c>
      <c r="C26" t="str">
        <f>IF(BIMTypeCode[[#This Row],[IFC4_Entity]]&lt;&gt;"",BIMTypeCode[[#This Row],[IFC4_Entity]],"")</f>
        <v>IfcSlab</v>
      </c>
      <c r="D26" t="str">
        <f>IF(BIMTypeCode[[#This Row],[IFC4_EntityType]]&lt;&gt;"",BIMTypeCode[[#This Row],[IFC4_EntityType]],"")</f>
        <v>IfcSlab</v>
      </c>
      <c r="E26" s="2" t="str">
        <f>IF(BIMTypeCode[[#This Row],[IFC4_EnumerationType]]&lt;&gt;"",BIMTypeCode[[#This Row],[IFC4_EnumerationType]],"")</f>
        <v>BASESLAB</v>
      </c>
      <c r="F26" s="2" t="str">
        <f>IF(BIMTypeCode[[#This Row],[IFC4_Properties]]&lt;&gt;"",BIMTypeCode[[#This Row],[IFC4_Properties]],"")</f>
        <v/>
      </c>
    </row>
    <row r="27" spans="1:6" x14ac:dyDescent="0.25">
      <c r="A27">
        <f>BIMTypeCode[[#This Row],[Identification]]</f>
        <v>124</v>
      </c>
      <c r="B27" t="str">
        <f>BIMTypeCode[[#This Row],[Name_dk]]</f>
        <v>Opmurede fundamenter</v>
      </c>
      <c r="C27" t="str">
        <f>IF(BIMTypeCode[[#This Row],[IFC4_Entity]]&lt;&gt;"",BIMTypeCode[[#This Row],[IFC4_Entity]],"")</f>
        <v>IfcFooting</v>
      </c>
      <c r="D27" t="str">
        <f>IF(BIMTypeCode[[#This Row],[IFC4_EntityType]]&lt;&gt;"",BIMTypeCode[[#This Row],[IFC4_EntityType]],"")</f>
        <v>IfcFootingType</v>
      </c>
      <c r="E27" s="2" t="str">
        <f>IF(BIMTypeCode[[#This Row],[IFC4_EnumerationType]]&lt;&gt;"",BIMTypeCode[[#This Row],[IFC4_EnumerationType]],"")</f>
        <v>USERDEFINED</v>
      </c>
      <c r="F27" s="2" t="str">
        <f>IF(BIMTypeCode[[#This Row],[IFC4_Properties]]&lt;&gt;"",BIMTypeCode[[#This Row],[IFC4_Properties]],"")</f>
        <v/>
      </c>
    </row>
    <row r="28" spans="1:6" x14ac:dyDescent="0.25">
      <c r="A28">
        <f>BIMTypeCode[[#This Row],[Identification]]</f>
        <v>125</v>
      </c>
      <c r="B28" t="str">
        <f>BIMTypeCode[[#This Row],[Name_dk]]</f>
        <v>Maskinfundamenter</v>
      </c>
      <c r="C28" t="str">
        <f>IF(BIMTypeCode[[#This Row],[IFC4_Entity]]&lt;&gt;"",BIMTypeCode[[#This Row],[IFC4_Entity]],"")</f>
        <v>IfcFooting</v>
      </c>
      <c r="D28" t="str">
        <f>IF(BIMTypeCode[[#This Row],[IFC4_EntityType]]&lt;&gt;"",BIMTypeCode[[#This Row],[IFC4_EntityType]],"")</f>
        <v>IfcFootingType</v>
      </c>
      <c r="E28" s="2" t="str">
        <f>IF(BIMTypeCode[[#This Row],[IFC4_EnumerationType]]&lt;&gt;"",BIMTypeCode[[#This Row],[IFC4_EnumerationType]],"")</f>
        <v>USERDEFINED</v>
      </c>
      <c r="F28" s="2" t="str">
        <f>IF(BIMTypeCode[[#This Row],[IFC4_Properties]]&lt;&gt;"",BIMTypeCode[[#This Row],[IFC4_Properties]],"")</f>
        <v/>
      </c>
    </row>
    <row r="29" spans="1:6" x14ac:dyDescent="0.25">
      <c r="A29">
        <f>BIMTypeCode[[#This Row],[Identification]]</f>
        <v>126</v>
      </c>
      <c r="B29" t="str">
        <f>BIMTypeCode[[#This Row],[Name_dk]]</f>
        <v>Pælefundamenter og brøndfundamenter</v>
      </c>
      <c r="C29" t="str">
        <f>IF(BIMTypeCode[[#This Row],[IFC4_Entity]]&lt;&gt;"",BIMTypeCode[[#This Row],[IFC4_Entity]],"")</f>
        <v>IfcFooting</v>
      </c>
      <c r="D29" t="str">
        <f>IF(BIMTypeCode[[#This Row],[IFC4_EntityType]]&lt;&gt;"",BIMTypeCode[[#This Row],[IFC4_EntityType]],"")</f>
        <v>IfcFootingType</v>
      </c>
      <c r="E29" s="2" t="str">
        <f>IF(BIMTypeCode[[#This Row],[IFC4_EnumerationType]]&lt;&gt;"",BIMTypeCode[[#This Row],[IFC4_EnumerationType]],"")</f>
        <v>PILE_CAP</v>
      </c>
      <c r="F29" s="2" t="str">
        <f>IF(BIMTypeCode[[#This Row],[IFC4_Properties]]&lt;&gt;"",BIMTypeCode[[#This Row],[IFC4_Properties]],"")</f>
        <v/>
      </c>
    </row>
    <row r="30" spans="1:6" x14ac:dyDescent="0.25">
      <c r="A30">
        <f>BIMTypeCode[[#This Row],[Identification]]</f>
        <v>127</v>
      </c>
      <c r="B30" t="str">
        <f>BIMTypeCode[[#This Row],[Name_dk]]</f>
        <v>Fundamenter i terræn</v>
      </c>
      <c r="C30" t="str">
        <f>IF(BIMTypeCode[[#This Row],[IFC4_Entity]]&lt;&gt;"",BIMTypeCode[[#This Row],[IFC4_Entity]],"")</f>
        <v>IfcFooting</v>
      </c>
      <c r="D30" t="str">
        <f>IF(BIMTypeCode[[#This Row],[IFC4_EntityType]]&lt;&gt;"",BIMTypeCode[[#This Row],[IFC4_EntityType]],"")</f>
        <v>IfcFootingType</v>
      </c>
      <c r="E30" s="2" t="str">
        <f>IF(BIMTypeCode[[#This Row],[IFC4_EnumerationType]]&lt;&gt;"",BIMTypeCode[[#This Row],[IFC4_EnumerationType]],"")</f>
        <v>USERDEFINED</v>
      </c>
      <c r="F30" s="2" t="str">
        <f>IF(BIMTypeCode[[#This Row],[IFC4_Properties]]&lt;&gt;"",BIMTypeCode[[#This Row],[IFC4_Properties]],"")</f>
        <v/>
      </c>
    </row>
    <row r="31" spans="1:6" x14ac:dyDescent="0.25">
      <c r="A31">
        <f>BIMTypeCode[[#This Row],[Identification]]</f>
        <v>13</v>
      </c>
      <c r="B31" t="str">
        <f>BIMTypeCode[[#This Row],[Name_dk]]</f>
        <v>Bygning</v>
      </c>
      <c r="C31" t="str">
        <f>IF(BIMTypeCode[[#This Row],[IFC4_Entity]]&lt;&gt;"",BIMTypeCode[[#This Row],[IFC4_Entity]],"")</f>
        <v>IfcBuildingElement</v>
      </c>
      <c r="D31" t="str">
        <f>IF(BIMTypeCode[[#This Row],[IFC4_EntityType]]&lt;&gt;"",BIMTypeCode[[#This Row],[IFC4_EntityType]],"")</f>
        <v>IfcBuildingElementType</v>
      </c>
      <c r="E31" s="2" t="str">
        <f>IF(BIMTypeCode[[#This Row],[IFC4_EnumerationType]]&lt;&gt;"",BIMTypeCode[[#This Row],[IFC4_EnumerationType]],"")</f>
        <v/>
      </c>
      <c r="F31" s="2" t="str">
        <f>IF(BIMTypeCode[[#This Row],[IFC4_Properties]]&lt;&gt;"",BIMTypeCode[[#This Row],[IFC4_Properties]],"")</f>
        <v/>
      </c>
    </row>
    <row r="32" spans="1:6" x14ac:dyDescent="0.25">
      <c r="A32">
        <f>BIMTypeCode[[#This Row],[Identification]]</f>
        <v>131</v>
      </c>
      <c r="B32" t="str">
        <f>BIMTypeCode[[#This Row],[Name_dk]]</f>
        <v>Terrændæk</v>
      </c>
      <c r="C32" t="str">
        <f>IF(BIMTypeCode[[#This Row],[IFC4_Entity]]&lt;&gt;"",BIMTypeCode[[#This Row],[IFC4_Entity]],"")</f>
        <v>IfcCovering</v>
      </c>
      <c r="D32" t="str">
        <f>IF(BIMTypeCode[[#This Row],[IFC4_EntityType]]&lt;&gt;"",BIMTypeCode[[#This Row],[IFC4_EntityType]],"")</f>
        <v>IfcCoveringType</v>
      </c>
      <c r="E32" s="2" t="str">
        <f>IF(BIMTypeCode[[#This Row],[IFC4_EnumerationType]]&lt;&gt;"",BIMTypeCode[[#This Row],[IFC4_EnumerationType]],"")</f>
        <v>INSULATION</v>
      </c>
      <c r="F32" s="2" t="str">
        <f>IF(BIMTypeCode[[#This Row],[IFC4_Properties]]&lt;&gt;"",BIMTypeCode[[#This Row],[IFC4_Properties]],"")</f>
        <v/>
      </c>
    </row>
    <row r="33" spans="1:6" x14ac:dyDescent="0.25">
      <c r="A33">
        <f>BIMTypeCode[[#This Row],[Identification]]</f>
        <v>18</v>
      </c>
      <c r="B33" t="str">
        <f>BIMTypeCode[[#This Row],[Name_dk]]</f>
        <v>Bygningsbasis bygning, øvrige</v>
      </c>
      <c r="C33" t="str">
        <f>IF(BIMTypeCode[[#This Row],[IFC4_Entity]]&lt;&gt;"",BIMTypeCode[[#This Row],[IFC4_Entity]],"")</f>
        <v>IfcBuildingElement</v>
      </c>
      <c r="D33" t="str">
        <f>IF(BIMTypeCode[[#This Row],[IFC4_EntityType]]&lt;&gt;"",BIMTypeCode[[#This Row],[IFC4_EntityType]],"")</f>
        <v>IfcBuildingElementType</v>
      </c>
      <c r="E33" s="2" t="str">
        <f>IF(BIMTypeCode[[#This Row],[IFC4_EnumerationType]]&lt;&gt;"",BIMTypeCode[[#This Row],[IFC4_EnumerationType]],"")</f>
        <v/>
      </c>
      <c r="F33" s="2" t="str">
        <f>IF(BIMTypeCode[[#This Row],[IFC4_Properties]]&lt;&gt;"",BIMTypeCode[[#This Row],[IFC4_Properties]],"")</f>
        <v/>
      </c>
    </row>
    <row r="34" spans="1:6" x14ac:dyDescent="0.25">
      <c r="A34">
        <f>BIMTypeCode[[#This Row],[Identification]]</f>
        <v>181</v>
      </c>
      <c r="B34" t="str">
        <f>BIMTypeCode[[#This Row],[Name_dk]]</f>
        <v>Kanaler under terrændæk</v>
      </c>
      <c r="C34" t="str">
        <f>IF(BIMTypeCode[[#This Row],[IFC4_Entity]]&lt;&gt;"",BIMTypeCode[[#This Row],[IFC4_Entity]],"")</f>
        <v>IfcDistributionChamberElement</v>
      </c>
      <c r="D34" t="str">
        <f>IF(BIMTypeCode[[#This Row],[IFC4_EntityType]]&lt;&gt;"",BIMTypeCode[[#This Row],[IFC4_EntityType]],"")</f>
        <v>IfcDistributionChamberElementType</v>
      </c>
      <c r="E34" s="2" t="str">
        <f>IF(BIMTypeCode[[#This Row],[IFC4_EnumerationType]]&lt;&gt;"",BIMTypeCode[[#This Row],[IFC4_EnumerationType]],"")</f>
        <v>USERDEFINED</v>
      </c>
      <c r="F34" s="2" t="str">
        <f>IF(BIMTypeCode[[#This Row],[IFC4_Properties]]&lt;&gt;"",BIMTypeCode[[#This Row],[IFC4_Properties]],"")</f>
        <v/>
      </c>
    </row>
    <row r="35" spans="1:6" x14ac:dyDescent="0.25">
      <c r="A35">
        <f>BIMTypeCode[[#This Row],[Identification]]</f>
        <v>182</v>
      </c>
      <c r="B35" t="str">
        <f>BIMTypeCode[[#This Row],[Name_dk]]</f>
        <v>Gruber og sumpe</v>
      </c>
      <c r="C35" t="str">
        <f>IF(BIMTypeCode[[#This Row],[IFC4_Entity]]&lt;&gt;"",BIMTypeCode[[#This Row],[IFC4_Entity]],"")</f>
        <v>IfcDistributionChamberElement</v>
      </c>
      <c r="D35" t="str">
        <f>IF(BIMTypeCode[[#This Row],[IFC4_EntityType]]&lt;&gt;"",BIMTypeCode[[#This Row],[IFC4_EntityType]],"")</f>
        <v>IfcDistributionChamberElementType</v>
      </c>
      <c r="E35" s="2" t="str">
        <f>IF(BIMTypeCode[[#This Row],[IFC4_EnumerationType]]&lt;&gt;"",BIMTypeCode[[#This Row],[IFC4_EnumerationType]],"")</f>
        <v>SUMP</v>
      </c>
      <c r="F35" s="2" t="str">
        <f>IF(BIMTypeCode[[#This Row],[IFC4_Properties]]&lt;&gt;"",BIMTypeCode[[#This Row],[IFC4_Properties]],"")</f>
        <v/>
      </c>
    </row>
    <row r="36" spans="1:6" x14ac:dyDescent="0.25">
      <c r="A36">
        <f>BIMTypeCode[[#This Row],[Identification]]</f>
        <v>2</v>
      </c>
      <c r="B36" t="str">
        <f>BIMTypeCode[[#This Row],[Name_dk]]</f>
        <v>Primære bygningsdele</v>
      </c>
      <c r="C36" t="str">
        <f>IF(BIMTypeCode[[#This Row],[IFC4_Entity]]&lt;&gt;"",BIMTypeCode[[#This Row],[IFC4_Entity]],"")</f>
        <v>IfcElement</v>
      </c>
      <c r="D36" t="str">
        <f>IF(BIMTypeCode[[#This Row],[IFC4_EntityType]]&lt;&gt;"",BIMTypeCode[[#This Row],[IFC4_EntityType]],"")</f>
        <v>IfcElementType</v>
      </c>
      <c r="E36" s="2" t="str">
        <f>IF(BIMTypeCode[[#This Row],[IFC4_EnumerationType]]&lt;&gt;"",BIMTypeCode[[#This Row],[IFC4_EnumerationType]],"")</f>
        <v/>
      </c>
      <c r="F36" s="2" t="str">
        <f>IF(BIMTypeCode[[#This Row],[IFC4_Properties]]&lt;&gt;"",BIMTypeCode[[#This Row],[IFC4_Properties]],"")</f>
        <v/>
      </c>
    </row>
    <row r="37" spans="1:6" x14ac:dyDescent="0.25">
      <c r="A37">
        <f>BIMTypeCode[[#This Row],[Identification]]</f>
        <v>20</v>
      </c>
      <c r="B37" t="str">
        <f>BIMTypeCode[[#This Row],[Name_dk]]</f>
        <v>Terræn</v>
      </c>
      <c r="C37" t="str">
        <f>IF(BIMTypeCode[[#This Row],[IFC4_Entity]]&lt;&gt;"",BIMTypeCode[[#This Row],[IFC4_Entity]],"")</f>
        <v>IfcBuildingElement</v>
      </c>
      <c r="D37" t="str">
        <f>IF(BIMTypeCode[[#This Row],[IFC4_EntityType]]&lt;&gt;"",BIMTypeCode[[#This Row],[IFC4_EntityType]],"")</f>
        <v>IfcBuildingElementType</v>
      </c>
      <c r="E37" s="2" t="str">
        <f>IF(BIMTypeCode[[#This Row],[IFC4_EnumerationType]]&lt;&gt;"",BIMTypeCode[[#This Row],[IFC4_EnumerationType]],"")</f>
        <v/>
      </c>
      <c r="F37" s="2" t="str">
        <f>IF(BIMTypeCode[[#This Row],[IFC4_Properties]]&lt;&gt;"",BIMTypeCode[[#This Row],[IFC4_Properties]],"")</f>
        <v/>
      </c>
    </row>
    <row r="38" spans="1:6" x14ac:dyDescent="0.25">
      <c r="A38">
        <f>BIMTypeCode[[#This Row],[Identification]]</f>
        <v>201</v>
      </c>
      <c r="B38" t="str">
        <f>BIMTypeCode[[#This Row],[Name_dk]]</f>
        <v>Hegnsmure</v>
      </c>
      <c r="C38" t="str">
        <f>IF(BIMTypeCode[[#This Row],[IFC4_Entity]]&lt;&gt;"",BIMTypeCode[[#This Row],[IFC4_Entity]],"")</f>
        <v>IfcWall</v>
      </c>
      <c r="D38" t="str">
        <f>IF(BIMTypeCode[[#This Row],[IFC4_EntityType]]&lt;&gt;"",BIMTypeCode[[#This Row],[IFC4_EntityType]],"")</f>
        <v>IfcWallType</v>
      </c>
      <c r="E38" s="2" t="str">
        <f>IF(BIMTypeCode[[#This Row],[IFC4_EnumerationType]]&lt;&gt;"",BIMTypeCode[[#This Row],[IFC4_EnumerationType]],"")</f>
        <v>SOLIDWALL</v>
      </c>
      <c r="F38" s="2" t="str">
        <f>IF(BIMTypeCode[[#This Row],[IFC4_Properties]]&lt;&gt;"",BIMTypeCode[[#This Row],[IFC4_Properties]],"")</f>
        <v/>
      </c>
    </row>
    <row r="39" spans="1:6" x14ac:dyDescent="0.25">
      <c r="A39">
        <f>BIMTypeCode[[#This Row],[Identification]]</f>
        <v>202</v>
      </c>
      <c r="B39" t="str">
        <f>BIMTypeCode[[#This Row],[Name_dk]]</f>
        <v>Støttemure</v>
      </c>
      <c r="C39" t="str">
        <f>IF(BIMTypeCode[[#This Row],[IFC4_Entity]]&lt;&gt;"",BIMTypeCode[[#This Row],[IFC4_Entity]],"")</f>
        <v>IfcWall</v>
      </c>
      <c r="D39" t="str">
        <f>IF(BIMTypeCode[[#This Row],[IFC4_EntityType]]&lt;&gt;"",BIMTypeCode[[#This Row],[IFC4_EntityType]],"")</f>
        <v>IfcWallType</v>
      </c>
      <c r="E39" s="2" t="str">
        <f>IF(BIMTypeCode[[#This Row],[IFC4_EnumerationType]]&lt;&gt;"",BIMTypeCode[[#This Row],[IFC4_EnumerationType]],"")</f>
        <v>SHEAR</v>
      </c>
      <c r="F39" s="2" t="str">
        <f>IF(BIMTypeCode[[#This Row],[IFC4_Properties]]&lt;&gt;"",BIMTypeCode[[#This Row],[IFC4_Properties]],"")</f>
        <v/>
      </c>
    </row>
    <row r="40" spans="1:6" x14ac:dyDescent="0.25">
      <c r="A40">
        <f>BIMTypeCode[[#This Row],[Identification]]</f>
        <v>203</v>
      </c>
      <c r="B40" t="str">
        <f>BIMTypeCode[[#This Row],[Name_dk]]</f>
        <v>Teknikgange i terræn inkl. rørbroer og tunneler</v>
      </c>
      <c r="C40" t="str">
        <f>IF(BIMTypeCode[[#This Row],[IFC4_Entity]]&lt;&gt;"",BIMTypeCode[[#This Row],[IFC4_Entity]],"")</f>
        <v>IfcElementAssembly</v>
      </c>
      <c r="D40" t="str">
        <f>IF(BIMTypeCode[[#This Row],[IFC4_EntityType]]&lt;&gt;"",BIMTypeCode[[#This Row],[IFC4_EntityType]],"")</f>
        <v>IfcElementAssemblyType</v>
      </c>
      <c r="E40" s="2" t="str">
        <f>IF(BIMTypeCode[[#This Row],[IFC4_EnumerationType]]&lt;&gt;"",BIMTypeCode[[#This Row],[IFC4_EnumerationType]],"")</f>
        <v>ACCESSORY_ASSEMBLY</v>
      </c>
      <c r="F40" s="2" t="str">
        <f>IF(BIMTypeCode[[#This Row],[IFC4_Properties]]&lt;&gt;"",BIMTypeCode[[#This Row],[IFC4_Properties]],"")</f>
        <v/>
      </c>
    </row>
    <row r="41" spans="1:6" x14ac:dyDescent="0.25">
      <c r="A41">
        <f>BIMTypeCode[[#This Row],[Identification]]</f>
        <v>204</v>
      </c>
      <c r="B41" t="str">
        <f>BIMTypeCode[[#This Row],[Name_dk]]</f>
        <v>Fodgængerbroer, viadukter m.m.</v>
      </c>
      <c r="C41" t="str">
        <f>IF(BIMTypeCode[[#This Row],[IFC4_Entity]]&lt;&gt;"",BIMTypeCode[[#This Row],[IFC4_Entity]],"")</f>
        <v>IfcElementAssembly</v>
      </c>
      <c r="D41" t="str">
        <f>IF(BIMTypeCode[[#This Row],[IFC4_EntityType]]&lt;&gt;"",BIMTypeCode[[#This Row],[IFC4_EntityType]],"")</f>
        <v>IfcElementAssemblyType</v>
      </c>
      <c r="E41" s="2" t="str">
        <f>IF(BIMTypeCode[[#This Row],[IFC4_EnumerationType]]&lt;&gt;"",BIMTypeCode[[#This Row],[IFC4_EnumerationType]],"")</f>
        <v>ACCESSORY_ASSEMBLY</v>
      </c>
      <c r="F41" s="2" t="str">
        <f>IF(BIMTypeCode[[#This Row],[IFC4_Properties]]&lt;&gt;"",BIMTypeCode[[#This Row],[IFC4_Properties]],"")</f>
        <v/>
      </c>
    </row>
    <row r="42" spans="1:6" x14ac:dyDescent="0.25">
      <c r="A42">
        <f>BIMTypeCode[[#This Row],[Identification]]</f>
        <v>205</v>
      </c>
      <c r="B42" t="str">
        <f>BIMTypeCode[[#This Row],[Name_dk]]</f>
        <v>Trapper og ramper i terræn</v>
      </c>
      <c r="C42" t="str">
        <f>IF(BIMTypeCode[[#This Row],[IFC4_Entity]]&lt;&gt;"",BIMTypeCode[[#This Row],[IFC4_Entity]],"")</f>
        <v/>
      </c>
      <c r="D42" t="str">
        <f>IF(BIMTypeCode[[#This Row],[IFC4_EntityType]]&lt;&gt;"",BIMTypeCode[[#This Row],[IFC4_EntityType]],"")</f>
        <v/>
      </c>
      <c r="E42" s="2" t="str">
        <f>IF(BIMTypeCode[[#This Row],[IFC4_EnumerationType]]&lt;&gt;"",BIMTypeCode[[#This Row],[IFC4_EnumerationType]],"")</f>
        <v/>
      </c>
      <c r="F42" s="2" t="str">
        <f>IF(BIMTypeCode[[#This Row],[IFC4_Properties]]&lt;&gt;"",BIMTypeCode[[#This Row],[IFC4_Properties]],"")</f>
        <v/>
      </c>
    </row>
    <row r="43" spans="1:6" x14ac:dyDescent="0.25">
      <c r="A43">
        <f>BIMTypeCode[[#This Row],[Identification]]</f>
        <v>21</v>
      </c>
      <c r="B43" t="str">
        <f>BIMTypeCode[[#This Row],[Name_dk]]</f>
        <v>Ydervægge</v>
      </c>
      <c r="C43" t="str">
        <f>IF(BIMTypeCode[[#This Row],[IFC4_Entity]]&lt;&gt;"",BIMTypeCode[[#This Row],[IFC4_Entity]],"")</f>
        <v>IfcBuildingElement</v>
      </c>
      <c r="D43" t="str">
        <f>IF(BIMTypeCode[[#This Row],[IFC4_EntityType]]&lt;&gt;"",BIMTypeCode[[#This Row],[IFC4_EntityType]],"")</f>
        <v>IfcBuildingElementType</v>
      </c>
      <c r="E43" s="2" t="str">
        <f>IF(BIMTypeCode[[#This Row],[IFC4_EnumerationType]]&lt;&gt;"",BIMTypeCode[[#This Row],[IFC4_EnumerationType]],"")</f>
        <v/>
      </c>
      <c r="F43" s="2" t="str">
        <f>IF(BIMTypeCode[[#This Row],[IFC4_Properties]]&lt;&gt;"",BIMTypeCode[[#This Row],[IFC4_Properties]],"")</f>
        <v/>
      </c>
    </row>
    <row r="44" spans="1:6" x14ac:dyDescent="0.25">
      <c r="A44">
        <f>BIMTypeCode[[#This Row],[Identification]]</f>
        <v>211</v>
      </c>
      <c r="B44" t="str">
        <f>BIMTypeCode[[#This Row],[Name_dk]]</f>
        <v>Vægelementer</v>
      </c>
      <c r="C44" t="str">
        <f>IF(BIMTypeCode[[#This Row],[IFC4_Entity]]&lt;&gt;"",BIMTypeCode[[#This Row],[IFC4_Entity]],"")</f>
        <v>IfcWall</v>
      </c>
      <c r="D44" t="str">
        <f>IF(BIMTypeCode[[#This Row],[IFC4_EntityType]]&lt;&gt;"",BIMTypeCode[[#This Row],[IFC4_EntityType]],"")</f>
        <v>IfcWallType</v>
      </c>
      <c r="E44" s="2" t="str">
        <f>IF(BIMTypeCode[[#This Row],[IFC4_EnumerationType]]&lt;&gt;"",BIMTypeCode[[#This Row],[IFC4_EnumerationType]],"")</f>
        <v>SOLIDWALL</v>
      </c>
      <c r="F44" s="2" t="str">
        <f>IF(BIMTypeCode[[#This Row],[IFC4_Properties]]&lt;&gt;"",BIMTypeCode[[#This Row],[IFC4_Properties]],"")</f>
        <v/>
      </c>
    </row>
    <row r="45" spans="1:6" x14ac:dyDescent="0.25">
      <c r="A45">
        <f>BIMTypeCode[[#This Row],[Identification]]</f>
        <v>212</v>
      </c>
      <c r="B45" t="str">
        <f>BIMTypeCode[[#This Row],[Name_dk]]</f>
        <v>Pladsstøbte vægge</v>
      </c>
      <c r="C45" t="str">
        <f>IF(BIMTypeCode[[#This Row],[IFC4_Entity]]&lt;&gt;"",BIMTypeCode[[#This Row],[IFC4_Entity]],"")</f>
        <v>IfcWall</v>
      </c>
      <c r="D45" t="str">
        <f>IF(BIMTypeCode[[#This Row],[IFC4_EntityType]]&lt;&gt;"",BIMTypeCode[[#This Row],[IFC4_EntityType]],"")</f>
        <v>IfcWallType</v>
      </c>
      <c r="E45" s="2" t="str">
        <f>IF(BIMTypeCode[[#This Row],[IFC4_EnumerationType]]&lt;&gt;"",BIMTypeCode[[#This Row],[IFC4_EnumerationType]],"")</f>
        <v>SOLIDWALL</v>
      </c>
      <c r="F45" s="2" t="str">
        <f>IF(BIMTypeCode[[#This Row],[IFC4_Properties]]&lt;&gt;"",BIMTypeCode[[#This Row],[IFC4_Properties]],"")</f>
        <v/>
      </c>
    </row>
    <row r="46" spans="1:6" x14ac:dyDescent="0.25">
      <c r="A46">
        <f>BIMTypeCode[[#This Row],[Identification]]</f>
        <v>213</v>
      </c>
      <c r="B46" t="str">
        <f>BIMTypeCode[[#This Row],[Name_dk]]</f>
        <v>Opmurede vægge</v>
      </c>
      <c r="C46" t="str">
        <f>IF(BIMTypeCode[[#This Row],[IFC4_Entity]]&lt;&gt;"",BIMTypeCode[[#This Row],[IFC4_Entity]],"")</f>
        <v>IfcWall</v>
      </c>
      <c r="D46" t="str">
        <f>IF(BIMTypeCode[[#This Row],[IFC4_EntityType]]&lt;&gt;"",BIMTypeCode[[#This Row],[IFC4_EntityType]],"")</f>
        <v>IfcWallType</v>
      </c>
      <c r="E46" s="2" t="str">
        <f>IF(BIMTypeCode[[#This Row],[IFC4_EnumerationType]]&lt;&gt;"",BIMTypeCode[[#This Row],[IFC4_EnumerationType]],"")</f>
        <v>SOLIDWALL</v>
      </c>
      <c r="F46" s="2" t="str">
        <f>IF(BIMTypeCode[[#This Row],[IFC4_Properties]]&lt;&gt;"",BIMTypeCode[[#This Row],[IFC4_Properties]],"")</f>
        <v/>
      </c>
    </row>
    <row r="47" spans="1:6" x14ac:dyDescent="0.25">
      <c r="A47">
        <f>BIMTypeCode[[#This Row],[Identification]]</f>
        <v>214</v>
      </c>
      <c r="B47" t="str">
        <f>BIMTypeCode[[#This Row],[Name_dk]]</f>
        <v>Skeletkonstruerede vægge</v>
      </c>
      <c r="C47" t="str">
        <f>IF(BIMTypeCode[[#This Row],[IFC4_Entity]]&lt;&gt;"",BIMTypeCode[[#This Row],[IFC4_Entity]],"")</f>
        <v>IfcWall</v>
      </c>
      <c r="D47" t="str">
        <f>IF(BIMTypeCode[[#This Row],[IFC4_EntityType]]&lt;&gt;"",BIMTypeCode[[#This Row],[IFC4_EntityType]],"")</f>
        <v>IfcWallType</v>
      </c>
      <c r="E47" s="2" t="str">
        <f>IF(BIMTypeCode[[#This Row],[IFC4_EnumerationType]]&lt;&gt;"",BIMTypeCode[[#This Row],[IFC4_EnumerationType]],"")</f>
        <v>PARTITIONING</v>
      </c>
      <c r="F47" s="2" t="str">
        <f>IF(BIMTypeCode[[#This Row],[IFC4_Properties]]&lt;&gt;"",BIMTypeCode[[#This Row],[IFC4_Properties]],"")</f>
        <v/>
      </c>
    </row>
    <row r="48" spans="1:6" x14ac:dyDescent="0.25">
      <c r="A48">
        <f>BIMTypeCode[[#This Row],[Identification]]</f>
        <v>215</v>
      </c>
      <c r="B48" t="str">
        <f>BIMTypeCode[[#This Row],[Name_dk]]</f>
        <v>Skeletkonstruerede vægskørter</v>
      </c>
      <c r="C48" t="str">
        <f>IF(BIMTypeCode[[#This Row],[IFC4_Entity]]&lt;&gt;"",BIMTypeCode[[#This Row],[IFC4_Entity]],"")</f>
        <v>IfcWall</v>
      </c>
      <c r="D48" t="str">
        <f>IF(BIMTypeCode[[#This Row],[IFC4_EntityType]]&lt;&gt;"",BIMTypeCode[[#This Row],[IFC4_EntityType]],"")</f>
        <v>IfcWallType</v>
      </c>
      <c r="E48" s="2" t="str">
        <f>IF(BIMTypeCode[[#This Row],[IFC4_EnumerationType]]&lt;&gt;"",BIMTypeCode[[#This Row],[IFC4_EnumerationType]],"")</f>
        <v>PARTITIONING</v>
      </c>
      <c r="F48" s="2" t="str">
        <f>IF(BIMTypeCode[[#This Row],[IFC4_Properties]]&lt;&gt;"",BIMTypeCode[[#This Row],[IFC4_Properties]],"")</f>
        <v/>
      </c>
    </row>
    <row r="49" spans="1:6" x14ac:dyDescent="0.25">
      <c r="A49">
        <f>BIMTypeCode[[#This Row],[Identification]]</f>
        <v>216</v>
      </c>
      <c r="B49" t="str">
        <f>BIMTypeCode[[#This Row],[Name_dk]]</f>
        <v>Facadesystemer</v>
      </c>
      <c r="C49" t="str">
        <f>IF(BIMTypeCode[[#This Row],[IFC4_Entity]]&lt;&gt;"",BIMTypeCode[[#This Row],[IFC4_Entity]],"")</f>
        <v>IfcCurtainWall</v>
      </c>
      <c r="D49" t="str">
        <f>IF(BIMTypeCode[[#This Row],[IFC4_EntityType]]&lt;&gt;"",BIMTypeCode[[#This Row],[IFC4_EntityType]],"")</f>
        <v>IfcCurtainWallType</v>
      </c>
      <c r="E49" s="2" t="str">
        <f>IF(BIMTypeCode[[#This Row],[IFC4_EnumerationType]]&lt;&gt;"",BIMTypeCode[[#This Row],[IFC4_EnumerationType]],"")</f>
        <v>USERDEFINED</v>
      </c>
      <c r="F49" s="2" t="str">
        <f>IF(BIMTypeCode[[#This Row],[IFC4_Properties]]&lt;&gt;"",BIMTypeCode[[#This Row],[IFC4_Properties]],"")</f>
        <v/>
      </c>
    </row>
    <row r="50" spans="1:6" x14ac:dyDescent="0.25">
      <c r="A50">
        <f>BIMTypeCode[[#This Row],[Identification]]</f>
        <v>217</v>
      </c>
      <c r="B50" t="str">
        <f>BIMTypeCode[[#This Row],[Name_dk]]</f>
        <v>Isoleringsvægsystemer</v>
      </c>
      <c r="C50" t="str">
        <f>IF(BIMTypeCode[[#This Row],[IFC4_Entity]]&lt;&gt;"",BIMTypeCode[[#This Row],[IFC4_Entity]],"")</f>
        <v>IfcCovering</v>
      </c>
      <c r="D50" t="str">
        <f>IF(BIMTypeCode[[#This Row],[IFC4_EntityType]]&lt;&gt;"",BIMTypeCode[[#This Row],[IFC4_EntityType]],"")</f>
        <v>IfcCoveringType</v>
      </c>
      <c r="E50" s="2" t="str">
        <f>IF(BIMTypeCode[[#This Row],[IFC4_EnumerationType]]&lt;&gt;"",BIMTypeCode[[#This Row],[IFC4_EnumerationType]],"")</f>
        <v>INSULATION</v>
      </c>
      <c r="F50" s="2" t="str">
        <f>IF(BIMTypeCode[[#This Row],[IFC4_Properties]]&lt;&gt;"",BIMTypeCode[[#This Row],[IFC4_Properties]],"")</f>
        <v/>
      </c>
    </row>
    <row r="51" spans="1:6" x14ac:dyDescent="0.25">
      <c r="A51">
        <f>BIMTypeCode[[#This Row],[Identification]]</f>
        <v>218</v>
      </c>
      <c r="B51" t="str">
        <f>BIMTypeCode[[#This Row],[Name_dk]]</f>
        <v>Lyskasser</v>
      </c>
      <c r="C51" t="str">
        <f>IF(BIMTypeCode[[#This Row],[IFC4_Entity]]&lt;&gt;"",BIMTypeCode[[#This Row],[IFC4_Entity]],"")</f>
        <v>IfcBuildingElementProxy</v>
      </c>
      <c r="D51" t="str">
        <f>IF(BIMTypeCode[[#This Row],[IFC4_EntityType]]&lt;&gt;"",BIMTypeCode[[#This Row],[IFC4_EntityType]],"")</f>
        <v>IfcBuildingElementProxyType</v>
      </c>
      <c r="E51" s="2" t="str">
        <f>IF(BIMTypeCode[[#This Row],[IFC4_EnumerationType]]&lt;&gt;"",BIMTypeCode[[#This Row],[IFC4_EnumerationType]],"")</f>
        <v>USERDEFINED</v>
      </c>
      <c r="F51" s="2" t="str">
        <f>IF(BIMTypeCode[[#This Row],[IFC4_Properties]]&lt;&gt;"",BIMTypeCode[[#This Row],[IFC4_Properties]],"")</f>
        <v/>
      </c>
    </row>
    <row r="52" spans="1:6" x14ac:dyDescent="0.25">
      <c r="A52">
        <f>BIMTypeCode[[#This Row],[Identification]]</f>
        <v>22</v>
      </c>
      <c r="B52" t="str">
        <f>BIMTypeCode[[#This Row],[Name_dk]]</f>
        <v>Indervægge</v>
      </c>
      <c r="C52" t="str">
        <f>IF(BIMTypeCode[[#This Row],[IFC4_Entity]]&lt;&gt;"",BIMTypeCode[[#This Row],[IFC4_Entity]],"")</f>
        <v>IfcBuildingElement</v>
      </c>
      <c r="D52" t="str">
        <f>IF(BIMTypeCode[[#This Row],[IFC4_EntityType]]&lt;&gt;"",BIMTypeCode[[#This Row],[IFC4_EntityType]],"")</f>
        <v>IfcBuildingElementType</v>
      </c>
      <c r="E52" s="2" t="str">
        <f>IF(BIMTypeCode[[#This Row],[IFC4_EnumerationType]]&lt;&gt;"",BIMTypeCode[[#This Row],[IFC4_EnumerationType]],"")</f>
        <v/>
      </c>
      <c r="F52" s="2" t="str">
        <f>IF(BIMTypeCode[[#This Row],[IFC4_Properties]]&lt;&gt;"",BIMTypeCode[[#This Row],[IFC4_Properties]],"")</f>
        <v/>
      </c>
    </row>
    <row r="53" spans="1:6" x14ac:dyDescent="0.25">
      <c r="A53">
        <f>BIMTypeCode[[#This Row],[Identification]]</f>
        <v>221</v>
      </c>
      <c r="B53" t="str">
        <f>BIMTypeCode[[#This Row],[Name_dk]]</f>
        <v>Vægelementer</v>
      </c>
      <c r="C53" t="str">
        <f>IF(BIMTypeCode[[#This Row],[IFC4_Entity]]&lt;&gt;"",BIMTypeCode[[#This Row],[IFC4_Entity]],"")</f>
        <v>IfcWall</v>
      </c>
      <c r="D53" t="str">
        <f>IF(BIMTypeCode[[#This Row],[IFC4_EntityType]]&lt;&gt;"",BIMTypeCode[[#This Row],[IFC4_EntityType]],"")</f>
        <v>IfcWallType</v>
      </c>
      <c r="E53" s="2" t="str">
        <f>IF(BIMTypeCode[[#This Row],[IFC4_EnumerationType]]&lt;&gt;"",BIMTypeCode[[#This Row],[IFC4_EnumerationType]],"")</f>
        <v>SOLIDWALL</v>
      </c>
      <c r="F53" s="2" t="str">
        <f>IF(BIMTypeCode[[#This Row],[IFC4_Properties]]&lt;&gt;"",BIMTypeCode[[#This Row],[IFC4_Properties]],"")</f>
        <v/>
      </c>
    </row>
    <row r="54" spans="1:6" x14ac:dyDescent="0.25">
      <c r="A54">
        <f>BIMTypeCode[[#This Row],[Identification]]</f>
        <v>222</v>
      </c>
      <c r="B54" t="str">
        <f>BIMTypeCode[[#This Row],[Name_dk]]</f>
        <v>Pladsstøbte vægge</v>
      </c>
      <c r="C54" t="str">
        <f>IF(BIMTypeCode[[#This Row],[IFC4_Entity]]&lt;&gt;"",BIMTypeCode[[#This Row],[IFC4_Entity]],"")</f>
        <v>IfcWall</v>
      </c>
      <c r="D54" t="str">
        <f>IF(BIMTypeCode[[#This Row],[IFC4_EntityType]]&lt;&gt;"",BIMTypeCode[[#This Row],[IFC4_EntityType]],"")</f>
        <v>IfcWallType</v>
      </c>
      <c r="E54" s="2" t="str">
        <f>IF(BIMTypeCode[[#This Row],[IFC4_EnumerationType]]&lt;&gt;"",BIMTypeCode[[#This Row],[IFC4_EnumerationType]],"")</f>
        <v>SOLIDWALL</v>
      </c>
      <c r="F54" s="2" t="str">
        <f>IF(BIMTypeCode[[#This Row],[IFC4_Properties]]&lt;&gt;"",BIMTypeCode[[#This Row],[IFC4_Properties]],"")</f>
        <v/>
      </c>
    </row>
    <row r="55" spans="1:6" x14ac:dyDescent="0.25">
      <c r="A55">
        <f>BIMTypeCode[[#This Row],[Identification]]</f>
        <v>223</v>
      </c>
      <c r="B55" t="str">
        <f>BIMTypeCode[[#This Row],[Name_dk]]</f>
        <v>Opmurede vægge</v>
      </c>
      <c r="C55" t="str">
        <f>IF(BIMTypeCode[[#This Row],[IFC4_Entity]]&lt;&gt;"",BIMTypeCode[[#This Row],[IFC4_Entity]],"")</f>
        <v>IfcWall</v>
      </c>
      <c r="D55" t="str">
        <f>IF(BIMTypeCode[[#This Row],[IFC4_EntityType]]&lt;&gt;"",BIMTypeCode[[#This Row],[IFC4_EntityType]],"")</f>
        <v>IfcWallType</v>
      </c>
      <c r="E55" s="2" t="str">
        <f>IF(BIMTypeCode[[#This Row],[IFC4_EnumerationType]]&lt;&gt;"",BIMTypeCode[[#This Row],[IFC4_EnumerationType]],"")</f>
        <v>SOLIDWALL</v>
      </c>
      <c r="F55" s="2" t="str">
        <f>IF(BIMTypeCode[[#This Row],[IFC4_Properties]]&lt;&gt;"",BIMTypeCode[[#This Row],[IFC4_Properties]],"")</f>
        <v/>
      </c>
    </row>
    <row r="56" spans="1:6" x14ac:dyDescent="0.25">
      <c r="A56">
        <f>BIMTypeCode[[#This Row],[Identification]]</f>
        <v>224</v>
      </c>
      <c r="B56" t="str">
        <f>BIMTypeCode[[#This Row],[Name_dk]]</f>
        <v>Skeletkonstruerede vægge</v>
      </c>
      <c r="C56" t="str">
        <f>IF(BIMTypeCode[[#This Row],[IFC4_Entity]]&lt;&gt;"",BIMTypeCode[[#This Row],[IFC4_Entity]],"")</f>
        <v>IfcWall</v>
      </c>
      <c r="D56" t="str">
        <f>IF(BIMTypeCode[[#This Row],[IFC4_EntityType]]&lt;&gt;"",BIMTypeCode[[#This Row],[IFC4_EntityType]],"")</f>
        <v>IfcWallType</v>
      </c>
      <c r="E56" s="2" t="str">
        <f>IF(BIMTypeCode[[#This Row],[IFC4_EnumerationType]]&lt;&gt;"",BIMTypeCode[[#This Row],[IFC4_EnumerationType]],"")</f>
        <v>PARTITIONING</v>
      </c>
      <c r="F56" s="2" t="str">
        <f>IF(BIMTypeCode[[#This Row],[IFC4_Properties]]&lt;&gt;"",BIMTypeCode[[#This Row],[IFC4_Properties]],"")</f>
        <v/>
      </c>
    </row>
    <row r="57" spans="1:6" x14ac:dyDescent="0.25">
      <c r="A57">
        <f>BIMTypeCode[[#This Row],[Identification]]</f>
        <v>225</v>
      </c>
      <c r="B57" t="str">
        <f>BIMTypeCode[[#This Row],[Name_dk]]</f>
        <v>Skeletkonstruerede vægskørter</v>
      </c>
      <c r="C57" t="str">
        <f>IF(BIMTypeCode[[#This Row],[IFC4_Entity]]&lt;&gt;"",BIMTypeCode[[#This Row],[IFC4_Entity]],"")</f>
        <v>IfcWall</v>
      </c>
      <c r="D57" t="str">
        <f>IF(BIMTypeCode[[#This Row],[IFC4_EntityType]]&lt;&gt;"",BIMTypeCode[[#This Row],[IFC4_EntityType]],"")</f>
        <v>IfcWallType</v>
      </c>
      <c r="E57" s="2" t="str">
        <f>IF(BIMTypeCode[[#This Row],[IFC4_EnumerationType]]&lt;&gt;"",BIMTypeCode[[#This Row],[IFC4_EnumerationType]],"")</f>
        <v>PARTITIONING</v>
      </c>
      <c r="F57" s="2" t="str">
        <f>IF(BIMTypeCode[[#This Row],[IFC4_Properties]]&lt;&gt;"",BIMTypeCode[[#This Row],[IFC4_Properties]],"")</f>
        <v/>
      </c>
    </row>
    <row r="58" spans="1:6" x14ac:dyDescent="0.25">
      <c r="A58">
        <f>BIMTypeCode[[#This Row],[Identification]]</f>
        <v>226</v>
      </c>
      <c r="B58" t="str">
        <f>BIMTypeCode[[#This Row],[Name_dk]]</f>
        <v>Glasvægsystemer</v>
      </c>
      <c r="C58" t="str">
        <f>IF(BIMTypeCode[[#This Row],[IFC4_Entity]]&lt;&gt;"",BIMTypeCode[[#This Row],[IFC4_Entity]],"")</f>
        <v>IfcCurtainWall</v>
      </c>
      <c r="D58" t="str">
        <f>IF(BIMTypeCode[[#This Row],[IFC4_EntityType]]&lt;&gt;"",BIMTypeCode[[#This Row],[IFC4_EntityType]],"")</f>
        <v>IfcCurtainWallType</v>
      </c>
      <c r="E58" s="2" t="str">
        <f>IF(BIMTypeCode[[#This Row],[IFC4_EnumerationType]]&lt;&gt;"",BIMTypeCode[[#This Row],[IFC4_EnumerationType]],"")</f>
        <v>USERDEFINED</v>
      </c>
      <c r="F58" s="2" t="str">
        <f>IF(BIMTypeCode[[#This Row],[IFC4_Properties]]&lt;&gt;"",BIMTypeCode[[#This Row],[IFC4_Properties]],"")</f>
        <v/>
      </c>
    </row>
    <row r="59" spans="1:6" x14ac:dyDescent="0.25">
      <c r="A59">
        <f>BIMTypeCode[[#This Row],[Identification]]</f>
        <v>23</v>
      </c>
      <c r="B59" t="str">
        <f>BIMTypeCode[[#This Row],[Name_dk]]</f>
        <v>Dæk</v>
      </c>
      <c r="C59" t="str">
        <f>IF(BIMTypeCode[[#This Row],[IFC4_Entity]]&lt;&gt;"",BIMTypeCode[[#This Row],[IFC4_Entity]],"")</f>
        <v>IfcBuildingElement</v>
      </c>
      <c r="D59" t="str">
        <f>IF(BIMTypeCode[[#This Row],[IFC4_EntityType]]&lt;&gt;"",BIMTypeCode[[#This Row],[IFC4_EntityType]],"")</f>
        <v>IfcBuildingElementType</v>
      </c>
      <c r="E59" s="2" t="str">
        <f>IF(BIMTypeCode[[#This Row],[IFC4_EnumerationType]]&lt;&gt;"",BIMTypeCode[[#This Row],[IFC4_EnumerationType]],"")</f>
        <v/>
      </c>
      <c r="F59" s="2" t="str">
        <f>IF(BIMTypeCode[[#This Row],[IFC4_Properties]]&lt;&gt;"",BIMTypeCode[[#This Row],[IFC4_Properties]],"")</f>
        <v/>
      </c>
    </row>
    <row r="60" spans="1:6" x14ac:dyDescent="0.25">
      <c r="A60">
        <f>BIMTypeCode[[#This Row],[Identification]]</f>
        <v>231</v>
      </c>
      <c r="B60" t="str">
        <f>BIMTypeCode[[#This Row],[Name_dk]]</f>
        <v>Dækelementer</v>
      </c>
      <c r="C60" t="str">
        <f>IF(BIMTypeCode[[#This Row],[IFC4_Entity]]&lt;&gt;"",BIMTypeCode[[#This Row],[IFC4_Entity]],"")</f>
        <v>IfcSlab</v>
      </c>
      <c r="D60" t="str">
        <f>IF(BIMTypeCode[[#This Row],[IFC4_EntityType]]&lt;&gt;"",BIMTypeCode[[#This Row],[IFC4_EntityType]],"")</f>
        <v>IfcSlabType</v>
      </c>
      <c r="E60" s="2" t="str">
        <f>IF(BIMTypeCode[[#This Row],[IFC4_EnumerationType]]&lt;&gt;"",BIMTypeCode[[#This Row],[IFC4_EnumerationType]],"")</f>
        <v>FLOOR</v>
      </c>
      <c r="F60" s="2" t="str">
        <f>IF(BIMTypeCode[[#This Row],[IFC4_Properties]]&lt;&gt;"",BIMTypeCode[[#This Row],[IFC4_Properties]],"")</f>
        <v/>
      </c>
    </row>
    <row r="61" spans="1:6" x14ac:dyDescent="0.25">
      <c r="A61">
        <f>BIMTypeCode[[#This Row],[Identification]]</f>
        <v>232</v>
      </c>
      <c r="B61" t="str">
        <f>BIMTypeCode[[#This Row],[Name_dk]]</f>
        <v>Pladsstøbte dæk</v>
      </c>
      <c r="C61" t="str">
        <f>IF(BIMTypeCode[[#This Row],[IFC4_Entity]]&lt;&gt;"",BIMTypeCode[[#This Row],[IFC4_Entity]],"")</f>
        <v>IfcSlab</v>
      </c>
      <c r="D61" t="str">
        <f>IF(BIMTypeCode[[#This Row],[IFC4_EntityType]]&lt;&gt;"",BIMTypeCode[[#This Row],[IFC4_EntityType]],"")</f>
        <v>IfcSlabType</v>
      </c>
      <c r="E61" s="2" t="str">
        <f>IF(BIMTypeCode[[#This Row],[IFC4_EnumerationType]]&lt;&gt;"",BIMTypeCode[[#This Row],[IFC4_EnumerationType]],"")</f>
        <v>FLOOR</v>
      </c>
      <c r="F61" s="2" t="str">
        <f>IF(BIMTypeCode[[#This Row],[IFC4_Properties]]&lt;&gt;"",BIMTypeCode[[#This Row],[IFC4_Properties]],"")</f>
        <v/>
      </c>
    </row>
    <row r="62" spans="1:6" x14ac:dyDescent="0.25">
      <c r="A62">
        <f>BIMTypeCode[[#This Row],[Identification]]</f>
        <v>233</v>
      </c>
      <c r="B62" t="str">
        <f>BIMTypeCode[[#This Row],[Name_dk]]</f>
        <v>Skeletkonstruerede dæk</v>
      </c>
      <c r="C62" t="str">
        <f>IF(BIMTypeCode[[#This Row],[IFC4_Entity]]&lt;&gt;"",BIMTypeCode[[#This Row],[IFC4_Entity]],"")</f>
        <v>IfcSlab</v>
      </c>
      <c r="D62" t="str">
        <f>IF(BIMTypeCode[[#This Row],[IFC4_EntityType]]&lt;&gt;"",BIMTypeCode[[#This Row],[IFC4_EntityType]],"")</f>
        <v>IfcSlabType</v>
      </c>
      <c r="E62" s="2" t="str">
        <f>IF(BIMTypeCode[[#This Row],[IFC4_EnumerationType]]&lt;&gt;"",BIMTypeCode[[#This Row],[IFC4_EnumerationType]],"")</f>
        <v>FLOOR</v>
      </c>
      <c r="F62" s="2" t="str">
        <f>IF(BIMTypeCode[[#This Row],[IFC4_Properties]]&lt;&gt;"",BIMTypeCode[[#This Row],[IFC4_Properties]],"")</f>
        <v/>
      </c>
    </row>
    <row r="63" spans="1:6" x14ac:dyDescent="0.25">
      <c r="A63">
        <f>BIMTypeCode[[#This Row],[Identification]]</f>
        <v>234</v>
      </c>
      <c r="B63" t="str">
        <f>BIMTypeCode[[#This Row],[Name_dk]]</f>
        <v>Afretningslag</v>
      </c>
      <c r="C63" t="str">
        <f>IF(BIMTypeCode[[#This Row],[IFC4_Entity]]&lt;&gt;"",BIMTypeCode[[#This Row],[IFC4_Entity]],"")</f>
        <v>IfcCovering</v>
      </c>
      <c r="D63" t="str">
        <f>IF(BIMTypeCode[[#This Row],[IFC4_EntityType]]&lt;&gt;"",BIMTypeCode[[#This Row],[IFC4_EntityType]],"")</f>
        <v>IfcCoveringType</v>
      </c>
      <c r="E63" s="2" t="str">
        <f>IF(BIMTypeCode[[#This Row],[IFC4_EnumerationType]]&lt;&gt;"",BIMTypeCode[[#This Row],[IFC4_EnumerationType]],"")</f>
        <v>USERDEFINED</v>
      </c>
      <c r="F63" s="2" t="str">
        <f>IF(BIMTypeCode[[#This Row],[IFC4_Properties]]&lt;&gt;"",BIMTypeCode[[#This Row],[IFC4_Properties]],"")</f>
        <v/>
      </c>
    </row>
    <row r="64" spans="1:6" x14ac:dyDescent="0.25">
      <c r="A64">
        <f>BIMTypeCode[[#This Row],[Identification]]</f>
        <v>239</v>
      </c>
      <c r="B64" t="str">
        <f>BIMTypeCode[[#This Row],[Name_dk]]</f>
        <v>Øvrige dæk</v>
      </c>
      <c r="C64" t="str">
        <f>IF(BIMTypeCode[[#This Row],[IFC4_Entity]]&lt;&gt;"",BIMTypeCode[[#This Row],[IFC4_Entity]],"")</f>
        <v>IfcSlab</v>
      </c>
      <c r="D64" t="str">
        <f>IF(BIMTypeCode[[#This Row],[IFC4_EntityType]]&lt;&gt;"",BIMTypeCode[[#This Row],[IFC4_EntityType]],"")</f>
        <v>IfcSlabType</v>
      </c>
      <c r="E64" s="2" t="str">
        <f>IF(BIMTypeCode[[#This Row],[IFC4_EnumerationType]]&lt;&gt;"",BIMTypeCode[[#This Row],[IFC4_EnumerationType]],"")</f>
        <v>USERDEFINED</v>
      </c>
      <c r="F64" s="2" t="str">
        <f>IF(BIMTypeCode[[#This Row],[IFC4_Properties]]&lt;&gt;"",BIMTypeCode[[#This Row],[IFC4_Properties]],"")</f>
        <v/>
      </c>
    </row>
    <row r="65" spans="1:6" x14ac:dyDescent="0.25">
      <c r="A65">
        <f>BIMTypeCode[[#This Row],[Identification]]</f>
        <v>24</v>
      </c>
      <c r="B65" t="str">
        <f>BIMTypeCode[[#This Row],[Name_dk]]</f>
        <v>Trapper og ramper</v>
      </c>
      <c r="C65" t="str">
        <f>IF(BIMTypeCode[[#This Row],[IFC4_Entity]]&lt;&gt;"",BIMTypeCode[[#This Row],[IFC4_Entity]],"")</f>
        <v>IfcBuildingElement</v>
      </c>
      <c r="D65" t="str">
        <f>IF(BIMTypeCode[[#This Row],[IFC4_EntityType]]&lt;&gt;"",BIMTypeCode[[#This Row],[IFC4_EntityType]],"")</f>
        <v>IfcBuildingElementType</v>
      </c>
      <c r="E65" s="2" t="str">
        <f>IF(BIMTypeCode[[#This Row],[IFC4_EnumerationType]]&lt;&gt;"",BIMTypeCode[[#This Row],[IFC4_EnumerationType]],"")</f>
        <v/>
      </c>
      <c r="F65" s="2" t="str">
        <f>IF(BIMTypeCode[[#This Row],[IFC4_Properties]]&lt;&gt;"",BIMTypeCode[[#This Row],[IFC4_Properties]],"")</f>
        <v/>
      </c>
    </row>
    <row r="66" spans="1:6" x14ac:dyDescent="0.25">
      <c r="A66">
        <f>BIMTypeCode[[#This Row],[Identification]]</f>
        <v>241</v>
      </c>
      <c r="B66" t="str">
        <f>BIMTypeCode[[#This Row],[Name_dk]]</f>
        <v>Elementtrapper</v>
      </c>
      <c r="C66" t="str">
        <f>IF(BIMTypeCode[[#This Row],[IFC4_Entity]]&lt;&gt;"",BIMTypeCode[[#This Row],[IFC4_Entity]],"")</f>
        <v>IfcStair</v>
      </c>
      <c r="D66" t="str">
        <f>IF(BIMTypeCode[[#This Row],[IFC4_EntityType]]&lt;&gt;"",BIMTypeCode[[#This Row],[IFC4_EntityType]],"")</f>
        <v>IfcStairType</v>
      </c>
      <c r="E66" s="2" t="str">
        <f>IF(BIMTypeCode[[#This Row],[IFC4_EnumerationType]]&lt;&gt;"",BIMTypeCode[[#This Row],[IFC4_EnumerationType]],"")</f>
        <v>USERDEFINED</v>
      </c>
      <c r="F66" s="2" t="str">
        <f>IF(BIMTypeCode[[#This Row],[IFC4_Properties]]&lt;&gt;"",BIMTypeCode[[#This Row],[IFC4_Properties]],"")</f>
        <v/>
      </c>
    </row>
    <row r="67" spans="1:6" x14ac:dyDescent="0.25">
      <c r="A67">
        <f>BIMTypeCode[[#This Row],[Identification]]</f>
        <v>242</v>
      </c>
      <c r="B67" t="str">
        <f>BIMTypeCode[[#This Row],[Name_dk]]</f>
        <v>Pladsstøbte trapper</v>
      </c>
      <c r="C67" t="str">
        <f>IF(BIMTypeCode[[#This Row],[IFC4_Entity]]&lt;&gt;"",BIMTypeCode[[#This Row],[IFC4_Entity]],"")</f>
        <v>IfcStair</v>
      </c>
      <c r="D67" t="str">
        <f>IF(BIMTypeCode[[#This Row],[IFC4_EntityType]]&lt;&gt;"",BIMTypeCode[[#This Row],[IFC4_EntityType]],"")</f>
        <v>IfcStairType</v>
      </c>
      <c r="E67" s="2" t="str">
        <f>IF(BIMTypeCode[[#This Row],[IFC4_EnumerationType]]&lt;&gt;"",BIMTypeCode[[#This Row],[IFC4_EnumerationType]],"")</f>
        <v>USERDEFINED</v>
      </c>
      <c r="F67" s="2" t="str">
        <f>IF(BIMTypeCode[[#This Row],[IFC4_Properties]]&lt;&gt;"",BIMTypeCode[[#This Row],[IFC4_Properties]],"")</f>
        <v/>
      </c>
    </row>
    <row r="68" spans="1:6" x14ac:dyDescent="0.25">
      <c r="A68">
        <f>BIMTypeCode[[#This Row],[Identification]]</f>
        <v>243</v>
      </c>
      <c r="B68" t="str">
        <f>BIMTypeCode[[#This Row],[Name_dk]]</f>
        <v>Sammensatte trapper</v>
      </c>
      <c r="C68" t="str">
        <f>IF(BIMTypeCode[[#This Row],[IFC4_Entity]]&lt;&gt;"",BIMTypeCode[[#This Row],[IFC4_Entity]],"")</f>
        <v>IfcStair</v>
      </c>
      <c r="D68" t="str">
        <f>IF(BIMTypeCode[[#This Row],[IFC4_EntityType]]&lt;&gt;"",BIMTypeCode[[#This Row],[IFC4_EntityType]],"")</f>
        <v>IfcStairType</v>
      </c>
      <c r="E68" s="2" t="str">
        <f>IF(BIMTypeCode[[#This Row],[IFC4_EnumerationType]]&lt;&gt;"",BIMTypeCode[[#This Row],[IFC4_EnumerationType]],"")</f>
        <v>USERDEFINED</v>
      </c>
      <c r="F68" s="2" t="str">
        <f>IF(BIMTypeCode[[#This Row],[IFC4_Properties]]&lt;&gt;"",BIMTypeCode[[#This Row],[IFC4_Properties]],"")</f>
        <v/>
      </c>
    </row>
    <row r="69" spans="1:6" x14ac:dyDescent="0.25">
      <c r="A69">
        <f>BIMTypeCode[[#This Row],[Identification]]</f>
        <v>244</v>
      </c>
      <c r="B69" t="str">
        <f>BIMTypeCode[[#This Row],[Name_dk]]</f>
        <v>Element ramper</v>
      </c>
      <c r="C69" t="str">
        <f>IF(BIMTypeCode[[#This Row],[IFC4_Entity]]&lt;&gt;"",BIMTypeCode[[#This Row],[IFC4_Entity]],"")</f>
        <v>IfcRamp</v>
      </c>
      <c r="D69" t="str">
        <f>IF(BIMTypeCode[[#This Row],[IFC4_EntityType]]&lt;&gt;"",BIMTypeCode[[#This Row],[IFC4_EntityType]],"")</f>
        <v>IfcRampType</v>
      </c>
      <c r="E69" s="2" t="str">
        <f>IF(BIMTypeCode[[#This Row],[IFC4_EnumerationType]]&lt;&gt;"",BIMTypeCode[[#This Row],[IFC4_EnumerationType]],"")</f>
        <v>USERDEFINED</v>
      </c>
      <c r="F69" s="2" t="str">
        <f>IF(BIMTypeCode[[#This Row],[IFC4_Properties]]&lt;&gt;"",BIMTypeCode[[#This Row],[IFC4_Properties]],"")</f>
        <v/>
      </c>
    </row>
    <row r="70" spans="1:6" x14ac:dyDescent="0.25">
      <c r="A70">
        <f>BIMTypeCode[[#This Row],[Identification]]</f>
        <v>245</v>
      </c>
      <c r="B70" t="str">
        <f>BIMTypeCode[[#This Row],[Name_dk]]</f>
        <v>Pladsstøbte ramper</v>
      </c>
      <c r="C70" t="str">
        <f>IF(BIMTypeCode[[#This Row],[IFC4_Entity]]&lt;&gt;"",BIMTypeCode[[#This Row],[IFC4_Entity]],"")</f>
        <v>IfcRamp</v>
      </c>
      <c r="D70" t="str">
        <f>IF(BIMTypeCode[[#This Row],[IFC4_EntityType]]&lt;&gt;"",BIMTypeCode[[#This Row],[IFC4_EntityType]],"")</f>
        <v>IfcRampType</v>
      </c>
      <c r="E70" s="2" t="str">
        <f>IF(BIMTypeCode[[#This Row],[IFC4_EnumerationType]]&lt;&gt;"",BIMTypeCode[[#This Row],[IFC4_EnumerationType]],"")</f>
        <v>USERDEFINED</v>
      </c>
      <c r="F70" s="2" t="str">
        <f>IF(BIMTypeCode[[#This Row],[IFC4_Properties]]&lt;&gt;"",BIMTypeCode[[#This Row],[IFC4_Properties]],"")</f>
        <v/>
      </c>
    </row>
    <row r="71" spans="1:6" x14ac:dyDescent="0.25">
      <c r="A71">
        <f>BIMTypeCode[[#This Row],[Identification]]</f>
        <v>246</v>
      </c>
      <c r="B71" t="str">
        <f>BIMTypeCode[[#This Row],[Name_dk]]</f>
        <v>Sammensatte ramper</v>
      </c>
      <c r="C71" t="str">
        <f>IF(BIMTypeCode[[#This Row],[IFC4_Entity]]&lt;&gt;"",BIMTypeCode[[#This Row],[IFC4_Entity]],"")</f>
        <v>IfcRamp</v>
      </c>
      <c r="D71" t="str">
        <f>IF(BIMTypeCode[[#This Row],[IFC4_EntityType]]&lt;&gt;"",BIMTypeCode[[#This Row],[IFC4_EntityType]],"")</f>
        <v>IfcRampType</v>
      </c>
      <c r="E71" s="2" t="str">
        <f>IF(BIMTypeCode[[#This Row],[IFC4_EnumerationType]]&lt;&gt;"",BIMTypeCode[[#This Row],[IFC4_EnumerationType]],"")</f>
        <v>USERDEFINED</v>
      </c>
      <c r="F71" s="2" t="str">
        <f>IF(BIMTypeCode[[#This Row],[IFC4_Properties]]&lt;&gt;"",BIMTypeCode[[#This Row],[IFC4_Properties]],"")</f>
        <v/>
      </c>
    </row>
    <row r="72" spans="1:6" x14ac:dyDescent="0.25">
      <c r="A72">
        <f>BIMTypeCode[[#This Row],[Identification]]</f>
        <v>247</v>
      </c>
      <c r="B72" t="str">
        <f>BIMTypeCode[[#This Row],[Name_dk]]</f>
        <v>Faste stiger, lejdere og trin</v>
      </c>
      <c r="C72" t="str">
        <f>IF(BIMTypeCode[[#This Row],[IFC4_Entity]]&lt;&gt;"",BIMTypeCode[[#This Row],[IFC4_Entity]],"")</f>
        <v>IfcBuildingElementProxy</v>
      </c>
      <c r="D72" t="str">
        <f>IF(BIMTypeCode[[#This Row],[IFC4_EntityType]]&lt;&gt;"",BIMTypeCode[[#This Row],[IFC4_EntityType]],"")</f>
        <v>IfcBuildingElementProxyType</v>
      </c>
      <c r="E72" s="2" t="str">
        <f>IF(BIMTypeCode[[#This Row],[IFC4_EnumerationType]]&lt;&gt;"",BIMTypeCode[[#This Row],[IFC4_EnumerationType]],"")</f>
        <v>USERDEFINED</v>
      </c>
      <c r="F72" s="2" t="str">
        <f>IF(BIMTypeCode[[#This Row],[IFC4_Properties]]&lt;&gt;"",BIMTypeCode[[#This Row],[IFC4_Properties]],"")</f>
        <v/>
      </c>
    </row>
    <row r="73" spans="1:6" x14ac:dyDescent="0.25">
      <c r="A73">
        <f>BIMTypeCode[[#This Row],[Identification]]</f>
        <v>25</v>
      </c>
      <c r="B73" t="str">
        <f>BIMTypeCode[[#This Row],[Name_dk]]</f>
        <v>Bærende bjælker og søjler</v>
      </c>
      <c r="C73" t="str">
        <f>IF(BIMTypeCode[[#This Row],[IFC4_Entity]]&lt;&gt;"",BIMTypeCode[[#This Row],[IFC4_Entity]],"")</f>
        <v>IfcBuildingElement</v>
      </c>
      <c r="D73" t="str">
        <f>IF(BIMTypeCode[[#This Row],[IFC4_EntityType]]&lt;&gt;"",BIMTypeCode[[#This Row],[IFC4_EntityType]],"")</f>
        <v>IfcBuildingElementType</v>
      </c>
      <c r="E73" s="2" t="str">
        <f>IF(BIMTypeCode[[#This Row],[IFC4_EnumerationType]]&lt;&gt;"",BIMTypeCode[[#This Row],[IFC4_EnumerationType]],"")</f>
        <v/>
      </c>
      <c r="F73" s="2" t="str">
        <f>IF(BIMTypeCode[[#This Row],[IFC4_Properties]]&lt;&gt;"",BIMTypeCode[[#This Row],[IFC4_Properties]],"")</f>
        <v/>
      </c>
    </row>
    <row r="74" spans="1:6" x14ac:dyDescent="0.25">
      <c r="A74">
        <f>BIMTypeCode[[#This Row],[Identification]]</f>
        <v>251</v>
      </c>
      <c r="B74" t="str">
        <f>BIMTypeCode[[#This Row],[Name_dk]]</f>
        <v>Elementbjælker</v>
      </c>
      <c r="C74" t="str">
        <f>IF(BIMTypeCode[[#This Row],[IFC4_Entity]]&lt;&gt;"",BIMTypeCode[[#This Row],[IFC4_Entity]],"")</f>
        <v>IfcBeam</v>
      </c>
      <c r="D74" t="str">
        <f>IF(BIMTypeCode[[#This Row],[IFC4_EntityType]]&lt;&gt;"",BIMTypeCode[[#This Row],[IFC4_EntityType]],"")</f>
        <v>IfcBeamType</v>
      </c>
      <c r="E74" s="2" t="str">
        <f>IF(BIMTypeCode[[#This Row],[IFC4_EnumerationType]]&lt;&gt;"",BIMTypeCode[[#This Row],[IFC4_EnumerationType]],"")</f>
        <v>BEAM</v>
      </c>
      <c r="F74" s="2" t="str">
        <f>IF(BIMTypeCode[[#This Row],[IFC4_Properties]]&lt;&gt;"",BIMTypeCode[[#This Row],[IFC4_Properties]],"")</f>
        <v/>
      </c>
    </row>
    <row r="75" spans="1:6" x14ac:dyDescent="0.25">
      <c r="A75">
        <f>BIMTypeCode[[#This Row],[Identification]]</f>
        <v>252</v>
      </c>
      <c r="B75" t="str">
        <f>BIMTypeCode[[#This Row],[Name_dk]]</f>
        <v>Pladsstøbte bjælker</v>
      </c>
      <c r="C75" t="str">
        <f>IF(BIMTypeCode[[#This Row],[IFC4_Entity]]&lt;&gt;"",BIMTypeCode[[#This Row],[IFC4_Entity]],"")</f>
        <v>IfcBeam</v>
      </c>
      <c r="D75" t="str">
        <f>IF(BIMTypeCode[[#This Row],[IFC4_EntityType]]&lt;&gt;"",BIMTypeCode[[#This Row],[IFC4_EntityType]],"")</f>
        <v>IfcBeamType</v>
      </c>
      <c r="E75" s="2" t="str">
        <f>IF(BIMTypeCode[[#This Row],[IFC4_EnumerationType]]&lt;&gt;"",BIMTypeCode[[#This Row],[IFC4_EnumerationType]],"")</f>
        <v>BEAM</v>
      </c>
      <c r="F75" s="2" t="str">
        <f>IF(BIMTypeCode[[#This Row],[IFC4_Properties]]&lt;&gt;"",BIMTypeCode[[#This Row],[IFC4_Properties]],"")</f>
        <v/>
      </c>
    </row>
    <row r="76" spans="1:6" x14ac:dyDescent="0.25">
      <c r="A76">
        <f>BIMTypeCode[[#This Row],[Identification]]</f>
        <v>253</v>
      </c>
      <c r="B76" t="str">
        <f>BIMTypeCode[[#This Row],[Name_dk]]</f>
        <v>Stålbjælker</v>
      </c>
      <c r="C76" t="str">
        <f>IF(BIMTypeCode[[#This Row],[IFC4_Entity]]&lt;&gt;"",BIMTypeCode[[#This Row],[IFC4_Entity]],"")</f>
        <v>IfcBeam</v>
      </c>
      <c r="D76" t="str">
        <f>IF(BIMTypeCode[[#This Row],[IFC4_EntityType]]&lt;&gt;"",BIMTypeCode[[#This Row],[IFC4_EntityType]],"")</f>
        <v>IfcBeamType</v>
      </c>
      <c r="E76" s="2" t="str">
        <f>IF(BIMTypeCode[[#This Row],[IFC4_EnumerationType]]&lt;&gt;"",BIMTypeCode[[#This Row],[IFC4_EnumerationType]],"")</f>
        <v>BEAM</v>
      </c>
      <c r="F76" s="2" t="str">
        <f>IF(BIMTypeCode[[#This Row],[IFC4_Properties]]&lt;&gt;"",BIMTypeCode[[#This Row],[IFC4_Properties]],"")</f>
        <v/>
      </c>
    </row>
    <row r="77" spans="1:6" x14ac:dyDescent="0.25">
      <c r="A77">
        <f>BIMTypeCode[[#This Row],[Identification]]</f>
        <v>254</v>
      </c>
      <c r="B77" t="str">
        <f>BIMTypeCode[[#This Row],[Name_dk]]</f>
        <v>Øvrige bjælker</v>
      </c>
      <c r="C77" t="str">
        <f>IF(BIMTypeCode[[#This Row],[IFC4_Entity]]&lt;&gt;"",BIMTypeCode[[#This Row],[IFC4_Entity]],"")</f>
        <v>IfcBeam</v>
      </c>
      <c r="D77" t="str">
        <f>IF(BIMTypeCode[[#This Row],[IFC4_EntityType]]&lt;&gt;"",BIMTypeCode[[#This Row],[IFC4_EntityType]],"")</f>
        <v>IfcBeamType</v>
      </c>
      <c r="E77" s="2" t="str">
        <f>IF(BIMTypeCode[[#This Row],[IFC4_EnumerationType]]&lt;&gt;"",BIMTypeCode[[#This Row],[IFC4_EnumerationType]],"")</f>
        <v>USERDEFINED</v>
      </c>
      <c r="F77" s="2" t="str">
        <f>IF(BIMTypeCode[[#This Row],[IFC4_Properties]]&lt;&gt;"",BIMTypeCode[[#This Row],[IFC4_Properties]],"")</f>
        <v/>
      </c>
    </row>
    <row r="78" spans="1:6" x14ac:dyDescent="0.25">
      <c r="A78">
        <f>BIMTypeCode[[#This Row],[Identification]]</f>
        <v>255</v>
      </c>
      <c r="B78" t="str">
        <f>BIMTypeCode[[#This Row],[Name_dk]]</f>
        <v>Elementsøjler</v>
      </c>
      <c r="C78" t="str">
        <f>IF(BIMTypeCode[[#This Row],[IFC4_Entity]]&lt;&gt;"",BIMTypeCode[[#This Row],[IFC4_Entity]],"")</f>
        <v>IfcColumn</v>
      </c>
      <c r="D78" t="str">
        <f>IF(BIMTypeCode[[#This Row],[IFC4_EntityType]]&lt;&gt;"",BIMTypeCode[[#This Row],[IFC4_EntityType]],"")</f>
        <v>IfcColumnType</v>
      </c>
      <c r="E78" s="2" t="str">
        <f>IF(BIMTypeCode[[#This Row],[IFC4_EnumerationType]]&lt;&gt;"",BIMTypeCode[[#This Row],[IFC4_EnumerationType]],"")</f>
        <v>COLUMN</v>
      </c>
      <c r="F78" s="2" t="str">
        <f>IF(BIMTypeCode[[#This Row],[IFC4_Properties]]&lt;&gt;"",BIMTypeCode[[#This Row],[IFC4_Properties]],"")</f>
        <v/>
      </c>
    </row>
    <row r="79" spans="1:6" x14ac:dyDescent="0.25">
      <c r="A79">
        <f>BIMTypeCode[[#This Row],[Identification]]</f>
        <v>256</v>
      </c>
      <c r="B79" t="str">
        <f>BIMTypeCode[[#This Row],[Name_dk]]</f>
        <v>Pladsstøbte søjler</v>
      </c>
      <c r="C79" t="str">
        <f>IF(BIMTypeCode[[#This Row],[IFC4_Entity]]&lt;&gt;"",BIMTypeCode[[#This Row],[IFC4_Entity]],"")</f>
        <v>IfcColumn</v>
      </c>
      <c r="D79" t="str">
        <f>IF(BIMTypeCode[[#This Row],[IFC4_EntityType]]&lt;&gt;"",BIMTypeCode[[#This Row],[IFC4_EntityType]],"")</f>
        <v>IfcColumnType</v>
      </c>
      <c r="E79" s="2" t="str">
        <f>IF(BIMTypeCode[[#This Row],[IFC4_EnumerationType]]&lt;&gt;"",BIMTypeCode[[#This Row],[IFC4_EnumerationType]],"")</f>
        <v>COLUMN</v>
      </c>
      <c r="F79" s="2" t="str">
        <f>IF(BIMTypeCode[[#This Row],[IFC4_Properties]]&lt;&gt;"",BIMTypeCode[[#This Row],[IFC4_Properties]],"")</f>
        <v/>
      </c>
    </row>
    <row r="80" spans="1:6" x14ac:dyDescent="0.25">
      <c r="A80">
        <f>BIMTypeCode[[#This Row],[Identification]]</f>
        <v>257</v>
      </c>
      <c r="B80" t="str">
        <f>BIMTypeCode[[#This Row],[Name_dk]]</f>
        <v>Stålsøjler</v>
      </c>
      <c r="C80" t="str">
        <f>IF(BIMTypeCode[[#This Row],[IFC4_Entity]]&lt;&gt;"",BIMTypeCode[[#This Row],[IFC4_Entity]],"")</f>
        <v>IfcColumn</v>
      </c>
      <c r="D80" t="str">
        <f>IF(BIMTypeCode[[#This Row],[IFC4_EntityType]]&lt;&gt;"",BIMTypeCode[[#This Row],[IFC4_EntityType]],"")</f>
        <v>IfcColumnType</v>
      </c>
      <c r="E80" s="2" t="str">
        <f>IF(BIMTypeCode[[#This Row],[IFC4_EnumerationType]]&lt;&gt;"",BIMTypeCode[[#This Row],[IFC4_EnumerationType]],"")</f>
        <v>COLUMN</v>
      </c>
      <c r="F80" s="2" t="str">
        <f>IF(BIMTypeCode[[#This Row],[IFC4_Properties]]&lt;&gt;"",BIMTypeCode[[#This Row],[IFC4_Properties]],"")</f>
        <v/>
      </c>
    </row>
    <row r="81" spans="1:6" x14ac:dyDescent="0.25">
      <c r="A81">
        <f>BIMTypeCode[[#This Row],[Identification]]</f>
        <v>259</v>
      </c>
      <c r="B81" t="str">
        <f>BIMTypeCode[[#This Row],[Name_dk]]</f>
        <v>Øvrige søjler</v>
      </c>
      <c r="C81" t="str">
        <f>IF(BIMTypeCode[[#This Row],[IFC4_Entity]]&lt;&gt;"",BIMTypeCode[[#This Row],[IFC4_Entity]],"")</f>
        <v>IfcColumn</v>
      </c>
      <c r="D81" t="str">
        <f>IF(BIMTypeCode[[#This Row],[IFC4_EntityType]]&lt;&gt;"",BIMTypeCode[[#This Row],[IFC4_EntityType]],"")</f>
        <v>IfcColumnType</v>
      </c>
      <c r="E81" s="2" t="str">
        <f>IF(BIMTypeCode[[#This Row],[IFC4_EnumerationType]]&lt;&gt;"",BIMTypeCode[[#This Row],[IFC4_EnumerationType]],"")</f>
        <v>USERDEFINED</v>
      </c>
      <c r="F81" s="2" t="str">
        <f>IF(BIMTypeCode[[#This Row],[IFC4_Properties]]&lt;&gt;"",BIMTypeCode[[#This Row],[IFC4_Properties]],"")</f>
        <v/>
      </c>
    </row>
    <row r="82" spans="1:6" x14ac:dyDescent="0.25">
      <c r="A82">
        <f>BIMTypeCode[[#This Row],[Identification]]</f>
        <v>26</v>
      </c>
      <c r="B82" t="str">
        <f>BIMTypeCode[[#This Row],[Name_dk]]</f>
        <v>Altaner og altangange</v>
      </c>
      <c r="C82" t="str">
        <f>IF(BIMTypeCode[[#This Row],[IFC4_Entity]]&lt;&gt;"",BIMTypeCode[[#This Row],[IFC4_Entity]],"")</f>
        <v>IfcBuildingElement</v>
      </c>
      <c r="D82" t="str">
        <f>IF(BIMTypeCode[[#This Row],[IFC4_EntityType]]&lt;&gt;"",BIMTypeCode[[#This Row],[IFC4_EntityType]],"")</f>
        <v>IfcBuildingElementType</v>
      </c>
      <c r="E82" s="2" t="str">
        <f>IF(BIMTypeCode[[#This Row],[IFC4_EnumerationType]]&lt;&gt;"",BIMTypeCode[[#This Row],[IFC4_EnumerationType]],"")</f>
        <v/>
      </c>
      <c r="F82" s="2" t="str">
        <f>IF(BIMTypeCode[[#This Row],[IFC4_Properties]]&lt;&gt;"",BIMTypeCode[[#This Row],[IFC4_Properties]],"")</f>
        <v/>
      </c>
    </row>
    <row r="83" spans="1:6" x14ac:dyDescent="0.25">
      <c r="A83">
        <f>BIMTypeCode[[#This Row],[Identification]]</f>
        <v>261</v>
      </c>
      <c r="B83" t="str">
        <f>BIMTypeCode[[#This Row],[Name_dk]]</f>
        <v>Elementaltaner og altangange</v>
      </c>
      <c r="C83" t="str">
        <f>IF(BIMTypeCode[[#This Row],[IFC4_Entity]]&lt;&gt;"",BIMTypeCode[[#This Row],[IFC4_Entity]],"")</f>
        <v>IfcElementAssembly</v>
      </c>
      <c r="D83" t="str">
        <f>IF(BIMTypeCode[[#This Row],[IFC4_EntityType]]&lt;&gt;"",BIMTypeCode[[#This Row],[IFC4_EntityType]],"")</f>
        <v>IfcElementAssemblyType</v>
      </c>
      <c r="E83" s="2" t="str">
        <f>IF(BIMTypeCode[[#This Row],[IFC4_EnumerationType]]&lt;&gt;"",BIMTypeCode[[#This Row],[IFC4_EnumerationType]],"")</f>
        <v>ACCESSORY_ASSEMBLY</v>
      </c>
      <c r="F83" s="2" t="str">
        <f>IF(BIMTypeCode[[#This Row],[IFC4_Properties]]&lt;&gt;"",BIMTypeCode[[#This Row],[IFC4_Properties]],"")</f>
        <v/>
      </c>
    </row>
    <row r="84" spans="1:6" x14ac:dyDescent="0.25">
      <c r="A84">
        <f>BIMTypeCode[[#This Row],[Identification]]</f>
        <v>262</v>
      </c>
      <c r="B84" t="str">
        <f>BIMTypeCode[[#This Row],[Name_dk]]</f>
        <v>Pladsstøbte altaner og altangange</v>
      </c>
      <c r="C84" t="str">
        <f>IF(BIMTypeCode[[#This Row],[IFC4_Entity]]&lt;&gt;"",BIMTypeCode[[#This Row],[IFC4_Entity]],"")</f>
        <v>IfcElementAssembly</v>
      </c>
      <c r="D84" t="str">
        <f>IF(BIMTypeCode[[#This Row],[IFC4_EntityType]]&lt;&gt;"",BIMTypeCode[[#This Row],[IFC4_EntityType]],"")</f>
        <v>IfcElementAssemblyType</v>
      </c>
      <c r="E84" s="2" t="str">
        <f>IF(BIMTypeCode[[#This Row],[IFC4_EnumerationType]]&lt;&gt;"",BIMTypeCode[[#This Row],[IFC4_EnumerationType]],"")</f>
        <v>ACCESSORY_ASSEMBLY</v>
      </c>
      <c r="F84" s="2" t="str">
        <f>IF(BIMTypeCode[[#This Row],[IFC4_Properties]]&lt;&gt;"",BIMTypeCode[[#This Row],[IFC4_Properties]],"")</f>
        <v/>
      </c>
    </row>
    <row r="85" spans="1:6" x14ac:dyDescent="0.25">
      <c r="A85">
        <f>BIMTypeCode[[#This Row],[Identification]]</f>
        <v>263</v>
      </c>
      <c r="B85" t="str">
        <f>BIMTypeCode[[#This Row],[Name_dk]]</f>
        <v>Sammmensatte altaner, altangange</v>
      </c>
      <c r="C85" t="str">
        <f>IF(BIMTypeCode[[#This Row],[IFC4_Entity]]&lt;&gt;"",BIMTypeCode[[#This Row],[IFC4_Entity]],"")</f>
        <v>IfcElementAssembly</v>
      </c>
      <c r="D85" t="str">
        <f>IF(BIMTypeCode[[#This Row],[IFC4_EntityType]]&lt;&gt;"",BIMTypeCode[[#This Row],[IFC4_EntityType]],"")</f>
        <v>IfcElementAssemblyType</v>
      </c>
      <c r="E85" s="2" t="str">
        <f>IF(BIMTypeCode[[#This Row],[IFC4_EnumerationType]]&lt;&gt;"",BIMTypeCode[[#This Row],[IFC4_EnumerationType]],"")</f>
        <v>ACCESSORY_ASSEMBLY</v>
      </c>
      <c r="F85" s="2" t="str">
        <f>IF(BIMTypeCode[[#This Row],[IFC4_Properties]]&lt;&gt;"",BIMTypeCode[[#This Row],[IFC4_Properties]],"")</f>
        <v/>
      </c>
    </row>
    <row r="86" spans="1:6" x14ac:dyDescent="0.25">
      <c r="A86">
        <f>BIMTypeCode[[#This Row],[Identification]]</f>
        <v>27</v>
      </c>
      <c r="B86" t="str">
        <f>BIMTypeCode[[#This Row],[Name_dk]]</f>
        <v>Tage</v>
      </c>
      <c r="C86" t="str">
        <f>IF(BIMTypeCode[[#This Row],[IFC4_Entity]]&lt;&gt;"",BIMTypeCode[[#This Row],[IFC4_Entity]],"")</f>
        <v>IfcBuildingElement</v>
      </c>
      <c r="D86" t="str">
        <f>IF(BIMTypeCode[[#This Row],[IFC4_EntityType]]&lt;&gt;"",BIMTypeCode[[#This Row],[IFC4_EntityType]],"")</f>
        <v>IfcBuildingElementType</v>
      </c>
      <c r="E86" s="2" t="str">
        <f>IF(BIMTypeCode[[#This Row],[IFC4_EnumerationType]]&lt;&gt;"",BIMTypeCode[[#This Row],[IFC4_EnumerationType]],"")</f>
        <v/>
      </c>
      <c r="F86" s="2" t="str">
        <f>IF(BIMTypeCode[[#This Row],[IFC4_Properties]]&lt;&gt;"",BIMTypeCode[[#This Row],[IFC4_Properties]],"")</f>
        <v/>
      </c>
    </row>
    <row r="87" spans="1:6" x14ac:dyDescent="0.25">
      <c r="A87">
        <f>BIMTypeCode[[#This Row],[Identification]]</f>
        <v>271</v>
      </c>
      <c r="B87" t="str">
        <f>BIMTypeCode[[#This Row],[Name_dk]]</f>
        <v>Spærtage</v>
      </c>
      <c r="C87" t="str">
        <f>IF(BIMTypeCode[[#This Row],[IFC4_Entity]]&lt;&gt;"",BIMTypeCode[[#This Row],[IFC4_Entity]],"")</f>
        <v>IfcRoof</v>
      </c>
      <c r="D87" t="str">
        <f>IF(BIMTypeCode[[#This Row],[IFC4_EntityType]]&lt;&gt;"",BIMTypeCode[[#This Row],[IFC4_EntityType]],"")</f>
        <v>IfcRoofType</v>
      </c>
      <c r="E87" s="2" t="str">
        <f>IF(BIMTypeCode[[#This Row],[IFC4_EnumerationType]]&lt;&gt;"",BIMTypeCode[[#This Row],[IFC4_EnumerationType]],"")</f>
        <v/>
      </c>
      <c r="F87" s="2" t="str">
        <f>IF(BIMTypeCode[[#This Row],[IFC4_Properties]]&lt;&gt;"",BIMTypeCode[[#This Row],[IFC4_Properties]],"")</f>
        <v/>
      </c>
    </row>
    <row r="88" spans="1:6" x14ac:dyDescent="0.25">
      <c r="A88">
        <f>BIMTypeCode[[#This Row],[Identification]]</f>
        <v>272</v>
      </c>
      <c r="B88" t="str">
        <f>BIMTypeCode[[#This Row],[Name_dk]]</f>
        <v>Tagkassetter</v>
      </c>
      <c r="C88" t="str">
        <f>IF(BIMTypeCode[[#This Row],[IFC4_Entity]]&lt;&gt;"",BIMTypeCode[[#This Row],[IFC4_Entity]],"")</f>
        <v>IfcRoof</v>
      </c>
      <c r="D88" t="str">
        <f>IF(BIMTypeCode[[#This Row],[IFC4_EntityType]]&lt;&gt;"",BIMTypeCode[[#This Row],[IFC4_EntityType]],"")</f>
        <v>IfcRoofType</v>
      </c>
      <c r="E88" s="2" t="str">
        <f>IF(BIMTypeCode[[#This Row],[IFC4_EnumerationType]]&lt;&gt;"",BIMTypeCode[[#This Row],[IFC4_EnumerationType]],"")</f>
        <v/>
      </c>
      <c r="F88" s="2" t="str">
        <f>IF(BIMTypeCode[[#This Row],[IFC4_Properties]]&lt;&gt;"",BIMTypeCode[[#This Row],[IFC4_Properties]],"")</f>
        <v/>
      </c>
    </row>
    <row r="89" spans="1:6" x14ac:dyDescent="0.25">
      <c r="A89">
        <f>BIMTypeCode[[#This Row],[Identification]]</f>
        <v>273</v>
      </c>
      <c r="B89" t="str">
        <f>BIMTypeCode[[#This Row],[Name_dk]]</f>
        <v>Varme tage</v>
      </c>
      <c r="C89" t="str">
        <f>IF(BIMTypeCode[[#This Row],[IFC4_Entity]]&lt;&gt;"",BIMTypeCode[[#This Row],[IFC4_Entity]],"")</f>
        <v>IfcRoof</v>
      </c>
      <c r="D89" t="str">
        <f>IF(BIMTypeCode[[#This Row],[IFC4_EntityType]]&lt;&gt;"",BIMTypeCode[[#This Row],[IFC4_EntityType]],"")</f>
        <v>IfcRoofType</v>
      </c>
      <c r="E89" s="2" t="str">
        <f>IF(BIMTypeCode[[#This Row],[IFC4_EnumerationType]]&lt;&gt;"",BIMTypeCode[[#This Row],[IFC4_EnumerationType]],"")</f>
        <v/>
      </c>
      <c r="F89" s="2" t="str">
        <f>IF(BIMTypeCode[[#This Row],[IFC4_Properties]]&lt;&gt;"",BIMTypeCode[[#This Row],[IFC4_Properties]],"")</f>
        <v/>
      </c>
    </row>
    <row r="90" spans="1:6" x14ac:dyDescent="0.25">
      <c r="A90">
        <f>BIMTypeCode[[#This Row],[Identification]]</f>
        <v>274</v>
      </c>
      <c r="B90" t="str">
        <f>BIMTypeCode[[#This Row],[Name_dk]]</f>
        <v>Glastagssystemer</v>
      </c>
      <c r="C90" t="str">
        <f>IF(BIMTypeCode[[#This Row],[IFC4_Entity]]&lt;&gt;"",BIMTypeCode[[#This Row],[IFC4_Entity]],"")</f>
        <v>IfcRoof</v>
      </c>
      <c r="D90" t="str">
        <f>IF(BIMTypeCode[[#This Row],[IFC4_EntityType]]&lt;&gt;"",BIMTypeCode[[#This Row],[IFC4_EntityType]],"")</f>
        <v>IfcRoofType</v>
      </c>
      <c r="E90" s="2" t="str">
        <f>IF(BIMTypeCode[[#This Row],[IFC4_EnumerationType]]&lt;&gt;"",BIMTypeCode[[#This Row],[IFC4_EnumerationType]],"")</f>
        <v/>
      </c>
      <c r="F90" s="2" t="str">
        <f>IF(BIMTypeCode[[#This Row],[IFC4_Properties]]&lt;&gt;"",BIMTypeCode[[#This Row],[IFC4_Properties]],"")</f>
        <v/>
      </c>
    </row>
    <row r="91" spans="1:6" x14ac:dyDescent="0.25">
      <c r="A91">
        <f>BIMTypeCode[[#This Row],[Identification]]</f>
        <v>275</v>
      </c>
      <c r="B91" t="str">
        <f>BIMTypeCode[[#This Row],[Name_dk]]</f>
        <v>Mobile tage</v>
      </c>
      <c r="C91" t="str">
        <f>IF(BIMTypeCode[[#This Row],[IFC4_Entity]]&lt;&gt;"",BIMTypeCode[[#This Row],[IFC4_Entity]],"")</f>
        <v>IfcRoof</v>
      </c>
      <c r="D91" t="str">
        <f>IF(BIMTypeCode[[#This Row],[IFC4_EntityType]]&lt;&gt;"",BIMTypeCode[[#This Row],[IFC4_EntityType]],"")</f>
        <v>IfcRoofType</v>
      </c>
      <c r="E91" s="2" t="str">
        <f>IF(BIMTypeCode[[#This Row],[IFC4_EnumerationType]]&lt;&gt;"",BIMTypeCode[[#This Row],[IFC4_EnumerationType]],"")</f>
        <v/>
      </c>
      <c r="F91" s="2" t="str">
        <f>IF(BIMTypeCode[[#This Row],[IFC4_Properties]]&lt;&gt;"",BIMTypeCode[[#This Row],[IFC4_Properties]],"")</f>
        <v/>
      </c>
    </row>
    <row r="92" spans="1:6" x14ac:dyDescent="0.25">
      <c r="A92">
        <f>BIMTypeCode[[#This Row],[Identification]]</f>
        <v>276</v>
      </c>
      <c r="B92" t="str">
        <f>BIMTypeCode[[#This Row],[Name_dk]]</f>
        <v>Baldakiner og overdækninger</v>
      </c>
      <c r="C92" t="str">
        <f>IF(BIMTypeCode[[#This Row],[IFC4_Entity]]&lt;&gt;"",BIMTypeCode[[#This Row],[IFC4_Entity]],"")</f>
        <v>IfcShadingDevice</v>
      </c>
      <c r="D92" t="str">
        <f>IF(BIMTypeCode[[#This Row],[IFC4_EntityType]]&lt;&gt;"",BIMTypeCode[[#This Row],[IFC4_EntityType]],"")</f>
        <v>IfcShadingDeviceType</v>
      </c>
      <c r="E92" s="2" t="str">
        <f>IF(BIMTypeCode[[#This Row],[IFC4_EnumerationType]]&lt;&gt;"",BIMTypeCode[[#This Row],[IFC4_EnumerationType]],"")</f>
        <v>AWNING</v>
      </c>
      <c r="F92" s="2" t="str">
        <f>IF(BIMTypeCode[[#This Row],[IFC4_Properties]]&lt;&gt;"",BIMTypeCode[[#This Row],[IFC4_Properties]],"")</f>
        <v/>
      </c>
    </row>
    <row r="93" spans="1:6" x14ac:dyDescent="0.25">
      <c r="A93">
        <f>BIMTypeCode[[#This Row],[Identification]]</f>
        <v>279</v>
      </c>
      <c r="B93" t="str">
        <f>BIMTypeCode[[#This Row],[Name_dk]]</f>
        <v>Øvrige tagværker</v>
      </c>
      <c r="C93" t="str">
        <f>IF(BIMTypeCode[[#This Row],[IFC4_Entity]]&lt;&gt;"",BIMTypeCode[[#This Row],[IFC4_Entity]],"")</f>
        <v>IfcRoof</v>
      </c>
      <c r="D93" t="str">
        <f>IF(BIMTypeCode[[#This Row],[IFC4_EntityType]]&lt;&gt;"",BIMTypeCode[[#This Row],[IFC4_EntityType]],"")</f>
        <v>IfcRoofType</v>
      </c>
      <c r="E93" s="2" t="str">
        <f>IF(BIMTypeCode[[#This Row],[IFC4_EnumerationType]]&lt;&gt;"",BIMTypeCode[[#This Row],[IFC4_EnumerationType]],"")</f>
        <v>USERDEFINED</v>
      </c>
      <c r="F93" s="2" t="str">
        <f>IF(BIMTypeCode[[#This Row],[IFC4_Properties]]&lt;&gt;"",BIMTypeCode[[#This Row],[IFC4_Properties]],"")</f>
        <v/>
      </c>
    </row>
    <row r="94" spans="1:6" x14ac:dyDescent="0.25">
      <c r="A94">
        <f>BIMTypeCode[[#This Row],[Identification]]</f>
        <v>28</v>
      </c>
      <c r="B94" t="str">
        <f>BIMTypeCode[[#This Row],[Name_dk]]</f>
        <v>Primære bygningsdele, øvrige</v>
      </c>
      <c r="C94" t="str">
        <f>IF(BIMTypeCode[[#This Row],[IFC4_Entity]]&lt;&gt;"",BIMTypeCode[[#This Row],[IFC4_Entity]],"")</f>
        <v>IfcBuildingElement</v>
      </c>
      <c r="D94" t="str">
        <f>IF(BIMTypeCode[[#This Row],[IFC4_EntityType]]&lt;&gt;"",BIMTypeCode[[#This Row],[IFC4_EntityType]],"")</f>
        <v>IfcBuildingElementType</v>
      </c>
      <c r="E94" s="2" t="str">
        <f>IF(BIMTypeCode[[#This Row],[IFC4_EnumerationType]]&lt;&gt;"",BIMTypeCode[[#This Row],[IFC4_EnumerationType]],"")</f>
        <v/>
      </c>
      <c r="F94" s="2" t="str">
        <f>IF(BIMTypeCode[[#This Row],[IFC4_Properties]]&lt;&gt;"",BIMTypeCode[[#This Row],[IFC4_Properties]],"")</f>
        <v/>
      </c>
    </row>
    <row r="95" spans="1:6" x14ac:dyDescent="0.25">
      <c r="A95">
        <f>BIMTypeCode[[#This Row],[Identification]]</f>
        <v>3</v>
      </c>
      <c r="B95" t="str">
        <f>BIMTypeCode[[#This Row],[Name_dk]]</f>
        <v>Kompletterende bygningsdele</v>
      </c>
      <c r="C95" t="str">
        <f>IF(BIMTypeCode[[#This Row],[IFC4_Entity]]&lt;&gt;"",BIMTypeCode[[#This Row],[IFC4_Entity]],"")</f>
        <v>IfcBuildingElement</v>
      </c>
      <c r="D95" t="str">
        <f>IF(BIMTypeCode[[#This Row],[IFC4_EntityType]]&lt;&gt;"",BIMTypeCode[[#This Row],[IFC4_EntityType]],"")</f>
        <v>IfcBuildingElementType</v>
      </c>
      <c r="E95" s="2" t="str">
        <f>IF(BIMTypeCode[[#This Row],[IFC4_EnumerationType]]&lt;&gt;"",BIMTypeCode[[#This Row],[IFC4_EnumerationType]],"")</f>
        <v/>
      </c>
      <c r="F95" s="2" t="str">
        <f>IF(BIMTypeCode[[#This Row],[IFC4_Properties]]&lt;&gt;"",BIMTypeCode[[#This Row],[IFC4_Properties]],"")</f>
        <v/>
      </c>
    </row>
    <row r="96" spans="1:6" x14ac:dyDescent="0.25">
      <c r="A96">
        <f>BIMTypeCode[[#This Row],[Identification]]</f>
        <v>30</v>
      </c>
      <c r="B96" t="str">
        <f>BIMTypeCode[[#This Row],[Name_dk]]</f>
        <v>Terræn</v>
      </c>
      <c r="C96" t="str">
        <f>IF(BIMTypeCode[[#This Row],[IFC4_Entity]]&lt;&gt;"",BIMTypeCode[[#This Row],[IFC4_Entity]],"")</f>
        <v>IfcBuildingElement</v>
      </c>
      <c r="D96" t="str">
        <f>IF(BIMTypeCode[[#This Row],[IFC4_EntityType]]&lt;&gt;"",BIMTypeCode[[#This Row],[IFC4_EntityType]],"")</f>
        <v>IfcBuildingElementType</v>
      </c>
      <c r="E96" s="2" t="str">
        <f>IF(BIMTypeCode[[#This Row],[IFC4_EnumerationType]]&lt;&gt;"",BIMTypeCode[[#This Row],[IFC4_EnumerationType]],"")</f>
        <v/>
      </c>
      <c r="F96" s="2" t="str">
        <f>IF(BIMTypeCode[[#This Row],[IFC4_Properties]]&lt;&gt;"",BIMTypeCode[[#This Row],[IFC4_Properties]],"")</f>
        <v/>
      </c>
    </row>
    <row r="97" spans="1:6" x14ac:dyDescent="0.25">
      <c r="A97">
        <f>BIMTypeCode[[#This Row],[Identification]]</f>
        <v>301</v>
      </c>
      <c r="B97" t="str">
        <f>BIMTypeCode[[#This Row],[Name_dk]]</f>
        <v>Hegn, afskærmninger</v>
      </c>
      <c r="C97" t="str">
        <f>IF(BIMTypeCode[[#This Row],[IFC4_Entity]]&lt;&gt;"",BIMTypeCode[[#This Row],[IFC4_Entity]],"")</f>
        <v>IfcRailing</v>
      </c>
      <c r="D97" t="str">
        <f>IF(BIMTypeCode[[#This Row],[IFC4_EntityType]]&lt;&gt;"",BIMTypeCode[[#This Row],[IFC4_EntityType]],"")</f>
        <v>IfcRailingType</v>
      </c>
      <c r="E97" s="2" t="str">
        <f>IF(BIMTypeCode[[#This Row],[IFC4_EnumerationType]]&lt;&gt;"",BIMTypeCode[[#This Row],[IFC4_EnumerationType]],"")</f>
        <v>USERDEFINED</v>
      </c>
      <c r="F97" s="2" t="str">
        <f>IF(BIMTypeCode[[#This Row],[IFC4_Properties]]&lt;&gt;"",BIMTypeCode[[#This Row],[IFC4_Properties]],"")</f>
        <v/>
      </c>
    </row>
    <row r="98" spans="1:6" x14ac:dyDescent="0.25">
      <c r="A98">
        <f>BIMTypeCode[[#This Row],[Identification]]</f>
        <v>302</v>
      </c>
      <c r="B98" t="str">
        <f>BIMTypeCode[[#This Row],[Name_dk]]</f>
        <v>Trapper og ramper</v>
      </c>
      <c r="C98" t="str">
        <f>IF(BIMTypeCode[[#This Row],[IFC4_Entity]]&lt;&gt;"",BIMTypeCode[[#This Row],[IFC4_Entity]],"")</f>
        <v/>
      </c>
      <c r="D98" t="str">
        <f>IF(BIMTypeCode[[#This Row],[IFC4_EntityType]]&lt;&gt;"",BIMTypeCode[[#This Row],[IFC4_EntityType]],"")</f>
        <v/>
      </c>
      <c r="E98" s="2" t="str">
        <f>IF(BIMTypeCode[[#This Row],[IFC4_EnumerationType]]&lt;&gt;"",BIMTypeCode[[#This Row],[IFC4_EnumerationType]],"")</f>
        <v/>
      </c>
      <c r="F98" s="2" t="str">
        <f>IF(BIMTypeCode[[#This Row],[IFC4_Properties]]&lt;&gt;"",BIMTypeCode[[#This Row],[IFC4_Properties]],"")</f>
        <v/>
      </c>
    </row>
    <row r="99" spans="1:6" x14ac:dyDescent="0.25">
      <c r="A99">
        <f>BIMTypeCode[[#This Row],[Identification]]</f>
        <v>303</v>
      </c>
      <c r="B99" t="str">
        <f>BIMTypeCode[[#This Row],[Name_dk]]</f>
        <v>Overgange</v>
      </c>
      <c r="C99" t="str">
        <f>IF(BIMTypeCode[[#This Row],[IFC4_Entity]]&lt;&gt;"",BIMTypeCode[[#This Row],[IFC4_Entity]],"")</f>
        <v>IfcBuildingElementProxy</v>
      </c>
      <c r="D99" t="str">
        <f>IF(BIMTypeCode[[#This Row],[IFC4_EntityType]]&lt;&gt;"",BIMTypeCode[[#This Row],[IFC4_EntityType]],"")</f>
        <v>IfcBuildingElementProxyType</v>
      </c>
      <c r="E99" s="2" t="str">
        <f>IF(BIMTypeCode[[#This Row],[IFC4_EnumerationType]]&lt;&gt;"",BIMTypeCode[[#This Row],[IFC4_EnumerationType]],"")</f>
        <v>USERDEFINED</v>
      </c>
      <c r="F99" s="2" t="str">
        <f>IF(BIMTypeCode[[#This Row],[IFC4_Properties]]&lt;&gt;"",BIMTypeCode[[#This Row],[IFC4_Properties]],"")</f>
        <v/>
      </c>
    </row>
    <row r="100" spans="1:6" x14ac:dyDescent="0.25">
      <c r="A100">
        <f>BIMTypeCode[[#This Row],[Identification]]</f>
        <v>31</v>
      </c>
      <c r="B100" t="str">
        <f>BIMTypeCode[[#This Row],[Name_dk]]</f>
        <v>Ydervægge</v>
      </c>
      <c r="C100" t="str">
        <f>IF(BIMTypeCode[[#This Row],[IFC4_Entity]]&lt;&gt;"",BIMTypeCode[[#This Row],[IFC4_Entity]],"")</f>
        <v>IfcBuildingElement</v>
      </c>
      <c r="D100" t="str">
        <f>IF(BIMTypeCode[[#This Row],[IFC4_EntityType]]&lt;&gt;"",BIMTypeCode[[#This Row],[IFC4_EntityType]],"")</f>
        <v>IfcBuildingElementType</v>
      </c>
      <c r="E100" s="2" t="str">
        <f>IF(BIMTypeCode[[#This Row],[IFC4_EnumerationType]]&lt;&gt;"",BIMTypeCode[[#This Row],[IFC4_EnumerationType]],"")</f>
        <v/>
      </c>
      <c r="F100" s="2" t="str">
        <f>IF(BIMTypeCode[[#This Row],[IFC4_Properties]]&lt;&gt;"",BIMTypeCode[[#This Row],[IFC4_Properties]],"")</f>
        <v/>
      </c>
    </row>
    <row r="101" spans="1:6" x14ac:dyDescent="0.25">
      <c r="A101">
        <f>BIMTypeCode[[#This Row],[Identification]]</f>
        <v>311</v>
      </c>
      <c r="B101" t="str">
        <f>BIMTypeCode[[#This Row],[Name_dk]]</f>
        <v>Døre</v>
      </c>
      <c r="C101" t="str">
        <f>IF(BIMTypeCode[[#This Row],[IFC4_Entity]]&lt;&gt;"",BIMTypeCode[[#This Row],[IFC4_Entity]],"")</f>
        <v>IfcDoor</v>
      </c>
      <c r="D101" t="str">
        <f>IF(BIMTypeCode[[#This Row],[IFC4_EntityType]]&lt;&gt;"",BIMTypeCode[[#This Row],[IFC4_EntityType]],"")</f>
        <v>IfcDoorType</v>
      </c>
      <c r="E101" s="2" t="str">
        <f>IF(BIMTypeCode[[#This Row],[IFC4_EnumerationType]]&lt;&gt;"",BIMTypeCode[[#This Row],[IFC4_EnumerationType]],"")</f>
        <v>DOOR</v>
      </c>
      <c r="F101" s="2" t="str">
        <f>IF(BIMTypeCode[[#This Row],[IFC4_Properties]]&lt;&gt;"",BIMTypeCode[[#This Row],[IFC4_Properties]],"")</f>
        <v/>
      </c>
    </row>
    <row r="102" spans="1:6" x14ac:dyDescent="0.25">
      <c r="A102">
        <f>BIMTypeCode[[#This Row],[Identification]]</f>
        <v>312</v>
      </c>
      <c r="B102" t="str">
        <f>BIMTypeCode[[#This Row],[Name_dk]]</f>
        <v>Vinduer</v>
      </c>
      <c r="C102" t="str">
        <f>IF(BIMTypeCode[[#This Row],[IFC4_Entity]]&lt;&gt;"",BIMTypeCode[[#This Row],[IFC4_Entity]],"")</f>
        <v>IfcWindow</v>
      </c>
      <c r="D102" t="str">
        <f>IF(BIMTypeCode[[#This Row],[IFC4_EntityType]]&lt;&gt;"",BIMTypeCode[[#This Row],[IFC4_EntityType]],"")</f>
        <v>IfcWindowType</v>
      </c>
      <c r="E102" s="2" t="str">
        <f>IF(BIMTypeCode[[#This Row],[IFC4_EnumerationType]]&lt;&gt;"",BIMTypeCode[[#This Row],[IFC4_EnumerationType]],"")</f>
        <v>WINDOW</v>
      </c>
      <c r="F102" s="2" t="str">
        <f>IF(BIMTypeCode[[#This Row],[IFC4_Properties]]&lt;&gt;"",BIMTypeCode[[#This Row],[IFC4_Properties]],"")</f>
        <v/>
      </c>
    </row>
    <row r="103" spans="1:6" x14ac:dyDescent="0.25">
      <c r="A103">
        <f>BIMTypeCode[[#This Row],[Identification]]</f>
        <v>313</v>
      </c>
      <c r="B103" t="str">
        <f>BIMTypeCode[[#This Row],[Name_dk]]</f>
        <v>Døre, facadesystemer</v>
      </c>
      <c r="C103" t="str">
        <f>IF(BIMTypeCode[[#This Row],[IFC4_Entity]]&lt;&gt;"",BIMTypeCode[[#This Row],[IFC4_Entity]],"")</f>
        <v>IfcDoor</v>
      </c>
      <c r="D103" t="str">
        <f>IF(BIMTypeCode[[#This Row],[IFC4_EntityType]]&lt;&gt;"",BIMTypeCode[[#This Row],[IFC4_EntityType]],"")</f>
        <v>IfcDoorType</v>
      </c>
      <c r="E103" s="2" t="str">
        <f>IF(BIMTypeCode[[#This Row],[IFC4_EnumerationType]]&lt;&gt;"",BIMTypeCode[[#This Row],[IFC4_EnumerationType]],"")</f>
        <v>DOOR</v>
      </c>
      <c r="F103" s="2" t="str">
        <f>IF(BIMTypeCode[[#This Row],[IFC4_Properties]]&lt;&gt;"",BIMTypeCode[[#This Row],[IFC4_Properties]],"")</f>
        <v/>
      </c>
    </row>
    <row r="104" spans="1:6" x14ac:dyDescent="0.25">
      <c r="A104">
        <f>BIMTypeCode[[#This Row],[Identification]]</f>
        <v>314</v>
      </c>
      <c r="B104" t="str">
        <f>BIMTypeCode[[#This Row],[Name_dk]]</f>
        <v>Vinduesopluk, facadesystemer</v>
      </c>
      <c r="C104" t="str">
        <f>IF(BIMTypeCode[[#This Row],[IFC4_Entity]]&lt;&gt;"",BIMTypeCode[[#This Row],[IFC4_Entity]],"")</f>
        <v>IfcWindow</v>
      </c>
      <c r="D104" t="str">
        <f>IF(BIMTypeCode[[#This Row],[IFC4_EntityType]]&lt;&gt;"",BIMTypeCode[[#This Row],[IFC4_EntityType]],"")</f>
        <v>IfcWindowType</v>
      </c>
      <c r="E104" s="2" t="str">
        <f>IF(BIMTypeCode[[#This Row],[IFC4_EnumerationType]]&lt;&gt;"",BIMTypeCode[[#This Row],[IFC4_EnumerationType]],"")</f>
        <v>WINDOW</v>
      </c>
      <c r="F104" s="2" t="str">
        <f>IF(BIMTypeCode[[#This Row],[IFC4_Properties]]&lt;&gt;"",BIMTypeCode[[#This Row],[IFC4_Properties]],"")</f>
        <v/>
      </c>
    </row>
    <row r="105" spans="1:6" x14ac:dyDescent="0.25">
      <c r="A105">
        <f>BIMTypeCode[[#This Row],[Identification]]</f>
        <v>315</v>
      </c>
      <c r="B105" t="str">
        <f>BIMTypeCode[[#This Row],[Name_dk]]</f>
        <v>Ruder, blændfelter og karmprofiler, facadesystemer</v>
      </c>
      <c r="C105" t="str">
        <f>IF(BIMTypeCode[[#This Row],[IFC4_Entity]]&lt;&gt;"",BIMTypeCode[[#This Row],[IFC4_Entity]],"")</f>
        <v/>
      </c>
      <c r="D105" t="str">
        <f>IF(BIMTypeCode[[#This Row],[IFC4_EntityType]]&lt;&gt;"",BIMTypeCode[[#This Row],[IFC4_EntityType]],"")</f>
        <v/>
      </c>
      <c r="E105" s="2" t="str">
        <f>IF(BIMTypeCode[[#This Row],[IFC4_EnumerationType]]&lt;&gt;"",BIMTypeCode[[#This Row],[IFC4_EnumerationType]],"")</f>
        <v/>
      </c>
      <c r="F105" s="2" t="str">
        <f>IF(BIMTypeCode[[#This Row],[IFC4_Properties]]&lt;&gt;"",BIMTypeCode[[#This Row],[IFC4_Properties]],"")</f>
        <v/>
      </c>
    </row>
    <row r="106" spans="1:6" x14ac:dyDescent="0.25">
      <c r="A106">
        <f>BIMTypeCode[[#This Row],[Identification]]</f>
        <v>316</v>
      </c>
      <c r="B106" t="str">
        <f>BIMTypeCode[[#This Row],[Name_dk]]</f>
        <v>Porte og karusseldøre</v>
      </c>
      <c r="C106" t="str">
        <f>IF(BIMTypeCode[[#This Row],[IFC4_Entity]]&lt;&gt;"",BIMTypeCode[[#This Row],[IFC4_Entity]],"")</f>
        <v>IfcDoor</v>
      </c>
      <c r="D106" t="str">
        <f>IF(BIMTypeCode[[#This Row],[IFC4_EntityType]]&lt;&gt;"",BIMTypeCode[[#This Row],[IFC4_EntityType]],"")</f>
        <v>IfcDoorType</v>
      </c>
      <c r="E106" s="2" t="str">
        <f>IF(BIMTypeCode[[#This Row],[IFC4_EnumerationType]]&lt;&gt;"",BIMTypeCode[[#This Row],[IFC4_EnumerationType]],"")</f>
        <v/>
      </c>
      <c r="F106" s="2" t="str">
        <f>IF(BIMTypeCode[[#This Row],[IFC4_Properties]]&lt;&gt;"",BIMTypeCode[[#This Row],[IFC4_Properties]],"")</f>
        <v/>
      </c>
    </row>
    <row r="107" spans="1:6" x14ac:dyDescent="0.25">
      <c r="A107">
        <f>BIMTypeCode[[#This Row],[Identification]]</f>
        <v>317</v>
      </c>
      <c r="B107" t="str">
        <f>BIMTypeCode[[#This Row],[Name_dk]]</f>
        <v>Ydervægge, afskærmninger</v>
      </c>
      <c r="C107" t="str">
        <f>IF(BIMTypeCode[[#This Row],[IFC4_Entity]]&lt;&gt;"",BIMTypeCode[[#This Row],[IFC4_Entity]],"")</f>
        <v>IfcCovering</v>
      </c>
      <c r="D107" t="str">
        <f>IF(BIMTypeCode[[#This Row],[IFC4_EntityType]]&lt;&gt;"",BIMTypeCode[[#This Row],[IFC4_EntityType]],"")</f>
        <v>IfcCoveringType</v>
      </c>
      <c r="E107" s="2" t="str">
        <f>IF(BIMTypeCode[[#This Row],[IFC4_EnumerationType]]&lt;&gt;"",BIMTypeCode[[#This Row],[IFC4_EnumerationType]],"")</f>
        <v/>
      </c>
      <c r="F107" s="2" t="str">
        <f>IF(BIMTypeCode[[#This Row],[IFC4_Properties]]&lt;&gt;"",BIMTypeCode[[#This Row],[IFC4_Properties]],"")</f>
        <v/>
      </c>
    </row>
    <row r="108" spans="1:6" x14ac:dyDescent="0.25">
      <c r="A108">
        <f>BIMTypeCode[[#This Row],[Identification]]</f>
        <v>319</v>
      </c>
      <c r="B108" t="str">
        <f>BIMTypeCode[[#This Row],[Name_dk]]</f>
        <v>Øvrig ydervægs kompletteringer</v>
      </c>
      <c r="C108" t="str">
        <f>IF(BIMTypeCode[[#This Row],[IFC4_Entity]]&lt;&gt;"",BIMTypeCode[[#This Row],[IFC4_Entity]],"")</f>
        <v/>
      </c>
      <c r="D108" t="str">
        <f>IF(BIMTypeCode[[#This Row],[IFC4_EntityType]]&lt;&gt;"",BIMTypeCode[[#This Row],[IFC4_EntityType]],"")</f>
        <v/>
      </c>
      <c r="E108" s="2" t="str">
        <f>IF(BIMTypeCode[[#This Row],[IFC4_EnumerationType]]&lt;&gt;"",BIMTypeCode[[#This Row],[IFC4_EnumerationType]],"")</f>
        <v/>
      </c>
      <c r="F108" s="2" t="str">
        <f>IF(BIMTypeCode[[#This Row],[IFC4_Properties]]&lt;&gt;"",BIMTypeCode[[#This Row],[IFC4_Properties]],"")</f>
        <v/>
      </c>
    </row>
    <row r="109" spans="1:6" x14ac:dyDescent="0.25">
      <c r="A109">
        <f>BIMTypeCode[[#This Row],[Identification]]</f>
        <v>32</v>
      </c>
      <c r="B109" t="str">
        <f>BIMTypeCode[[#This Row],[Name_dk]]</f>
        <v>Indervægge</v>
      </c>
      <c r="C109" t="str">
        <f>IF(BIMTypeCode[[#This Row],[IFC4_Entity]]&lt;&gt;"",BIMTypeCode[[#This Row],[IFC4_Entity]],"")</f>
        <v>IfcBuildingElement</v>
      </c>
      <c r="D109" t="str">
        <f>IF(BIMTypeCode[[#This Row],[IFC4_EntityType]]&lt;&gt;"",BIMTypeCode[[#This Row],[IFC4_EntityType]],"")</f>
        <v>IfcBuildingElementType</v>
      </c>
      <c r="E109" s="2" t="str">
        <f>IF(BIMTypeCode[[#This Row],[IFC4_EnumerationType]]&lt;&gt;"",BIMTypeCode[[#This Row],[IFC4_EnumerationType]],"")</f>
        <v/>
      </c>
      <c r="F109" s="2" t="str">
        <f>IF(BIMTypeCode[[#This Row],[IFC4_Properties]]&lt;&gt;"",BIMTypeCode[[#This Row],[IFC4_Properties]],"")</f>
        <v/>
      </c>
    </row>
    <row r="110" spans="1:6" x14ac:dyDescent="0.25">
      <c r="A110">
        <f>BIMTypeCode[[#This Row],[Identification]]</f>
        <v>321</v>
      </c>
      <c r="B110" t="str">
        <f>BIMTypeCode[[#This Row],[Name_dk]]</f>
        <v>Døre</v>
      </c>
      <c r="C110" t="str">
        <f>IF(BIMTypeCode[[#This Row],[IFC4_Entity]]&lt;&gt;"",BIMTypeCode[[#This Row],[IFC4_Entity]],"")</f>
        <v>IfcDoor</v>
      </c>
      <c r="D110" t="str">
        <f>IF(BIMTypeCode[[#This Row],[IFC4_EntityType]]&lt;&gt;"",BIMTypeCode[[#This Row],[IFC4_EntityType]],"")</f>
        <v>IfcDoorType</v>
      </c>
      <c r="E110" s="2" t="str">
        <f>IF(BIMTypeCode[[#This Row],[IFC4_EnumerationType]]&lt;&gt;"",BIMTypeCode[[#This Row],[IFC4_EnumerationType]],"")</f>
        <v>DOOR</v>
      </c>
      <c r="F110" s="2" t="str">
        <f>IF(BIMTypeCode[[#This Row],[IFC4_Properties]]&lt;&gt;"",BIMTypeCode[[#This Row],[IFC4_Properties]],"")</f>
        <v/>
      </c>
    </row>
    <row r="111" spans="1:6" x14ac:dyDescent="0.25">
      <c r="A111">
        <f>BIMTypeCode[[#This Row],[Identification]]</f>
        <v>322</v>
      </c>
      <c r="B111" t="str">
        <f>BIMTypeCode[[#This Row],[Name_dk]]</f>
        <v>Vinduer, luger og lemme</v>
      </c>
      <c r="C111" t="str">
        <f>IF(BIMTypeCode[[#This Row],[IFC4_Entity]]&lt;&gt;"",BIMTypeCode[[#This Row],[IFC4_Entity]],"")</f>
        <v>IfcWindow</v>
      </c>
      <c r="D111" t="str">
        <f>IF(BIMTypeCode[[#This Row],[IFC4_EntityType]]&lt;&gt;"",BIMTypeCode[[#This Row],[IFC4_EntityType]],"")</f>
        <v>IfcWindowType</v>
      </c>
      <c r="E111" s="2" t="str">
        <f>IF(BIMTypeCode[[#This Row],[IFC4_EnumerationType]]&lt;&gt;"",BIMTypeCode[[#This Row],[IFC4_EnumerationType]],"")</f>
        <v>WINDOW</v>
      </c>
      <c r="F111" s="2" t="str">
        <f>IF(BIMTypeCode[[#This Row],[IFC4_Properties]]&lt;&gt;"",BIMTypeCode[[#This Row],[IFC4_Properties]],"")</f>
        <v/>
      </c>
    </row>
    <row r="112" spans="1:6" x14ac:dyDescent="0.25">
      <c r="A112">
        <f>BIMTypeCode[[#This Row],[Identification]]</f>
        <v>323</v>
      </c>
      <c r="B112" t="str">
        <f>BIMTypeCode[[#This Row],[Name_dk]]</f>
        <v>Døre, glasvægsystem</v>
      </c>
      <c r="C112" t="str">
        <f>IF(BIMTypeCode[[#This Row],[IFC4_Entity]]&lt;&gt;"",BIMTypeCode[[#This Row],[IFC4_Entity]],"")</f>
        <v>IfcDoor</v>
      </c>
      <c r="D112" t="str">
        <f>IF(BIMTypeCode[[#This Row],[IFC4_EntityType]]&lt;&gt;"",BIMTypeCode[[#This Row],[IFC4_EntityType]],"")</f>
        <v>IfcDoorType</v>
      </c>
      <c r="E112" s="2" t="str">
        <f>IF(BIMTypeCode[[#This Row],[IFC4_EnumerationType]]&lt;&gt;"",BIMTypeCode[[#This Row],[IFC4_EnumerationType]],"")</f>
        <v>DOOR</v>
      </c>
      <c r="F112" s="2" t="str">
        <f>IF(BIMTypeCode[[#This Row],[IFC4_Properties]]&lt;&gt;"",BIMTypeCode[[#This Row],[IFC4_Properties]],"")</f>
        <v/>
      </c>
    </row>
    <row r="113" spans="1:6" x14ac:dyDescent="0.25">
      <c r="A113">
        <f>BIMTypeCode[[#This Row],[Identification]]</f>
        <v>324</v>
      </c>
      <c r="B113" t="str">
        <f>BIMTypeCode[[#This Row],[Name_dk]]</f>
        <v>Vinduesopluk, glasvægsystemer</v>
      </c>
      <c r="C113" t="str">
        <f>IF(BIMTypeCode[[#This Row],[IFC4_Entity]]&lt;&gt;"",BIMTypeCode[[#This Row],[IFC4_Entity]],"")</f>
        <v>IfcWindow</v>
      </c>
      <c r="D113" t="str">
        <f>IF(BIMTypeCode[[#This Row],[IFC4_EntityType]]&lt;&gt;"",BIMTypeCode[[#This Row],[IFC4_EntityType]],"")</f>
        <v>IfcWindowType</v>
      </c>
      <c r="E113" s="2" t="str">
        <f>IF(BIMTypeCode[[#This Row],[IFC4_EnumerationType]]&lt;&gt;"",BIMTypeCode[[#This Row],[IFC4_EnumerationType]],"")</f>
        <v>WINDOW</v>
      </c>
      <c r="F113" s="2" t="str">
        <f>IF(BIMTypeCode[[#This Row],[IFC4_Properties]]&lt;&gt;"",BIMTypeCode[[#This Row],[IFC4_Properties]],"")</f>
        <v/>
      </c>
    </row>
    <row r="114" spans="1:6" x14ac:dyDescent="0.25">
      <c r="A114">
        <f>BIMTypeCode[[#This Row],[Identification]]</f>
        <v>325</v>
      </c>
      <c r="B114" t="str">
        <f>BIMTypeCode[[#This Row],[Name_dk]]</f>
        <v>Ruder, blændfelter og karmprofiler,glasvægsystemer</v>
      </c>
      <c r="C114" t="str">
        <f>IF(BIMTypeCode[[#This Row],[IFC4_Entity]]&lt;&gt;"",BIMTypeCode[[#This Row],[IFC4_Entity]],"")</f>
        <v/>
      </c>
      <c r="D114" t="str">
        <f>IF(BIMTypeCode[[#This Row],[IFC4_EntityType]]&lt;&gt;"",BIMTypeCode[[#This Row],[IFC4_EntityType]],"")</f>
        <v/>
      </c>
      <c r="E114" s="2" t="str">
        <f>IF(BIMTypeCode[[#This Row],[IFC4_EnumerationType]]&lt;&gt;"",BIMTypeCode[[#This Row],[IFC4_EnumerationType]],"")</f>
        <v/>
      </c>
      <c r="F114" s="2" t="str">
        <f>IF(BIMTypeCode[[#This Row],[IFC4_Properties]]&lt;&gt;"",BIMTypeCode[[#This Row],[IFC4_Properties]],"")</f>
        <v/>
      </c>
    </row>
    <row r="115" spans="1:6" x14ac:dyDescent="0.25">
      <c r="A115">
        <f>BIMTypeCode[[#This Row],[Identification]]</f>
        <v>326</v>
      </c>
      <c r="B115" t="str">
        <f>BIMTypeCode[[#This Row],[Name_dk]]</f>
        <v>Indvendige porte og karruseldøre</v>
      </c>
      <c r="C115" t="str">
        <f>IF(BIMTypeCode[[#This Row],[IFC4_Entity]]&lt;&gt;"",BIMTypeCode[[#This Row],[IFC4_Entity]],"")</f>
        <v>IfcDoor</v>
      </c>
      <c r="D115" t="str">
        <f>IF(BIMTypeCode[[#This Row],[IFC4_EntityType]]&lt;&gt;"",BIMTypeCode[[#This Row],[IFC4_EntityType]],"")</f>
        <v>IfcDoorType</v>
      </c>
      <c r="E115" s="2" t="str">
        <f>IF(BIMTypeCode[[#This Row],[IFC4_EnumerationType]]&lt;&gt;"",BIMTypeCode[[#This Row],[IFC4_EnumerationType]],"")</f>
        <v/>
      </c>
      <c r="F115" s="2" t="str">
        <f>IF(BIMTypeCode[[#This Row],[IFC4_Properties]]&lt;&gt;"",BIMTypeCode[[#This Row],[IFC4_Properties]],"")</f>
        <v/>
      </c>
    </row>
    <row r="116" spans="1:6" x14ac:dyDescent="0.25">
      <c r="A116">
        <f>BIMTypeCode[[#This Row],[Identification]]</f>
        <v>327</v>
      </c>
      <c r="B116" t="str">
        <f>BIMTypeCode[[#This Row],[Name_dk]]</f>
        <v>Bevægelige indervægge</v>
      </c>
      <c r="C116" t="str">
        <f>IF(BIMTypeCode[[#This Row],[IFC4_Entity]]&lt;&gt;"",BIMTypeCode[[#This Row],[IFC4_Entity]],"")</f>
        <v>IfcDoor</v>
      </c>
      <c r="D116" t="str">
        <f>IF(BIMTypeCode[[#This Row],[IFC4_EntityType]]&lt;&gt;"",BIMTypeCode[[#This Row],[IFC4_EntityType]],"")</f>
        <v>IfcDoorType</v>
      </c>
      <c r="E116" s="2" t="str">
        <f>IF(BIMTypeCode[[#This Row],[IFC4_EnumerationType]]&lt;&gt;"",BIMTypeCode[[#This Row],[IFC4_EnumerationType]],"")</f>
        <v/>
      </c>
      <c r="F116" s="2" t="str">
        <f>IF(BIMTypeCode[[#This Row],[IFC4_Properties]]&lt;&gt;"",BIMTypeCode[[#This Row],[IFC4_Properties]],"")</f>
        <v/>
      </c>
    </row>
    <row r="117" spans="1:6" x14ac:dyDescent="0.25">
      <c r="A117">
        <f>BIMTypeCode[[#This Row],[Identification]]</f>
        <v>328</v>
      </c>
      <c r="B117" t="str">
        <f>BIMTypeCode[[#This Row],[Name_dk]]</f>
        <v>Indervægge, afskærmning</v>
      </c>
      <c r="C117" t="str">
        <f>IF(BIMTypeCode[[#This Row],[IFC4_Entity]]&lt;&gt;"",BIMTypeCode[[#This Row],[IFC4_Entity]],"")</f>
        <v>IfcCovering</v>
      </c>
      <c r="D117" t="str">
        <f>IF(BIMTypeCode[[#This Row],[IFC4_EntityType]]&lt;&gt;"",BIMTypeCode[[#This Row],[IFC4_EntityType]],"")</f>
        <v>IfcCoveringType</v>
      </c>
      <c r="E117" s="2" t="str">
        <f>IF(BIMTypeCode[[#This Row],[IFC4_EnumerationType]]&lt;&gt;"",BIMTypeCode[[#This Row],[IFC4_EnumerationType]],"")</f>
        <v>USERDEFINED</v>
      </c>
      <c r="F117" s="2" t="str">
        <f>IF(BIMTypeCode[[#This Row],[IFC4_Properties]]&lt;&gt;"",BIMTypeCode[[#This Row],[IFC4_Properties]],"")</f>
        <v/>
      </c>
    </row>
    <row r="118" spans="1:6" x14ac:dyDescent="0.25">
      <c r="A118">
        <f>BIMTypeCode[[#This Row],[Identification]]</f>
        <v>329</v>
      </c>
      <c r="B118" t="str">
        <f>BIMTypeCode[[#This Row],[Name_dk]]</f>
        <v>Øvrig indervægs kompletteringer</v>
      </c>
      <c r="C118" t="str">
        <f>IF(BIMTypeCode[[#This Row],[IFC4_Entity]]&lt;&gt;"",BIMTypeCode[[#This Row],[IFC4_Entity]],"")</f>
        <v/>
      </c>
      <c r="D118" t="str">
        <f>IF(BIMTypeCode[[#This Row],[IFC4_EntityType]]&lt;&gt;"",BIMTypeCode[[#This Row],[IFC4_EntityType]],"")</f>
        <v/>
      </c>
      <c r="E118" s="2" t="str">
        <f>IF(BIMTypeCode[[#This Row],[IFC4_EnumerationType]]&lt;&gt;"",BIMTypeCode[[#This Row],[IFC4_EnumerationType]],"")</f>
        <v/>
      </c>
      <c r="F118" s="2" t="str">
        <f>IF(BIMTypeCode[[#This Row],[IFC4_Properties]]&lt;&gt;"",BIMTypeCode[[#This Row],[IFC4_Properties]],"")</f>
        <v/>
      </c>
    </row>
    <row r="119" spans="1:6" x14ac:dyDescent="0.25">
      <c r="A119">
        <f>BIMTypeCode[[#This Row],[Identification]]</f>
        <v>33</v>
      </c>
      <c r="B119" t="str">
        <f>BIMTypeCode[[#This Row],[Name_dk]]</f>
        <v>Dæk</v>
      </c>
      <c r="C119" t="str">
        <f>IF(BIMTypeCode[[#This Row],[IFC4_Entity]]&lt;&gt;"",BIMTypeCode[[#This Row],[IFC4_Entity]],"")</f>
        <v>IfcBuildingElement</v>
      </c>
      <c r="D119" t="str">
        <f>IF(BIMTypeCode[[#This Row],[IFC4_EntityType]]&lt;&gt;"",BIMTypeCode[[#This Row],[IFC4_EntityType]],"")</f>
        <v>IfcBuildingElementType</v>
      </c>
      <c r="E119" s="2" t="str">
        <f>IF(BIMTypeCode[[#This Row],[IFC4_EnumerationType]]&lt;&gt;"",BIMTypeCode[[#This Row],[IFC4_EnumerationType]],"")</f>
        <v/>
      </c>
      <c r="F119" s="2" t="str">
        <f>IF(BIMTypeCode[[#This Row],[IFC4_Properties]]&lt;&gt;"",BIMTypeCode[[#This Row],[IFC4_Properties]],"")</f>
        <v/>
      </c>
    </row>
    <row r="120" spans="1:6" x14ac:dyDescent="0.25">
      <c r="A120">
        <f>BIMTypeCode[[#This Row],[Identification]]</f>
        <v>331</v>
      </c>
      <c r="B120" t="str">
        <f>BIMTypeCode[[#This Row],[Name_dk]]</f>
        <v>Opbyggede gulve</v>
      </c>
      <c r="C120" t="str">
        <f>IF(BIMTypeCode[[#This Row],[IFC4_Entity]]&lt;&gt;"",BIMTypeCode[[#This Row],[IFC4_Entity]],"")</f>
        <v>IfcCovering</v>
      </c>
      <c r="D120" t="str">
        <f>IF(BIMTypeCode[[#This Row],[IFC4_EntityType]]&lt;&gt;"",BIMTypeCode[[#This Row],[IFC4_EntityType]],"")</f>
        <v>IfcCoveringType</v>
      </c>
      <c r="E120" s="2" t="str">
        <f>IF(BIMTypeCode[[#This Row],[IFC4_EnumerationType]]&lt;&gt;"",BIMTypeCode[[#This Row],[IFC4_EnumerationType]],"")</f>
        <v>USERDEFINED</v>
      </c>
      <c r="F120" s="2" t="str">
        <f>IF(BIMTypeCode[[#This Row],[IFC4_Properties]]&lt;&gt;"",BIMTypeCode[[#This Row],[IFC4_Properties]],"")</f>
        <v/>
      </c>
    </row>
    <row r="121" spans="1:6" x14ac:dyDescent="0.25">
      <c r="A121">
        <f>BIMTypeCode[[#This Row],[Identification]]</f>
        <v>332</v>
      </c>
      <c r="B121" t="str">
        <f>BIMTypeCode[[#This Row],[Name_dk]]</f>
        <v>Svømmende gulve</v>
      </c>
      <c r="C121" t="str">
        <f>IF(BIMTypeCode[[#This Row],[IFC4_Entity]]&lt;&gt;"",BIMTypeCode[[#This Row],[IFC4_Entity]],"")</f>
        <v>IfcCovering</v>
      </c>
      <c r="D121" t="str">
        <f>IF(BIMTypeCode[[#This Row],[IFC4_EntityType]]&lt;&gt;"",BIMTypeCode[[#This Row],[IFC4_EntityType]],"")</f>
        <v>IfcCoveringType</v>
      </c>
      <c r="E121" s="2" t="str">
        <f>IF(BIMTypeCode[[#This Row],[IFC4_EnumerationType]]&lt;&gt;"",BIMTypeCode[[#This Row],[IFC4_EnumerationType]],"")</f>
        <v>USERDEFINED</v>
      </c>
      <c r="F121" s="2" t="str">
        <f>IF(BIMTypeCode[[#This Row],[IFC4_Properties]]&lt;&gt;"",BIMTypeCode[[#This Row],[IFC4_Properties]],"")</f>
        <v/>
      </c>
    </row>
    <row r="122" spans="1:6" x14ac:dyDescent="0.25">
      <c r="A122">
        <f>BIMTypeCode[[#This Row],[Identification]]</f>
        <v>333</v>
      </c>
      <c r="B122" t="str">
        <f>BIMTypeCode[[#This Row],[Name_dk]]</f>
        <v>Lemme, riste, måtterammer</v>
      </c>
      <c r="C122" t="str">
        <f>IF(BIMTypeCode[[#This Row],[IFC4_Entity]]&lt;&gt;"",BIMTypeCode[[#This Row],[IFC4_Entity]],"")</f>
        <v>IfcCovering</v>
      </c>
      <c r="D122" t="str">
        <f>IF(BIMTypeCode[[#This Row],[IFC4_EntityType]]&lt;&gt;"",BIMTypeCode[[#This Row],[IFC4_EntityType]],"")</f>
        <v>IfcCoveringType</v>
      </c>
      <c r="E122" s="2" t="str">
        <f>IF(BIMTypeCode[[#This Row],[IFC4_EnumerationType]]&lt;&gt;"",BIMTypeCode[[#This Row],[IFC4_EnumerationType]],"")</f>
        <v>FLOORING</v>
      </c>
      <c r="F122" s="2" t="str">
        <f>IF(BIMTypeCode[[#This Row],[IFC4_Properties]]&lt;&gt;"",BIMTypeCode[[#This Row],[IFC4_Properties]],"")</f>
        <v/>
      </c>
    </row>
    <row r="123" spans="1:6" x14ac:dyDescent="0.25">
      <c r="A123">
        <f>BIMTypeCode[[#This Row],[Identification]]</f>
        <v>334</v>
      </c>
      <c r="B123" t="str">
        <f>BIMTypeCode[[#This Row],[Name_dk]]</f>
        <v>Støbte gulve</v>
      </c>
      <c r="C123" t="str">
        <f>IF(BIMTypeCode[[#This Row],[IFC4_Entity]]&lt;&gt;"",BIMTypeCode[[#This Row],[IFC4_Entity]],"")</f>
        <v>IfcCovering</v>
      </c>
      <c r="D123" t="str">
        <f>IF(BIMTypeCode[[#This Row],[IFC4_EntityType]]&lt;&gt;"",BIMTypeCode[[#This Row],[IFC4_EntityType]],"")</f>
        <v>IfcCoveringType</v>
      </c>
      <c r="E123" s="2" t="str">
        <f>IF(BIMTypeCode[[#This Row],[IFC4_EnumerationType]]&lt;&gt;"",BIMTypeCode[[#This Row],[IFC4_EnumerationType]],"")</f>
        <v>USERDEFINED</v>
      </c>
      <c r="F123" s="2" t="str">
        <f>IF(BIMTypeCode[[#This Row],[IFC4_Properties]]&lt;&gt;"",BIMTypeCode[[#This Row],[IFC4_Properties]],"")</f>
        <v/>
      </c>
    </row>
    <row r="124" spans="1:6" x14ac:dyDescent="0.25">
      <c r="A124">
        <f>BIMTypeCode[[#This Row],[Identification]]</f>
        <v>335</v>
      </c>
      <c r="B124" t="str">
        <f>BIMTypeCode[[#This Row],[Name_dk]]</f>
        <v>Opbyggede belægninger</v>
      </c>
      <c r="C124" t="str">
        <f>IF(BIMTypeCode[[#This Row],[IFC4_Entity]]&lt;&gt;"",BIMTypeCode[[#This Row],[IFC4_Entity]],"")</f>
        <v>IfcCovering</v>
      </c>
      <c r="D124" t="str">
        <f>IF(BIMTypeCode[[#This Row],[IFC4_EntityType]]&lt;&gt;"",BIMTypeCode[[#This Row],[IFC4_EntityType]],"")</f>
        <v>IfcCoveringType</v>
      </c>
      <c r="E124" s="2" t="str">
        <f>IF(BIMTypeCode[[#This Row],[IFC4_EnumerationType]]&lt;&gt;"",BIMTypeCode[[#This Row],[IFC4_EnumerationType]],"")</f>
        <v>USERDEFINED</v>
      </c>
      <c r="F124" s="2" t="str">
        <f>IF(BIMTypeCode[[#This Row],[IFC4_Properties]]&lt;&gt;"",BIMTypeCode[[#This Row],[IFC4_Properties]],"")</f>
        <v/>
      </c>
    </row>
    <row r="125" spans="1:6" x14ac:dyDescent="0.25">
      <c r="A125">
        <f>BIMTypeCode[[#This Row],[Identification]]</f>
        <v>336</v>
      </c>
      <c r="B125" t="str">
        <f>BIMTypeCode[[#This Row],[Name_dk]]</f>
        <v>Lydabsorbenter</v>
      </c>
      <c r="C125" t="str">
        <f>IF(BIMTypeCode[[#This Row],[IFC4_Entity]]&lt;&gt;"",BIMTypeCode[[#This Row],[IFC4_Entity]],"")</f>
        <v>IfcCovering</v>
      </c>
      <c r="D125" t="str">
        <f>IF(BIMTypeCode[[#This Row],[IFC4_EntityType]]&lt;&gt;"",BIMTypeCode[[#This Row],[IFC4_EntityType]],"")</f>
        <v>IfcCoveringType</v>
      </c>
      <c r="E125" s="2" t="str">
        <f>IF(BIMTypeCode[[#This Row],[IFC4_EnumerationType]]&lt;&gt;"",BIMTypeCode[[#This Row],[IFC4_EnumerationType]],"")</f>
        <v>USERDEFINED</v>
      </c>
      <c r="F125" s="2" t="str">
        <f>IF(BIMTypeCode[[#This Row],[IFC4_Properties]]&lt;&gt;"",BIMTypeCode[[#This Row],[IFC4_Properties]],"")</f>
        <v/>
      </c>
    </row>
    <row r="126" spans="1:6" x14ac:dyDescent="0.25">
      <c r="A126">
        <f>BIMTypeCode[[#This Row],[Identification]]</f>
        <v>339</v>
      </c>
      <c r="B126" t="str">
        <f>BIMTypeCode[[#This Row],[Name_dk]]</f>
        <v>Øvrige dækkompletteringer</v>
      </c>
      <c r="C126" t="str">
        <f>IF(BIMTypeCode[[#This Row],[IFC4_Entity]]&lt;&gt;"",BIMTypeCode[[#This Row],[IFC4_Entity]],"")</f>
        <v>IfcCovering</v>
      </c>
      <c r="D126" t="str">
        <f>IF(BIMTypeCode[[#This Row],[IFC4_EntityType]]&lt;&gt;"",BIMTypeCode[[#This Row],[IFC4_EntityType]],"")</f>
        <v>IfcCoveringType</v>
      </c>
      <c r="E126" s="2" t="str">
        <f>IF(BIMTypeCode[[#This Row],[IFC4_EnumerationType]]&lt;&gt;"",BIMTypeCode[[#This Row],[IFC4_EnumerationType]],"")</f>
        <v>USERDEFINED</v>
      </c>
      <c r="F126" s="2" t="str">
        <f>IF(BIMTypeCode[[#This Row],[IFC4_Properties]]&lt;&gt;"",BIMTypeCode[[#This Row],[IFC4_Properties]],"")</f>
        <v/>
      </c>
    </row>
    <row r="127" spans="1:6" x14ac:dyDescent="0.25">
      <c r="A127">
        <f>BIMTypeCode[[#This Row],[Identification]]</f>
        <v>34</v>
      </c>
      <c r="B127" t="str">
        <f>BIMTypeCode[[#This Row],[Name_dk]]</f>
        <v>Trapper og ramper</v>
      </c>
      <c r="C127" t="str">
        <f>IF(BIMTypeCode[[#This Row],[IFC4_Entity]]&lt;&gt;"",BIMTypeCode[[#This Row],[IFC4_Entity]],"")</f>
        <v>IfcBuildingElement</v>
      </c>
      <c r="D127" t="str">
        <f>IF(BIMTypeCode[[#This Row],[IFC4_EntityType]]&lt;&gt;"",BIMTypeCode[[#This Row],[IFC4_EntityType]],"")</f>
        <v>IfcBuildingElementType</v>
      </c>
      <c r="E127" s="2" t="str">
        <f>IF(BIMTypeCode[[#This Row],[IFC4_EnumerationType]]&lt;&gt;"",BIMTypeCode[[#This Row],[IFC4_EnumerationType]],"")</f>
        <v/>
      </c>
      <c r="F127" s="2" t="str">
        <f>IF(BIMTypeCode[[#This Row],[IFC4_Properties]]&lt;&gt;"",BIMTypeCode[[#This Row],[IFC4_Properties]],"")</f>
        <v/>
      </c>
    </row>
    <row r="128" spans="1:6" x14ac:dyDescent="0.25">
      <c r="A128">
        <f>BIMTypeCode[[#This Row],[Identification]]</f>
        <v>341</v>
      </c>
      <c r="B128" t="str">
        <f>BIMTypeCode[[#This Row],[Name_dk]]</f>
        <v>Gelændere, rækværker og håndlister udvendige</v>
      </c>
      <c r="C128" t="str">
        <f>IF(BIMTypeCode[[#This Row],[IFC4_Entity]]&lt;&gt;"",BIMTypeCode[[#This Row],[IFC4_Entity]],"")</f>
        <v>IfcRailing</v>
      </c>
      <c r="D128" t="str">
        <f>IF(BIMTypeCode[[#This Row],[IFC4_EntityType]]&lt;&gt;"",BIMTypeCode[[#This Row],[IFC4_EntityType]],"")</f>
        <v>IfcRailingType</v>
      </c>
      <c r="E128" s="2" t="str">
        <f>IF(BIMTypeCode[[#This Row],[IFC4_EnumerationType]]&lt;&gt;"",BIMTypeCode[[#This Row],[IFC4_EnumerationType]],"")</f>
        <v/>
      </c>
      <c r="F128" s="2" t="str">
        <f>IF(BIMTypeCode[[#This Row],[IFC4_Properties]]&lt;&gt;"",BIMTypeCode[[#This Row],[IFC4_Properties]],"")</f>
        <v/>
      </c>
    </row>
    <row r="129" spans="1:6" x14ac:dyDescent="0.25">
      <c r="A129">
        <f>BIMTypeCode[[#This Row],[Identification]]</f>
        <v>342</v>
      </c>
      <c r="B129" t="str">
        <f>BIMTypeCode[[#This Row],[Name_dk]]</f>
        <v>Gelændere, rækværker og håndlister indvendige</v>
      </c>
      <c r="C129" t="str">
        <f>IF(BIMTypeCode[[#This Row],[IFC4_Entity]]&lt;&gt;"",BIMTypeCode[[#This Row],[IFC4_Entity]],"")</f>
        <v>IfcRailing</v>
      </c>
      <c r="D129" t="str">
        <f>IF(BIMTypeCode[[#This Row],[IFC4_EntityType]]&lt;&gt;"",BIMTypeCode[[#This Row],[IFC4_EntityType]],"")</f>
        <v>IfcRailingType</v>
      </c>
      <c r="E129" s="2" t="str">
        <f>IF(BIMTypeCode[[#This Row],[IFC4_EnumerationType]]&lt;&gt;"",BIMTypeCode[[#This Row],[IFC4_EnumerationType]],"")</f>
        <v/>
      </c>
      <c r="F129" s="2" t="str">
        <f>IF(BIMTypeCode[[#This Row],[IFC4_Properties]]&lt;&gt;"",BIMTypeCode[[#This Row],[IFC4_Properties]],"")</f>
        <v/>
      </c>
    </row>
    <row r="130" spans="1:6" x14ac:dyDescent="0.25">
      <c r="A130">
        <f>BIMTypeCode[[#This Row],[Identification]]</f>
        <v>343</v>
      </c>
      <c r="B130" t="str">
        <f>BIMTypeCode[[#This Row],[Name_dk]]</f>
        <v>Riste, måtterammer</v>
      </c>
      <c r="C130" t="str">
        <f>IF(BIMTypeCode[[#This Row],[IFC4_Entity]]&lt;&gt;"",BIMTypeCode[[#This Row],[IFC4_Entity]],"")</f>
        <v>IfcCovering</v>
      </c>
      <c r="D130" t="str">
        <f>IF(BIMTypeCode[[#This Row],[IFC4_EntityType]]&lt;&gt;"",BIMTypeCode[[#This Row],[IFC4_EntityType]],"")</f>
        <v>IfcCoveringType</v>
      </c>
      <c r="E130" s="2" t="str">
        <f>IF(BIMTypeCode[[#This Row],[IFC4_EnumerationType]]&lt;&gt;"",BIMTypeCode[[#This Row],[IFC4_EnumerationType]],"")</f>
        <v/>
      </c>
      <c r="F130" s="2" t="str">
        <f>IF(BIMTypeCode[[#This Row],[IFC4_Properties]]&lt;&gt;"",BIMTypeCode[[#This Row],[IFC4_Properties]],"")</f>
        <v/>
      </c>
    </row>
    <row r="131" spans="1:6" x14ac:dyDescent="0.25">
      <c r="A131">
        <f>BIMTypeCode[[#This Row],[Identification]]</f>
        <v>349</v>
      </c>
      <c r="B131" t="str">
        <f>BIMTypeCode[[#This Row],[Name_dk]]</f>
        <v>Øvrig trappekompletteringer</v>
      </c>
      <c r="C131" t="str">
        <f>IF(BIMTypeCode[[#This Row],[IFC4_Entity]]&lt;&gt;"",BIMTypeCode[[#This Row],[IFC4_Entity]],"")</f>
        <v/>
      </c>
      <c r="D131" t="str">
        <f>IF(BIMTypeCode[[#This Row],[IFC4_EntityType]]&lt;&gt;"",BIMTypeCode[[#This Row],[IFC4_EntityType]],"")</f>
        <v/>
      </c>
      <c r="E131" s="2" t="str">
        <f>IF(BIMTypeCode[[#This Row],[IFC4_EnumerationType]]&lt;&gt;"",BIMTypeCode[[#This Row],[IFC4_EnumerationType]],"")</f>
        <v/>
      </c>
      <c r="F131" s="2" t="str">
        <f>IF(BIMTypeCode[[#This Row],[IFC4_Properties]]&lt;&gt;"",BIMTypeCode[[#This Row],[IFC4_Properties]],"")</f>
        <v/>
      </c>
    </row>
    <row r="132" spans="1:6" x14ac:dyDescent="0.25">
      <c r="A132">
        <f>BIMTypeCode[[#This Row],[Identification]]</f>
        <v>35</v>
      </c>
      <c r="B132" t="str">
        <f>BIMTypeCode[[#This Row],[Name_dk]]</f>
        <v>Lofter</v>
      </c>
      <c r="C132" t="str">
        <f>IF(BIMTypeCode[[#This Row],[IFC4_Entity]]&lt;&gt;"",BIMTypeCode[[#This Row],[IFC4_Entity]],"")</f>
        <v>IfcBuildingElement</v>
      </c>
      <c r="D132" t="str">
        <f>IF(BIMTypeCode[[#This Row],[IFC4_EntityType]]&lt;&gt;"",BIMTypeCode[[#This Row],[IFC4_EntityType]],"")</f>
        <v>IfcBuildingElementType</v>
      </c>
      <c r="E132" s="2" t="str">
        <f>IF(BIMTypeCode[[#This Row],[IFC4_EnumerationType]]&lt;&gt;"",BIMTypeCode[[#This Row],[IFC4_EnumerationType]],"")</f>
        <v/>
      </c>
      <c r="F132" s="2" t="str">
        <f>IF(BIMTypeCode[[#This Row],[IFC4_Properties]]&lt;&gt;"",BIMTypeCode[[#This Row],[IFC4_Properties]],"")</f>
        <v/>
      </c>
    </row>
    <row r="133" spans="1:6" x14ac:dyDescent="0.25">
      <c r="A133">
        <f>BIMTypeCode[[#This Row],[Identification]]</f>
        <v>351</v>
      </c>
      <c r="B133" t="str">
        <f>BIMTypeCode[[#This Row],[Name_dk]]</f>
        <v>Indvendige nedhængte lofter</v>
      </c>
      <c r="C133" t="str">
        <f>IF(BIMTypeCode[[#This Row],[IFC4_Entity]]&lt;&gt;"",BIMTypeCode[[#This Row],[IFC4_Entity]],"")</f>
        <v>IfcCovering</v>
      </c>
      <c r="D133" t="str">
        <f>IF(BIMTypeCode[[#This Row],[IFC4_EntityType]]&lt;&gt;"",BIMTypeCode[[#This Row],[IFC4_EntityType]],"")</f>
        <v>IfcCoveringType</v>
      </c>
      <c r="E133" s="2" t="str">
        <f>IF(BIMTypeCode[[#This Row],[IFC4_EnumerationType]]&lt;&gt;"",BIMTypeCode[[#This Row],[IFC4_EnumerationType]],"")</f>
        <v>CEILING</v>
      </c>
      <c r="F133" s="2" t="str">
        <f>IF(BIMTypeCode[[#This Row],[IFC4_Properties]]&lt;&gt;"",BIMTypeCode[[#This Row],[IFC4_Properties]],"")</f>
        <v/>
      </c>
    </row>
    <row r="134" spans="1:6" x14ac:dyDescent="0.25">
      <c r="A134">
        <f>BIMTypeCode[[#This Row],[Identification]]</f>
        <v>352</v>
      </c>
      <c r="B134" t="str">
        <f>BIMTypeCode[[#This Row],[Name_dk]]</f>
        <v>Udvendige nedhængte lofter</v>
      </c>
      <c r="C134" t="str">
        <f>IF(BIMTypeCode[[#This Row],[IFC4_Entity]]&lt;&gt;"",BIMTypeCode[[#This Row],[IFC4_Entity]],"")</f>
        <v>IfcCovering</v>
      </c>
      <c r="D134" t="str">
        <f>IF(BIMTypeCode[[#This Row],[IFC4_EntityType]]&lt;&gt;"",BIMTypeCode[[#This Row],[IFC4_EntityType]],"")</f>
        <v>IfcCoveringType</v>
      </c>
      <c r="E134" s="2" t="str">
        <f>IF(BIMTypeCode[[#This Row],[IFC4_EnumerationType]]&lt;&gt;"",BIMTypeCode[[#This Row],[IFC4_EnumerationType]],"")</f>
        <v>CEILING</v>
      </c>
      <c r="F134" s="2" t="str">
        <f>IF(BIMTypeCode[[#This Row],[IFC4_Properties]]&lt;&gt;"",BIMTypeCode[[#This Row],[IFC4_Properties]],"")</f>
        <v/>
      </c>
    </row>
    <row r="135" spans="1:6" x14ac:dyDescent="0.25">
      <c r="A135">
        <f>BIMTypeCode[[#This Row],[Identification]]</f>
        <v>353</v>
      </c>
      <c r="B135" t="str">
        <f>BIMTypeCode[[#This Row],[Name_dk]]</f>
        <v>Indvendige påbyggede lofter</v>
      </c>
      <c r="C135" t="str">
        <f>IF(BIMTypeCode[[#This Row],[IFC4_Entity]]&lt;&gt;"",BIMTypeCode[[#This Row],[IFC4_Entity]],"")</f>
        <v>IfcCovering</v>
      </c>
      <c r="D135" t="str">
        <f>IF(BIMTypeCode[[#This Row],[IFC4_EntityType]]&lt;&gt;"",BIMTypeCode[[#This Row],[IFC4_EntityType]],"")</f>
        <v>IfcCoveringType</v>
      </c>
      <c r="E135" s="2" t="str">
        <f>IF(BIMTypeCode[[#This Row],[IFC4_EnumerationType]]&lt;&gt;"",BIMTypeCode[[#This Row],[IFC4_EnumerationType]],"")</f>
        <v>CEILING</v>
      </c>
      <c r="F135" s="2" t="str">
        <f>IF(BIMTypeCode[[#This Row],[IFC4_Properties]]&lt;&gt;"",BIMTypeCode[[#This Row],[IFC4_Properties]],"")</f>
        <v/>
      </c>
    </row>
    <row r="136" spans="1:6" x14ac:dyDescent="0.25">
      <c r="A136">
        <f>BIMTypeCode[[#This Row],[Identification]]</f>
        <v>354</v>
      </c>
      <c r="B136" t="str">
        <f>BIMTypeCode[[#This Row],[Name_dk]]</f>
        <v>Udvendige påbyggede lofter</v>
      </c>
      <c r="C136" t="str">
        <f>IF(BIMTypeCode[[#This Row],[IFC4_Entity]]&lt;&gt;"",BIMTypeCode[[#This Row],[IFC4_Entity]],"")</f>
        <v>IfcCovering</v>
      </c>
      <c r="D136" t="str">
        <f>IF(BIMTypeCode[[#This Row],[IFC4_EntityType]]&lt;&gt;"",BIMTypeCode[[#This Row],[IFC4_EntityType]],"")</f>
        <v>IfcCoveringType</v>
      </c>
      <c r="E136" s="2" t="str">
        <f>IF(BIMTypeCode[[#This Row],[IFC4_EnumerationType]]&lt;&gt;"",BIMTypeCode[[#This Row],[IFC4_EnumerationType]],"")</f>
        <v>CEILING</v>
      </c>
      <c r="F136" s="2" t="str">
        <f>IF(BIMTypeCode[[#This Row],[IFC4_Properties]]&lt;&gt;"",BIMTypeCode[[#This Row],[IFC4_Properties]],"")</f>
        <v/>
      </c>
    </row>
    <row r="137" spans="1:6" x14ac:dyDescent="0.25">
      <c r="A137">
        <f>BIMTypeCode[[#This Row],[Identification]]</f>
        <v>355</v>
      </c>
      <c r="B137" t="str">
        <f>BIMTypeCode[[#This Row],[Name_dk]]</f>
        <v>Indvendige loftskørter</v>
      </c>
      <c r="C137" t="str">
        <f>IF(BIMTypeCode[[#This Row],[IFC4_Entity]]&lt;&gt;"",BIMTypeCode[[#This Row],[IFC4_Entity]],"")</f>
        <v>IfcCovering</v>
      </c>
      <c r="D137" t="str">
        <f>IF(BIMTypeCode[[#This Row],[IFC4_EntityType]]&lt;&gt;"",BIMTypeCode[[#This Row],[IFC4_EntityType]],"")</f>
        <v>IfcCoveringType</v>
      </c>
      <c r="E137" s="2" t="str">
        <f>IF(BIMTypeCode[[#This Row],[IFC4_EnumerationType]]&lt;&gt;"",BIMTypeCode[[#This Row],[IFC4_EnumerationType]],"")</f>
        <v>CEILING</v>
      </c>
      <c r="F137" s="2" t="str">
        <f>IF(BIMTypeCode[[#This Row],[IFC4_Properties]]&lt;&gt;"",BIMTypeCode[[#This Row],[IFC4_Properties]],"")</f>
        <v/>
      </c>
    </row>
    <row r="138" spans="1:6" x14ac:dyDescent="0.25">
      <c r="A138">
        <f>BIMTypeCode[[#This Row],[Identification]]</f>
        <v>356</v>
      </c>
      <c r="B138" t="str">
        <f>BIMTypeCode[[#This Row],[Name_dk]]</f>
        <v>Udvendige loftskørter</v>
      </c>
      <c r="C138" t="str">
        <f>IF(BIMTypeCode[[#This Row],[IFC4_Entity]]&lt;&gt;"",BIMTypeCode[[#This Row],[IFC4_Entity]],"")</f>
        <v>IfcCovering</v>
      </c>
      <c r="D138" t="str">
        <f>IF(BIMTypeCode[[#This Row],[IFC4_EntityType]]&lt;&gt;"",BIMTypeCode[[#This Row],[IFC4_EntityType]],"")</f>
        <v>IfcCoveringType</v>
      </c>
      <c r="E138" s="2" t="str">
        <f>IF(BIMTypeCode[[#This Row],[IFC4_EnumerationType]]&lt;&gt;"",BIMTypeCode[[#This Row],[IFC4_EnumerationType]],"")</f>
        <v>CEILING</v>
      </c>
      <c r="F138" s="2" t="str">
        <f>IF(BIMTypeCode[[#This Row],[IFC4_Properties]]&lt;&gt;"",BIMTypeCode[[#This Row],[IFC4_Properties]],"")</f>
        <v/>
      </c>
    </row>
    <row r="139" spans="1:6" x14ac:dyDescent="0.25">
      <c r="A139">
        <f>BIMTypeCode[[#This Row],[Identification]]</f>
        <v>357</v>
      </c>
      <c r="B139" t="str">
        <f>BIMTypeCode[[#This Row],[Name_dk]]</f>
        <v>Lydabsorbenter</v>
      </c>
      <c r="C139" t="str">
        <f>IF(BIMTypeCode[[#This Row],[IFC4_Entity]]&lt;&gt;"",BIMTypeCode[[#This Row],[IFC4_Entity]],"")</f>
        <v>IfcCovering</v>
      </c>
      <c r="D139" t="str">
        <f>IF(BIMTypeCode[[#This Row],[IFC4_EntityType]]&lt;&gt;"",BIMTypeCode[[#This Row],[IFC4_EntityType]],"")</f>
        <v>IfcCoveringType</v>
      </c>
      <c r="E139" s="2" t="str">
        <f>IF(BIMTypeCode[[#This Row],[IFC4_EnumerationType]]&lt;&gt;"",BIMTypeCode[[#This Row],[IFC4_EnumerationType]],"")</f>
        <v>CEILING</v>
      </c>
      <c r="F139" s="2" t="str">
        <f>IF(BIMTypeCode[[#This Row],[IFC4_Properties]]&lt;&gt;"",BIMTypeCode[[#This Row],[IFC4_Properties]],"")</f>
        <v/>
      </c>
    </row>
    <row r="140" spans="1:6" x14ac:dyDescent="0.25">
      <c r="A140">
        <f>BIMTypeCode[[#This Row],[Identification]]</f>
        <v>36</v>
      </c>
      <c r="B140" t="str">
        <f>BIMTypeCode[[#This Row],[Name_dk]]</f>
        <v>Altaner</v>
      </c>
      <c r="C140" t="str">
        <f>IF(BIMTypeCode[[#This Row],[IFC4_Entity]]&lt;&gt;"",BIMTypeCode[[#This Row],[IFC4_Entity]],"")</f>
        <v>IfcBuildingElement</v>
      </c>
      <c r="D140" t="str">
        <f>IF(BIMTypeCode[[#This Row],[IFC4_EntityType]]&lt;&gt;"",BIMTypeCode[[#This Row],[IFC4_EntityType]],"")</f>
        <v>IfcBuildingElementType</v>
      </c>
      <c r="E140" s="2" t="str">
        <f>IF(BIMTypeCode[[#This Row],[IFC4_EnumerationType]]&lt;&gt;"",BIMTypeCode[[#This Row],[IFC4_EnumerationType]],"")</f>
        <v/>
      </c>
      <c r="F140" s="2" t="str">
        <f>IF(BIMTypeCode[[#This Row],[IFC4_Properties]]&lt;&gt;"",BIMTypeCode[[#This Row],[IFC4_Properties]],"")</f>
        <v/>
      </c>
    </row>
    <row r="141" spans="1:6" x14ac:dyDescent="0.25">
      <c r="A141">
        <f>BIMTypeCode[[#This Row],[Identification]]</f>
        <v>361</v>
      </c>
      <c r="B141" t="str">
        <f>BIMTypeCode[[#This Row],[Name_dk]]</f>
        <v>Rækværker, brystninger</v>
      </c>
      <c r="C141" t="str">
        <f>IF(BIMTypeCode[[#This Row],[IFC4_Entity]]&lt;&gt;"",BIMTypeCode[[#This Row],[IFC4_Entity]],"")</f>
        <v>IfcRailing</v>
      </c>
      <c r="D141" t="str">
        <f>IF(BIMTypeCode[[#This Row],[IFC4_EntityType]]&lt;&gt;"",BIMTypeCode[[#This Row],[IFC4_EntityType]],"")</f>
        <v>IfcRailingType</v>
      </c>
      <c r="E141" s="2" t="str">
        <f>IF(BIMTypeCode[[#This Row],[IFC4_EnumerationType]]&lt;&gt;"",BIMTypeCode[[#This Row],[IFC4_EnumerationType]],"")</f>
        <v/>
      </c>
      <c r="F141" s="2" t="str">
        <f>IF(BIMTypeCode[[#This Row],[IFC4_Properties]]&lt;&gt;"",BIMTypeCode[[#This Row],[IFC4_Properties]],"")</f>
        <v/>
      </c>
    </row>
    <row r="142" spans="1:6" x14ac:dyDescent="0.25">
      <c r="A142">
        <f>BIMTypeCode[[#This Row],[Identification]]</f>
        <v>37</v>
      </c>
      <c r="B142" t="str">
        <f>BIMTypeCode[[#This Row],[Name_dk]]</f>
        <v>Tage</v>
      </c>
      <c r="C142" t="str">
        <f>IF(BIMTypeCode[[#This Row],[IFC4_Entity]]&lt;&gt;"",BIMTypeCode[[#This Row],[IFC4_Entity]],"")</f>
        <v>IfcBuildingElement</v>
      </c>
      <c r="D142" t="str">
        <f>IF(BIMTypeCode[[#This Row],[IFC4_EntityType]]&lt;&gt;"",BIMTypeCode[[#This Row],[IFC4_EntityType]],"")</f>
        <v>IfcBuildingElementType</v>
      </c>
      <c r="E142" s="2" t="str">
        <f>IF(BIMTypeCode[[#This Row],[IFC4_EnumerationType]]&lt;&gt;"",BIMTypeCode[[#This Row],[IFC4_EnumerationType]],"")</f>
        <v/>
      </c>
      <c r="F142" s="2" t="str">
        <f>IF(BIMTypeCode[[#This Row],[IFC4_Properties]]&lt;&gt;"",BIMTypeCode[[#This Row],[IFC4_Properties]],"")</f>
        <v/>
      </c>
    </row>
    <row r="143" spans="1:6" x14ac:dyDescent="0.25">
      <c r="A143">
        <f>BIMTypeCode[[#This Row],[Identification]]</f>
        <v>371</v>
      </c>
      <c r="B143" t="str">
        <f>BIMTypeCode[[#This Row],[Name_dk]]</f>
        <v>Kviste</v>
      </c>
      <c r="C143" t="str">
        <f>IF(BIMTypeCode[[#This Row],[IFC4_Entity]]&lt;&gt;"",BIMTypeCode[[#This Row],[IFC4_Entity]],"")</f>
        <v>IfcRoof</v>
      </c>
      <c r="D143" t="str">
        <f>IF(BIMTypeCode[[#This Row],[IFC4_EntityType]]&lt;&gt;"",BIMTypeCode[[#This Row],[IFC4_EntityType]],"")</f>
        <v/>
      </c>
      <c r="E143" s="2" t="str">
        <f>IF(BIMTypeCode[[#This Row],[IFC4_EnumerationType]]&lt;&gt;"",BIMTypeCode[[#This Row],[IFC4_EnumerationType]],"")</f>
        <v/>
      </c>
      <c r="F143" s="2" t="str">
        <f>IF(BIMTypeCode[[#This Row],[IFC4_Properties]]&lt;&gt;"",BIMTypeCode[[#This Row],[IFC4_Properties]],"")</f>
        <v/>
      </c>
    </row>
    <row r="144" spans="1:6" x14ac:dyDescent="0.25">
      <c r="A144">
        <f>BIMTypeCode[[#This Row],[Identification]]</f>
        <v>372</v>
      </c>
      <c r="B144" t="str">
        <f>BIMTypeCode[[#This Row],[Name_dk]]</f>
        <v>Ovenlys, røg- og taglemme</v>
      </c>
      <c r="C144" t="str">
        <f>IF(BIMTypeCode[[#This Row],[IFC4_Entity]]&lt;&gt;"",BIMTypeCode[[#This Row],[IFC4_Entity]],"")</f>
        <v>IfcWindow</v>
      </c>
      <c r="D144" t="str">
        <f>IF(BIMTypeCode[[#This Row],[IFC4_EntityType]]&lt;&gt;"",BIMTypeCode[[#This Row],[IFC4_EntityType]],"")</f>
        <v>IfcWindowType</v>
      </c>
      <c r="E144" s="2" t="str">
        <f>IF(BIMTypeCode[[#This Row],[IFC4_EnumerationType]]&lt;&gt;"",BIMTypeCode[[#This Row],[IFC4_EnumerationType]],"")</f>
        <v>SKYLIGHT</v>
      </c>
      <c r="F144" s="2" t="str">
        <f>IF(BIMTypeCode[[#This Row],[IFC4_Properties]]&lt;&gt;"",BIMTypeCode[[#This Row],[IFC4_Properties]],"")</f>
        <v/>
      </c>
    </row>
    <row r="145" spans="1:6" x14ac:dyDescent="0.25">
      <c r="A145">
        <f>BIMTypeCode[[#This Row],[Identification]]</f>
        <v>373</v>
      </c>
      <c r="B145" t="str">
        <f>BIMTypeCode[[#This Row],[Name_dk]]</f>
        <v>Solskærme til ovenlys</v>
      </c>
      <c r="C145" t="str">
        <f>IF(BIMTypeCode[[#This Row],[IFC4_Entity]]&lt;&gt;"",BIMTypeCode[[#This Row],[IFC4_Entity]],"")</f>
        <v>IfcShadingDevice</v>
      </c>
      <c r="D145" t="str">
        <f>IF(BIMTypeCode[[#This Row],[IFC4_EntityType]]&lt;&gt;"",BIMTypeCode[[#This Row],[IFC4_EntityType]],"")</f>
        <v>IfcShadingDeviceType</v>
      </c>
      <c r="E145" s="2" t="str">
        <f>IF(BIMTypeCode[[#This Row],[IFC4_EnumerationType]]&lt;&gt;"",BIMTypeCode[[#This Row],[IFC4_EnumerationType]],"")</f>
        <v/>
      </c>
      <c r="F145" s="2" t="str">
        <f>IF(BIMTypeCode[[#This Row],[IFC4_Properties]]&lt;&gt;"",BIMTypeCode[[#This Row],[IFC4_Properties]],"")</f>
        <v/>
      </c>
    </row>
    <row r="146" spans="1:6" x14ac:dyDescent="0.25">
      <c r="A146">
        <f>BIMTypeCode[[#This Row],[Identification]]</f>
        <v>374</v>
      </c>
      <c r="B146" t="str">
        <f>BIMTypeCode[[#This Row],[Name_dk]]</f>
        <v>Sikring</v>
      </c>
      <c r="C146" t="str">
        <f>IF(BIMTypeCode[[#This Row],[IFC4_Entity]]&lt;&gt;"",BIMTypeCode[[#This Row],[IFC4_Entity]],"")</f>
        <v>IfcBuildingElementProxy</v>
      </c>
      <c r="D146" t="str">
        <f>IF(BIMTypeCode[[#This Row],[IFC4_EntityType]]&lt;&gt;"",BIMTypeCode[[#This Row],[IFC4_EntityType]],"")</f>
        <v>IfcBuildingElementProxyType</v>
      </c>
      <c r="E146" s="2" t="str">
        <f>IF(BIMTypeCode[[#This Row],[IFC4_EnumerationType]]&lt;&gt;"",BIMTypeCode[[#This Row],[IFC4_EnumerationType]],"")</f>
        <v/>
      </c>
      <c r="F146" s="2" t="str">
        <f>IF(BIMTypeCode[[#This Row],[IFC4_Properties]]&lt;&gt;"",BIMTypeCode[[#This Row],[IFC4_Properties]],"")</f>
        <v/>
      </c>
    </row>
    <row r="147" spans="1:6" x14ac:dyDescent="0.25">
      <c r="A147">
        <f>BIMTypeCode[[#This Row],[Identification]]</f>
        <v>375</v>
      </c>
      <c r="B147" t="str">
        <f>BIMTypeCode[[#This Row],[Name_dk]]</f>
        <v>Brandkamserstatning</v>
      </c>
      <c r="C147" t="str">
        <f>IF(BIMTypeCode[[#This Row],[IFC4_Entity]]&lt;&gt;"",BIMTypeCode[[#This Row],[IFC4_Entity]],"")</f>
        <v>IfcRoof</v>
      </c>
      <c r="D147" t="str">
        <f>IF(BIMTypeCode[[#This Row],[IFC4_EntityType]]&lt;&gt;"",BIMTypeCode[[#This Row],[IFC4_EntityType]],"")</f>
        <v/>
      </c>
      <c r="E147" s="2" t="str">
        <f>IF(BIMTypeCode[[#This Row],[IFC4_EnumerationType]]&lt;&gt;"",BIMTypeCode[[#This Row],[IFC4_EnumerationType]],"")</f>
        <v/>
      </c>
      <c r="F147" s="2" t="str">
        <f>IF(BIMTypeCode[[#This Row],[IFC4_Properties]]&lt;&gt;"",BIMTypeCode[[#This Row],[IFC4_Properties]],"")</f>
        <v/>
      </c>
    </row>
    <row r="148" spans="1:6" x14ac:dyDescent="0.25">
      <c r="A148">
        <f>BIMTypeCode[[#This Row],[Identification]]</f>
        <v>376</v>
      </c>
      <c r="B148" t="str">
        <f>BIMTypeCode[[#This Row],[Name_dk]]</f>
        <v>Inddækninger</v>
      </c>
      <c r="C148" t="str">
        <f>IF(BIMTypeCode[[#This Row],[IFC4_Entity]]&lt;&gt;"",BIMTypeCode[[#This Row],[IFC4_Entity]],"")</f>
        <v>IfcCovering</v>
      </c>
      <c r="D148" t="str">
        <f>IF(BIMTypeCode[[#This Row],[IFC4_EntityType]]&lt;&gt;"",BIMTypeCode[[#This Row],[IFC4_EntityType]],"")</f>
        <v>IfcCoveringType</v>
      </c>
      <c r="E148" s="2" t="str">
        <f>IF(BIMTypeCode[[#This Row],[IFC4_EnumerationType]]&lt;&gt;"",BIMTypeCode[[#This Row],[IFC4_EnumerationType]],"")</f>
        <v/>
      </c>
      <c r="F148" s="2" t="str">
        <f>IF(BIMTypeCode[[#This Row],[IFC4_Properties]]&lt;&gt;"",BIMTypeCode[[#This Row],[IFC4_Properties]],"")</f>
        <v/>
      </c>
    </row>
    <row r="149" spans="1:6" x14ac:dyDescent="0.25">
      <c r="A149">
        <f>BIMTypeCode[[#This Row],[Identification]]</f>
        <v>377</v>
      </c>
      <c r="B149" t="str">
        <f>BIMTypeCode[[#This Row],[Name_dk]]</f>
        <v>Belægninger på færdige tagflader</v>
      </c>
      <c r="C149" t="str">
        <f>IF(BIMTypeCode[[#This Row],[IFC4_Entity]]&lt;&gt;"",BIMTypeCode[[#This Row],[IFC4_Entity]],"")</f>
        <v>IfcCovering</v>
      </c>
      <c r="D149" t="str">
        <f>IF(BIMTypeCode[[#This Row],[IFC4_EntityType]]&lt;&gt;"",BIMTypeCode[[#This Row],[IFC4_EntityType]],"")</f>
        <v>IfcCoveringType</v>
      </c>
      <c r="E149" s="2" t="str">
        <f>IF(BIMTypeCode[[#This Row],[IFC4_EnumerationType]]&lt;&gt;"",BIMTypeCode[[#This Row],[IFC4_EnumerationType]],"")</f>
        <v>ROOFING</v>
      </c>
      <c r="F149" s="2" t="str">
        <f>IF(BIMTypeCode[[#This Row],[IFC4_Properties]]&lt;&gt;"",BIMTypeCode[[#This Row],[IFC4_Properties]],"")</f>
        <v/>
      </c>
    </row>
    <row r="150" spans="1:6" x14ac:dyDescent="0.25">
      <c r="A150">
        <f>BIMTypeCode[[#This Row],[Identification]]</f>
        <v>38</v>
      </c>
      <c r="B150" t="str">
        <f>BIMTypeCode[[#This Row],[Name_dk]]</f>
        <v>Kompletterende bygningsdele bygning, øvrige</v>
      </c>
      <c r="C150" t="str">
        <f>IF(BIMTypeCode[[#This Row],[IFC4_Entity]]&lt;&gt;"",BIMTypeCode[[#This Row],[IFC4_Entity]],"")</f>
        <v>IfcBuildingElement</v>
      </c>
      <c r="D150" t="str">
        <f>IF(BIMTypeCode[[#This Row],[IFC4_EntityType]]&lt;&gt;"",BIMTypeCode[[#This Row],[IFC4_EntityType]],"")</f>
        <v>IfcBuildingElementType</v>
      </c>
      <c r="E150" s="2" t="str">
        <f>IF(BIMTypeCode[[#This Row],[IFC4_EnumerationType]]&lt;&gt;"",BIMTypeCode[[#This Row],[IFC4_EnumerationType]],"")</f>
        <v/>
      </c>
      <c r="F150" s="2" t="str">
        <f>IF(BIMTypeCode[[#This Row],[IFC4_Properties]]&lt;&gt;"",BIMTypeCode[[#This Row],[IFC4_Properties]],"")</f>
        <v/>
      </c>
    </row>
    <row r="151" spans="1:6" x14ac:dyDescent="0.25">
      <c r="A151">
        <f>BIMTypeCode[[#This Row],[Identification]]</f>
        <v>4</v>
      </c>
      <c r="B151" t="str">
        <f>BIMTypeCode[[#This Row],[Name_dk]]</f>
        <v>Overfladebygningsdele</v>
      </c>
      <c r="C151" t="str">
        <f>IF(BIMTypeCode[[#This Row],[IFC4_Entity]]&lt;&gt;"",BIMTypeCode[[#This Row],[IFC4_Entity]],"")</f>
        <v/>
      </c>
      <c r="D151" t="str">
        <f>IF(BIMTypeCode[[#This Row],[IFC4_EntityType]]&lt;&gt;"",BIMTypeCode[[#This Row],[IFC4_EntityType]],"")</f>
        <v/>
      </c>
      <c r="E151" s="2" t="str">
        <f>IF(BIMTypeCode[[#This Row],[IFC4_EnumerationType]]&lt;&gt;"",BIMTypeCode[[#This Row],[IFC4_EnumerationType]],"")</f>
        <v/>
      </c>
      <c r="F151" s="2" t="str">
        <f>IF(BIMTypeCode[[#This Row],[IFC4_Properties]]&lt;&gt;"",BIMTypeCode[[#This Row],[IFC4_Properties]],"")</f>
        <v/>
      </c>
    </row>
    <row r="152" spans="1:6" x14ac:dyDescent="0.25">
      <c r="A152">
        <f>BIMTypeCode[[#This Row],[Identification]]</f>
        <v>41</v>
      </c>
      <c r="B152" t="str">
        <f>BIMTypeCode[[#This Row],[Name_dk]]</f>
        <v>Udvendige vægge</v>
      </c>
      <c r="C152" t="str">
        <f>IF(BIMTypeCode[[#This Row],[IFC4_Entity]]&lt;&gt;"",BIMTypeCode[[#This Row],[IFC4_Entity]],"")</f>
        <v>IfcBuildingElement</v>
      </c>
      <c r="D152" t="str">
        <f>IF(BIMTypeCode[[#This Row],[IFC4_EntityType]]&lt;&gt;"",BIMTypeCode[[#This Row],[IFC4_EntityType]],"")</f>
        <v>IfcBuildingElementType</v>
      </c>
      <c r="E152" s="2" t="str">
        <f>IF(BIMTypeCode[[#This Row],[IFC4_EnumerationType]]&lt;&gt;"",BIMTypeCode[[#This Row],[IFC4_EnumerationType]],"")</f>
        <v/>
      </c>
      <c r="F152" s="2" t="str">
        <f>IF(BIMTypeCode[[#This Row],[IFC4_Properties]]&lt;&gt;"",BIMTypeCode[[#This Row],[IFC4_Properties]],"")</f>
        <v/>
      </c>
    </row>
    <row r="153" spans="1:6" x14ac:dyDescent="0.25">
      <c r="A153">
        <f>BIMTypeCode[[#This Row],[Identification]]</f>
        <v>411</v>
      </c>
      <c r="B153" t="str">
        <f>BIMTypeCode[[#This Row],[Name_dk]]</f>
        <v>Malerbehandlinger</v>
      </c>
      <c r="C153" t="str">
        <f>IF(BIMTypeCode[[#This Row],[IFC4_Entity]]&lt;&gt;"",BIMTypeCode[[#This Row],[IFC4_Entity]],"")</f>
        <v/>
      </c>
      <c r="D153" t="str">
        <f>IF(BIMTypeCode[[#This Row],[IFC4_EntityType]]&lt;&gt;"",BIMTypeCode[[#This Row],[IFC4_EntityType]],"")</f>
        <v/>
      </c>
      <c r="E153" s="2" t="str">
        <f>IF(BIMTypeCode[[#This Row],[IFC4_EnumerationType]]&lt;&gt;"",BIMTypeCode[[#This Row],[IFC4_EnumerationType]],"")</f>
        <v/>
      </c>
      <c r="F153" s="2" t="str">
        <f>IF(BIMTypeCode[[#This Row],[IFC4_Properties]]&lt;&gt;"",BIMTypeCode[[#This Row],[IFC4_Properties]],"")</f>
        <v/>
      </c>
    </row>
    <row r="154" spans="1:6" x14ac:dyDescent="0.25">
      <c r="A154">
        <f>BIMTypeCode[[#This Row],[Identification]]</f>
        <v>412</v>
      </c>
      <c r="B154" t="str">
        <f>BIMTypeCode[[#This Row],[Name_dk]]</f>
        <v>Beklædninger, påmurede</v>
      </c>
      <c r="C154" t="str">
        <f>IF(BIMTypeCode[[#This Row],[IFC4_Entity]]&lt;&gt;"",BIMTypeCode[[#This Row],[IFC4_Entity]],"")</f>
        <v>IfcCovering</v>
      </c>
      <c r="D154" t="str">
        <f>IF(BIMTypeCode[[#This Row],[IFC4_EntityType]]&lt;&gt;"",BIMTypeCode[[#This Row],[IFC4_EntityType]],"")</f>
        <v>IfcCoveringType</v>
      </c>
      <c r="E154" s="2" t="str">
        <f>IF(BIMTypeCode[[#This Row],[IFC4_EnumerationType]]&lt;&gt;"",BIMTypeCode[[#This Row],[IFC4_EnumerationType]],"")</f>
        <v>CLADDING</v>
      </c>
      <c r="F154" s="2" t="str">
        <f>IF(BIMTypeCode[[#This Row],[IFC4_Properties]]&lt;&gt;"",BIMTypeCode[[#This Row],[IFC4_Properties]],"")</f>
        <v/>
      </c>
    </row>
    <row r="155" spans="1:6" x14ac:dyDescent="0.25">
      <c r="A155">
        <f>BIMTypeCode[[#This Row],[Identification]]</f>
        <v>413</v>
      </c>
      <c r="B155" t="str">
        <f>BIMTypeCode[[#This Row],[Name_dk]]</f>
        <v>Beklædninger, monteret</v>
      </c>
      <c r="C155" t="str">
        <f>IF(BIMTypeCode[[#This Row],[IFC4_Entity]]&lt;&gt;"",BIMTypeCode[[#This Row],[IFC4_Entity]],"")</f>
        <v>IfcCovering</v>
      </c>
      <c r="D155" t="str">
        <f>IF(BIMTypeCode[[#This Row],[IFC4_EntityType]]&lt;&gt;"",BIMTypeCode[[#This Row],[IFC4_EntityType]],"")</f>
        <v>IfcCoveringType</v>
      </c>
      <c r="E155" s="2" t="str">
        <f>IF(BIMTypeCode[[#This Row],[IFC4_EnumerationType]]&lt;&gt;"",BIMTypeCode[[#This Row],[IFC4_EnumerationType]],"")</f>
        <v>CLADDING</v>
      </c>
      <c r="F155" s="2" t="str">
        <f>IF(BIMTypeCode[[#This Row],[IFC4_Properties]]&lt;&gt;"",BIMTypeCode[[#This Row],[IFC4_Properties]],"")</f>
        <v/>
      </c>
    </row>
    <row r="156" spans="1:6" x14ac:dyDescent="0.25">
      <c r="A156">
        <f>BIMTypeCode[[#This Row],[Identification]]</f>
        <v>42</v>
      </c>
      <c r="B156" t="str">
        <f>BIMTypeCode[[#This Row],[Name_dk]]</f>
        <v>Indvendige vægge</v>
      </c>
      <c r="C156" t="str">
        <f>IF(BIMTypeCode[[#This Row],[IFC4_Entity]]&lt;&gt;"",BIMTypeCode[[#This Row],[IFC4_Entity]],"")</f>
        <v>IfcBuildingElement</v>
      </c>
      <c r="D156" t="str">
        <f>IF(BIMTypeCode[[#This Row],[IFC4_EntityType]]&lt;&gt;"",BIMTypeCode[[#This Row],[IFC4_EntityType]],"")</f>
        <v>IfcBuildingElementType</v>
      </c>
      <c r="E156" s="2" t="str">
        <f>IF(BIMTypeCode[[#This Row],[IFC4_EnumerationType]]&lt;&gt;"",BIMTypeCode[[#This Row],[IFC4_EnumerationType]],"")</f>
        <v/>
      </c>
      <c r="F156" s="2" t="str">
        <f>IF(BIMTypeCode[[#This Row],[IFC4_Properties]]&lt;&gt;"",BIMTypeCode[[#This Row],[IFC4_Properties]],"")</f>
        <v/>
      </c>
    </row>
    <row r="157" spans="1:6" x14ac:dyDescent="0.25">
      <c r="A157">
        <f>BIMTypeCode[[#This Row],[Identification]]</f>
        <v>421</v>
      </c>
      <c r="B157" t="str">
        <f>BIMTypeCode[[#This Row],[Name_dk]]</f>
        <v>Malerbehandlinger</v>
      </c>
      <c r="C157" t="str">
        <f>IF(BIMTypeCode[[#This Row],[IFC4_Entity]]&lt;&gt;"",BIMTypeCode[[#This Row],[IFC4_Entity]],"")</f>
        <v>IfcSpace</v>
      </c>
      <c r="D157" t="str">
        <f>IF(BIMTypeCode[[#This Row],[IFC4_EntityType]]&lt;&gt;"",BIMTypeCode[[#This Row],[IFC4_EntityType]],"")</f>
        <v>IfcSpaceType</v>
      </c>
      <c r="E157" s="2" t="str">
        <f>IF(BIMTypeCode[[#This Row],[IFC4_EnumerationType]]&lt;&gt;"",BIMTypeCode[[#This Row],[IFC4_EnumerationType]],"")</f>
        <v>INTERNAL</v>
      </c>
      <c r="F157" s="2" t="str">
        <f>IF(BIMTypeCode[[#This Row],[IFC4_Properties]]&lt;&gt;"",BIMTypeCode[[#This Row],[IFC4_Properties]],"")</f>
        <v>Pset_SpaceCommon.WallCovering</v>
      </c>
    </row>
    <row r="158" spans="1:6" x14ac:dyDescent="0.25">
      <c r="A158">
        <f>BIMTypeCode[[#This Row],[Identification]]</f>
        <v>422</v>
      </c>
      <c r="B158" t="str">
        <f>BIMTypeCode[[#This Row],[Name_dk]]</f>
        <v>Beklædninger, påmurede</v>
      </c>
      <c r="C158" t="str">
        <f>IF(BIMTypeCode[[#This Row],[IFC4_Entity]]&lt;&gt;"",BIMTypeCode[[#This Row],[IFC4_Entity]],"")</f>
        <v>IfcCovering</v>
      </c>
      <c r="D158" t="str">
        <f>IF(BIMTypeCode[[#This Row],[IFC4_EntityType]]&lt;&gt;"",BIMTypeCode[[#This Row],[IFC4_EntityType]],"")</f>
        <v>IfcCoveringType</v>
      </c>
      <c r="E158" s="2" t="str">
        <f>IF(BIMTypeCode[[#This Row],[IFC4_EnumerationType]]&lt;&gt;"",BIMTypeCode[[#This Row],[IFC4_EnumerationType]],"")</f>
        <v>CLADDING</v>
      </c>
      <c r="F158" s="2" t="str">
        <f>IF(BIMTypeCode[[#This Row],[IFC4_Properties]]&lt;&gt;"",BIMTypeCode[[#This Row],[IFC4_Properties]],"")</f>
        <v/>
      </c>
    </row>
    <row r="159" spans="1:6" x14ac:dyDescent="0.25">
      <c r="A159">
        <f>BIMTypeCode[[#This Row],[Identification]]</f>
        <v>423</v>
      </c>
      <c r="B159" t="str">
        <f>BIMTypeCode[[#This Row],[Name_dk]]</f>
        <v>Beklædninger, monteret</v>
      </c>
      <c r="C159" t="str">
        <f>IF(BIMTypeCode[[#This Row],[IFC4_Entity]]&lt;&gt;"",BIMTypeCode[[#This Row],[IFC4_Entity]],"")</f>
        <v>IfcCovering</v>
      </c>
      <c r="D159" t="str">
        <f>IF(BIMTypeCode[[#This Row],[IFC4_EntityType]]&lt;&gt;"",BIMTypeCode[[#This Row],[IFC4_EntityType]],"")</f>
        <v>IfcCoveringType</v>
      </c>
      <c r="E159" s="2" t="str">
        <f>IF(BIMTypeCode[[#This Row],[IFC4_EnumerationType]]&lt;&gt;"",BIMTypeCode[[#This Row],[IFC4_EnumerationType]],"")</f>
        <v>CLADDING</v>
      </c>
      <c r="F159" s="2" t="str">
        <f>IF(BIMTypeCode[[#This Row],[IFC4_Properties]]&lt;&gt;"",BIMTypeCode[[#This Row],[IFC4_Properties]],"")</f>
        <v/>
      </c>
    </row>
    <row r="160" spans="1:6" x14ac:dyDescent="0.25">
      <c r="A160">
        <f>BIMTypeCode[[#This Row],[Identification]]</f>
        <v>43</v>
      </c>
      <c r="B160" t="str">
        <f>BIMTypeCode[[#This Row],[Name_dk]]</f>
        <v>Dæk og gulve</v>
      </c>
      <c r="C160" t="str">
        <f>IF(BIMTypeCode[[#This Row],[IFC4_Entity]]&lt;&gt;"",BIMTypeCode[[#This Row],[IFC4_Entity]],"")</f>
        <v>IfcBuildingElement</v>
      </c>
      <c r="D160" t="str">
        <f>IF(BIMTypeCode[[#This Row],[IFC4_EntityType]]&lt;&gt;"",BIMTypeCode[[#This Row],[IFC4_EntityType]],"")</f>
        <v>IfcBuildingElementType</v>
      </c>
      <c r="E160" s="2" t="str">
        <f>IF(BIMTypeCode[[#This Row],[IFC4_EnumerationType]]&lt;&gt;"",BIMTypeCode[[#This Row],[IFC4_EnumerationType]],"")</f>
        <v/>
      </c>
      <c r="F160" s="2" t="str">
        <f>IF(BIMTypeCode[[#This Row],[IFC4_Properties]]&lt;&gt;"",BIMTypeCode[[#This Row],[IFC4_Properties]],"")</f>
        <v/>
      </c>
    </row>
    <row r="161" spans="1:6" x14ac:dyDescent="0.25">
      <c r="A161">
        <f>BIMTypeCode[[#This Row],[Identification]]</f>
        <v>431</v>
      </c>
      <c r="B161" t="str">
        <f>BIMTypeCode[[#This Row],[Name_dk]]</f>
        <v>Malerbehandlinger</v>
      </c>
      <c r="C161" t="str">
        <f>IF(BIMTypeCode[[#This Row],[IFC4_Entity]]&lt;&gt;"",BIMTypeCode[[#This Row],[IFC4_Entity]],"")</f>
        <v>IfcSpace</v>
      </c>
      <c r="D161" t="str">
        <f>IF(BIMTypeCode[[#This Row],[IFC4_EntityType]]&lt;&gt;"",BIMTypeCode[[#This Row],[IFC4_EntityType]],"")</f>
        <v>IfcSpaceType</v>
      </c>
      <c r="E161" s="2" t="str">
        <f>IF(BIMTypeCode[[#This Row],[IFC4_EnumerationType]]&lt;&gt;"",BIMTypeCode[[#This Row],[IFC4_EnumerationType]],"")</f>
        <v>INTERNAL</v>
      </c>
      <c r="F161" s="2" t="str">
        <f>IF(BIMTypeCode[[#This Row],[IFC4_Properties]]&lt;&gt;"",BIMTypeCode[[#This Row],[IFC4_Properties]],"")</f>
        <v>Pset_SpaceCommon.FloorCovering</v>
      </c>
    </row>
    <row r="162" spans="1:6" x14ac:dyDescent="0.25">
      <c r="A162">
        <f>BIMTypeCode[[#This Row],[Identification]]</f>
        <v>432</v>
      </c>
      <c r="B162" t="str">
        <f>BIMTypeCode[[#This Row],[Name_dk]]</f>
        <v>Beklædninger, påmurede</v>
      </c>
      <c r="C162" t="str">
        <f>IF(BIMTypeCode[[#This Row],[IFC4_Entity]]&lt;&gt;"",BIMTypeCode[[#This Row],[IFC4_Entity]],"")</f>
        <v>IfcCovering</v>
      </c>
      <c r="D162" t="str">
        <f>IF(BIMTypeCode[[#This Row],[IFC4_EntityType]]&lt;&gt;"",BIMTypeCode[[#This Row],[IFC4_EntityType]],"")</f>
        <v>IfcCoveringType</v>
      </c>
      <c r="E162" s="2" t="str">
        <f>IF(BIMTypeCode[[#This Row],[IFC4_EnumerationType]]&lt;&gt;"",BIMTypeCode[[#This Row],[IFC4_EnumerationType]],"")</f>
        <v>FLOORING</v>
      </c>
      <c r="F162" s="2" t="str">
        <f>IF(BIMTypeCode[[#This Row],[IFC4_Properties]]&lt;&gt;"",BIMTypeCode[[#This Row],[IFC4_Properties]],"")</f>
        <v/>
      </c>
    </row>
    <row r="163" spans="1:6" x14ac:dyDescent="0.25">
      <c r="A163">
        <f>BIMTypeCode[[#This Row],[Identification]]</f>
        <v>433</v>
      </c>
      <c r="B163" t="str">
        <f>BIMTypeCode[[#This Row],[Name_dk]]</f>
        <v>Beklædninger, monteret</v>
      </c>
      <c r="C163" t="str">
        <f>IF(BIMTypeCode[[#This Row],[IFC4_Entity]]&lt;&gt;"",BIMTypeCode[[#This Row],[IFC4_Entity]],"")</f>
        <v>IfcCovering</v>
      </c>
      <c r="D163" t="str">
        <f>IF(BIMTypeCode[[#This Row],[IFC4_EntityType]]&lt;&gt;"",BIMTypeCode[[#This Row],[IFC4_EntityType]],"")</f>
        <v>IfcCoveringType</v>
      </c>
      <c r="E163" s="2" t="str">
        <f>IF(BIMTypeCode[[#This Row],[IFC4_EnumerationType]]&lt;&gt;"",BIMTypeCode[[#This Row],[IFC4_EnumerationType]],"")</f>
        <v>FLOORING</v>
      </c>
      <c r="F163" s="2" t="str">
        <f>IF(BIMTypeCode[[#This Row],[IFC4_Properties]]&lt;&gt;"",BIMTypeCode[[#This Row],[IFC4_Properties]],"")</f>
        <v/>
      </c>
    </row>
    <row r="164" spans="1:6" x14ac:dyDescent="0.25">
      <c r="A164">
        <f>BIMTypeCode[[#This Row],[Identification]]</f>
        <v>44</v>
      </c>
      <c r="B164" t="str">
        <f>BIMTypeCode[[#This Row],[Name_dk]]</f>
        <v>Trapper og ramper</v>
      </c>
      <c r="C164" t="str">
        <f>IF(BIMTypeCode[[#This Row],[IFC4_Entity]]&lt;&gt;"",BIMTypeCode[[#This Row],[IFC4_Entity]],"")</f>
        <v>IfcBuildingElement</v>
      </c>
      <c r="D164" t="str">
        <f>IF(BIMTypeCode[[#This Row],[IFC4_EntityType]]&lt;&gt;"",BIMTypeCode[[#This Row],[IFC4_EntityType]],"")</f>
        <v>IfcBuildingElementType</v>
      </c>
      <c r="E164" s="2" t="str">
        <f>IF(BIMTypeCode[[#This Row],[IFC4_EnumerationType]]&lt;&gt;"",BIMTypeCode[[#This Row],[IFC4_EnumerationType]],"")</f>
        <v/>
      </c>
      <c r="F164" s="2" t="str">
        <f>IF(BIMTypeCode[[#This Row],[IFC4_Properties]]&lt;&gt;"",BIMTypeCode[[#This Row],[IFC4_Properties]],"")</f>
        <v/>
      </c>
    </row>
    <row r="165" spans="1:6" x14ac:dyDescent="0.25">
      <c r="A165">
        <f>BIMTypeCode[[#This Row],[Identification]]</f>
        <v>441</v>
      </c>
      <c r="B165" t="str">
        <f>BIMTypeCode[[#This Row],[Name_dk]]</f>
        <v>Malerbehandlinger</v>
      </c>
      <c r="C165" t="str">
        <f>IF(BIMTypeCode[[#This Row],[IFC4_Entity]]&lt;&gt;"",BIMTypeCode[[#This Row],[IFC4_Entity]],"")</f>
        <v/>
      </c>
      <c r="D165" t="str">
        <f>IF(BIMTypeCode[[#This Row],[IFC4_EntityType]]&lt;&gt;"",BIMTypeCode[[#This Row],[IFC4_EntityType]],"")</f>
        <v/>
      </c>
      <c r="E165" s="2" t="str">
        <f>IF(BIMTypeCode[[#This Row],[IFC4_EnumerationType]]&lt;&gt;"",BIMTypeCode[[#This Row],[IFC4_EnumerationType]],"")</f>
        <v/>
      </c>
      <c r="F165" s="2" t="str">
        <f>IF(BIMTypeCode[[#This Row],[IFC4_Properties]]&lt;&gt;"",BIMTypeCode[[#This Row],[IFC4_Properties]],"")</f>
        <v/>
      </c>
    </row>
    <row r="166" spans="1:6" x14ac:dyDescent="0.25">
      <c r="A166">
        <f>BIMTypeCode[[#This Row],[Identification]]</f>
        <v>442</v>
      </c>
      <c r="B166" t="str">
        <f>BIMTypeCode[[#This Row],[Name_dk]]</f>
        <v>Beklædninger, påmurede</v>
      </c>
      <c r="C166" t="str">
        <f>IF(BIMTypeCode[[#This Row],[IFC4_Entity]]&lt;&gt;"",BIMTypeCode[[#This Row],[IFC4_Entity]],"")</f>
        <v>IfcCovering</v>
      </c>
      <c r="D166" t="str">
        <f>IF(BIMTypeCode[[#This Row],[IFC4_EntityType]]&lt;&gt;"",BIMTypeCode[[#This Row],[IFC4_EntityType]],"")</f>
        <v>IfcCoveringType</v>
      </c>
      <c r="E166" s="2" t="str">
        <f>IF(BIMTypeCode[[#This Row],[IFC4_EnumerationType]]&lt;&gt;"",BIMTypeCode[[#This Row],[IFC4_EnumerationType]],"")</f>
        <v/>
      </c>
      <c r="F166" s="2" t="str">
        <f>IF(BIMTypeCode[[#This Row],[IFC4_Properties]]&lt;&gt;"",BIMTypeCode[[#This Row],[IFC4_Properties]],"")</f>
        <v/>
      </c>
    </row>
    <row r="167" spans="1:6" x14ac:dyDescent="0.25">
      <c r="A167">
        <f>BIMTypeCode[[#This Row],[Identification]]</f>
        <v>443</v>
      </c>
      <c r="B167" t="str">
        <f>BIMTypeCode[[#This Row],[Name_dk]]</f>
        <v>Beklædninger, monteret</v>
      </c>
      <c r="C167" t="str">
        <f>IF(BIMTypeCode[[#This Row],[IFC4_Entity]]&lt;&gt;"",BIMTypeCode[[#This Row],[IFC4_Entity]],"")</f>
        <v>IfcCovering</v>
      </c>
      <c r="D167" t="str">
        <f>IF(BIMTypeCode[[#This Row],[IFC4_EntityType]]&lt;&gt;"",BIMTypeCode[[#This Row],[IFC4_EntityType]],"")</f>
        <v>IfcCoveringType</v>
      </c>
      <c r="E167" s="2" t="str">
        <f>IF(BIMTypeCode[[#This Row],[IFC4_EnumerationType]]&lt;&gt;"",BIMTypeCode[[#This Row],[IFC4_EnumerationType]],"")</f>
        <v/>
      </c>
      <c r="F167" s="2" t="str">
        <f>IF(BIMTypeCode[[#This Row],[IFC4_Properties]]&lt;&gt;"",BIMTypeCode[[#This Row],[IFC4_Properties]],"")</f>
        <v/>
      </c>
    </row>
    <row r="168" spans="1:6" x14ac:dyDescent="0.25">
      <c r="A168">
        <f>BIMTypeCode[[#This Row],[Identification]]</f>
        <v>45</v>
      </c>
      <c r="B168" t="str">
        <f>BIMTypeCode[[#This Row],[Name_dk]]</f>
        <v>Lofter</v>
      </c>
      <c r="C168" t="str">
        <f>IF(BIMTypeCode[[#This Row],[IFC4_Entity]]&lt;&gt;"",BIMTypeCode[[#This Row],[IFC4_Entity]],"")</f>
        <v>IfcBuildingElement</v>
      </c>
      <c r="D168" t="str">
        <f>IF(BIMTypeCode[[#This Row],[IFC4_EntityType]]&lt;&gt;"",BIMTypeCode[[#This Row],[IFC4_EntityType]],"")</f>
        <v>IfcBuildingElementType</v>
      </c>
      <c r="E168" s="2" t="str">
        <f>IF(BIMTypeCode[[#This Row],[IFC4_EnumerationType]]&lt;&gt;"",BIMTypeCode[[#This Row],[IFC4_EnumerationType]],"")</f>
        <v/>
      </c>
      <c r="F168" s="2" t="str">
        <f>IF(BIMTypeCode[[#This Row],[IFC4_Properties]]&lt;&gt;"",BIMTypeCode[[#This Row],[IFC4_Properties]],"")</f>
        <v/>
      </c>
    </row>
    <row r="169" spans="1:6" x14ac:dyDescent="0.25">
      <c r="A169">
        <f>BIMTypeCode[[#This Row],[Identification]]</f>
        <v>451</v>
      </c>
      <c r="B169" t="str">
        <f>BIMTypeCode[[#This Row],[Name_dk]]</f>
        <v>Malerbehandlinger</v>
      </c>
      <c r="C169" t="str">
        <f>IF(BIMTypeCode[[#This Row],[IFC4_Entity]]&lt;&gt;"",BIMTypeCode[[#This Row],[IFC4_Entity]],"")</f>
        <v>IfcSpace</v>
      </c>
      <c r="D169" t="str">
        <f>IF(BIMTypeCode[[#This Row],[IFC4_EntityType]]&lt;&gt;"",BIMTypeCode[[#This Row],[IFC4_EntityType]],"")</f>
        <v>IfcSpaceType</v>
      </c>
      <c r="E169" s="2" t="str">
        <f>IF(BIMTypeCode[[#This Row],[IFC4_EnumerationType]]&lt;&gt;"",BIMTypeCode[[#This Row],[IFC4_EnumerationType]],"")</f>
        <v>INTERNAL</v>
      </c>
      <c r="F169" s="2" t="str">
        <f>IF(BIMTypeCode[[#This Row],[IFC4_Properties]]&lt;&gt;"",BIMTypeCode[[#This Row],[IFC4_Properties]],"")</f>
        <v>Pset_SpaceCommon.CeilingCovering</v>
      </c>
    </row>
    <row r="170" spans="1:6" x14ac:dyDescent="0.25">
      <c r="A170">
        <f>BIMTypeCode[[#This Row],[Identification]]</f>
        <v>452</v>
      </c>
      <c r="B170" t="str">
        <f>BIMTypeCode[[#This Row],[Name_dk]]</f>
        <v>Beklædninger, påmurede</v>
      </c>
      <c r="C170" t="str">
        <f>IF(BIMTypeCode[[#This Row],[IFC4_Entity]]&lt;&gt;"",BIMTypeCode[[#This Row],[IFC4_Entity]],"")</f>
        <v>IfcCovering</v>
      </c>
      <c r="D170" t="str">
        <f>IF(BIMTypeCode[[#This Row],[IFC4_EntityType]]&lt;&gt;"",BIMTypeCode[[#This Row],[IFC4_EntityType]],"")</f>
        <v>IfcCoveringType</v>
      </c>
      <c r="E170" s="2" t="str">
        <f>IF(BIMTypeCode[[#This Row],[IFC4_EnumerationType]]&lt;&gt;"",BIMTypeCode[[#This Row],[IFC4_EnumerationType]],"")</f>
        <v>CEILING</v>
      </c>
      <c r="F170" s="2" t="str">
        <f>IF(BIMTypeCode[[#This Row],[IFC4_Properties]]&lt;&gt;"",BIMTypeCode[[#This Row],[IFC4_Properties]],"")</f>
        <v/>
      </c>
    </row>
    <row r="171" spans="1:6" x14ac:dyDescent="0.25">
      <c r="A171">
        <f>BIMTypeCode[[#This Row],[Identification]]</f>
        <v>453</v>
      </c>
      <c r="B171" t="str">
        <f>BIMTypeCode[[#This Row],[Name_dk]]</f>
        <v>Beklædninger, monteret</v>
      </c>
      <c r="C171" t="str">
        <f>IF(BIMTypeCode[[#This Row],[IFC4_Entity]]&lt;&gt;"",BIMTypeCode[[#This Row],[IFC4_Entity]],"")</f>
        <v>IfcCovering</v>
      </c>
      <c r="D171" t="str">
        <f>IF(BIMTypeCode[[#This Row],[IFC4_EntityType]]&lt;&gt;"",BIMTypeCode[[#This Row],[IFC4_EntityType]],"")</f>
        <v>IfcCoveringType</v>
      </c>
      <c r="E171" s="2" t="str">
        <f>IF(BIMTypeCode[[#This Row],[IFC4_EnumerationType]]&lt;&gt;"",BIMTypeCode[[#This Row],[IFC4_EnumerationType]],"")</f>
        <v>CEILING</v>
      </c>
      <c r="F171" s="2" t="str">
        <f>IF(BIMTypeCode[[#This Row],[IFC4_Properties]]&lt;&gt;"",BIMTypeCode[[#This Row],[IFC4_Properties]],"")</f>
        <v/>
      </c>
    </row>
    <row r="172" spans="1:6" x14ac:dyDescent="0.25">
      <c r="A172">
        <f>BIMTypeCode[[#This Row],[Identification]]</f>
        <v>46</v>
      </c>
      <c r="B172" t="str">
        <f>BIMTypeCode[[#This Row],[Name_dk]]</f>
        <v>Altaner</v>
      </c>
      <c r="C172" t="str">
        <f>IF(BIMTypeCode[[#This Row],[IFC4_Entity]]&lt;&gt;"",BIMTypeCode[[#This Row],[IFC4_Entity]],"")</f>
        <v>IfcBuildingElement</v>
      </c>
      <c r="D172" t="str">
        <f>IF(BIMTypeCode[[#This Row],[IFC4_EntityType]]&lt;&gt;"",BIMTypeCode[[#This Row],[IFC4_EntityType]],"")</f>
        <v>IfcBuildingElementType</v>
      </c>
      <c r="E172" s="2" t="str">
        <f>IF(BIMTypeCode[[#This Row],[IFC4_EnumerationType]]&lt;&gt;"",BIMTypeCode[[#This Row],[IFC4_EnumerationType]],"")</f>
        <v/>
      </c>
      <c r="F172" s="2" t="str">
        <f>IF(BIMTypeCode[[#This Row],[IFC4_Properties]]&lt;&gt;"",BIMTypeCode[[#This Row],[IFC4_Properties]],"")</f>
        <v/>
      </c>
    </row>
    <row r="173" spans="1:6" x14ac:dyDescent="0.25">
      <c r="A173">
        <f>BIMTypeCode[[#This Row],[Identification]]</f>
        <v>461</v>
      </c>
      <c r="B173" t="str">
        <f>BIMTypeCode[[#This Row],[Name_dk]]</f>
        <v>Malerbehandlinger</v>
      </c>
      <c r="C173" t="str">
        <f>IF(BIMTypeCode[[#This Row],[IFC4_Entity]]&lt;&gt;"",BIMTypeCode[[#This Row],[IFC4_Entity]],"")</f>
        <v/>
      </c>
      <c r="D173" t="str">
        <f>IF(BIMTypeCode[[#This Row],[IFC4_EntityType]]&lt;&gt;"",BIMTypeCode[[#This Row],[IFC4_EntityType]],"")</f>
        <v/>
      </c>
      <c r="E173" s="2" t="str">
        <f>IF(BIMTypeCode[[#This Row],[IFC4_EnumerationType]]&lt;&gt;"",BIMTypeCode[[#This Row],[IFC4_EnumerationType]],"")</f>
        <v/>
      </c>
      <c r="F173" s="2" t="str">
        <f>IF(BIMTypeCode[[#This Row],[IFC4_Properties]]&lt;&gt;"",BIMTypeCode[[#This Row],[IFC4_Properties]],"")</f>
        <v/>
      </c>
    </row>
    <row r="174" spans="1:6" x14ac:dyDescent="0.25">
      <c r="A174">
        <f>BIMTypeCode[[#This Row],[Identification]]</f>
        <v>462</v>
      </c>
      <c r="B174" t="str">
        <f>BIMTypeCode[[#This Row],[Name_dk]]</f>
        <v>Beklædninger, påmurede</v>
      </c>
      <c r="C174" t="str">
        <f>IF(BIMTypeCode[[#This Row],[IFC4_Entity]]&lt;&gt;"",BIMTypeCode[[#This Row],[IFC4_Entity]],"")</f>
        <v>IfcCovering</v>
      </c>
      <c r="D174" t="str">
        <f>IF(BIMTypeCode[[#This Row],[IFC4_EntityType]]&lt;&gt;"",BIMTypeCode[[#This Row],[IFC4_EntityType]],"")</f>
        <v>IfcCoveringType</v>
      </c>
      <c r="E174" s="2" t="str">
        <f>IF(BIMTypeCode[[#This Row],[IFC4_EnumerationType]]&lt;&gt;"",BIMTypeCode[[#This Row],[IFC4_EnumerationType]],"")</f>
        <v/>
      </c>
      <c r="F174" s="2" t="str">
        <f>IF(BIMTypeCode[[#This Row],[IFC4_Properties]]&lt;&gt;"",BIMTypeCode[[#This Row],[IFC4_Properties]],"")</f>
        <v/>
      </c>
    </row>
    <row r="175" spans="1:6" x14ac:dyDescent="0.25">
      <c r="A175">
        <f>BIMTypeCode[[#This Row],[Identification]]</f>
        <v>463</v>
      </c>
      <c r="B175" t="str">
        <f>BIMTypeCode[[#This Row],[Name_dk]]</f>
        <v>Beklædninger, monteret</v>
      </c>
      <c r="C175" t="str">
        <f>IF(BIMTypeCode[[#This Row],[IFC4_Entity]]&lt;&gt;"",BIMTypeCode[[#This Row],[IFC4_Entity]],"")</f>
        <v>IfcCovering</v>
      </c>
      <c r="D175" t="str">
        <f>IF(BIMTypeCode[[#This Row],[IFC4_EntityType]]&lt;&gt;"",BIMTypeCode[[#This Row],[IFC4_EntityType]],"")</f>
        <v>IfcCoveringType</v>
      </c>
      <c r="E175" s="2" t="str">
        <f>IF(BIMTypeCode[[#This Row],[IFC4_EnumerationType]]&lt;&gt;"",BIMTypeCode[[#This Row],[IFC4_EnumerationType]],"")</f>
        <v/>
      </c>
      <c r="F175" s="2" t="str">
        <f>IF(BIMTypeCode[[#This Row],[IFC4_Properties]]&lt;&gt;"",BIMTypeCode[[#This Row],[IFC4_Properties]],"")</f>
        <v/>
      </c>
    </row>
    <row r="176" spans="1:6" x14ac:dyDescent="0.25">
      <c r="A176">
        <f>BIMTypeCode[[#This Row],[Identification]]</f>
        <v>47</v>
      </c>
      <c r="B176" t="str">
        <f>BIMTypeCode[[#This Row],[Name_dk]]</f>
        <v>Tage</v>
      </c>
      <c r="C176" t="str">
        <f>IF(BIMTypeCode[[#This Row],[IFC4_Entity]]&lt;&gt;"",BIMTypeCode[[#This Row],[IFC4_Entity]],"")</f>
        <v>IfcBuildingElement</v>
      </c>
      <c r="D176" t="str">
        <f>IF(BIMTypeCode[[#This Row],[IFC4_EntityType]]&lt;&gt;"",BIMTypeCode[[#This Row],[IFC4_EntityType]],"")</f>
        <v>IfcBuildingElementType</v>
      </c>
      <c r="E176" s="2" t="str">
        <f>IF(BIMTypeCode[[#This Row],[IFC4_EnumerationType]]&lt;&gt;"",BIMTypeCode[[#This Row],[IFC4_EnumerationType]],"")</f>
        <v/>
      </c>
      <c r="F176" s="2" t="str">
        <f>IF(BIMTypeCode[[#This Row],[IFC4_Properties]]&lt;&gt;"",BIMTypeCode[[#This Row],[IFC4_Properties]],"")</f>
        <v/>
      </c>
    </row>
    <row r="177" spans="1:6" x14ac:dyDescent="0.25">
      <c r="A177">
        <f>BIMTypeCode[[#This Row],[Identification]]</f>
        <v>471</v>
      </c>
      <c r="B177" t="str">
        <f>BIMTypeCode[[#This Row],[Name_dk]]</f>
        <v>Malerbehandlinger</v>
      </c>
      <c r="C177" t="str">
        <f>IF(BIMTypeCode[[#This Row],[IFC4_Entity]]&lt;&gt;"",BIMTypeCode[[#This Row],[IFC4_Entity]],"")</f>
        <v/>
      </c>
      <c r="D177" t="str">
        <f>IF(BIMTypeCode[[#This Row],[IFC4_EntityType]]&lt;&gt;"",BIMTypeCode[[#This Row],[IFC4_EntityType]],"")</f>
        <v/>
      </c>
      <c r="E177" s="2" t="str">
        <f>IF(BIMTypeCode[[#This Row],[IFC4_EnumerationType]]&lt;&gt;"",BIMTypeCode[[#This Row],[IFC4_EnumerationType]],"")</f>
        <v/>
      </c>
      <c r="F177" s="2" t="str">
        <f>IF(BIMTypeCode[[#This Row],[IFC4_Properties]]&lt;&gt;"",BIMTypeCode[[#This Row],[IFC4_Properties]],"")</f>
        <v/>
      </c>
    </row>
    <row r="178" spans="1:6" x14ac:dyDescent="0.25">
      <c r="A178">
        <f>BIMTypeCode[[#This Row],[Identification]]</f>
        <v>472</v>
      </c>
      <c r="B178" t="str">
        <f>BIMTypeCode[[#This Row],[Name_dk]]</f>
        <v>Tagdækninger</v>
      </c>
      <c r="C178" t="str">
        <f>IF(BIMTypeCode[[#This Row],[IFC4_Entity]]&lt;&gt;"",BIMTypeCode[[#This Row],[IFC4_Entity]],"")</f>
        <v>IfcCovering</v>
      </c>
      <c r="D178" t="str">
        <f>IF(BIMTypeCode[[#This Row],[IFC4_EntityType]]&lt;&gt;"",BIMTypeCode[[#This Row],[IFC4_EntityType]],"")</f>
        <v>IfcCoveringType</v>
      </c>
      <c r="E178" s="2" t="str">
        <f>IF(BIMTypeCode[[#This Row],[IFC4_EnumerationType]]&lt;&gt;"",BIMTypeCode[[#This Row],[IFC4_EnumerationType]],"")</f>
        <v>ROOFING</v>
      </c>
      <c r="F178" s="2" t="str">
        <f>IF(BIMTypeCode[[#This Row],[IFC4_Properties]]&lt;&gt;"",BIMTypeCode[[#This Row],[IFC4_Properties]],"")</f>
        <v/>
      </c>
    </row>
    <row r="179" spans="1:6" x14ac:dyDescent="0.25">
      <c r="A179">
        <f>BIMTypeCode[[#This Row],[Identification]]</f>
        <v>48</v>
      </c>
      <c r="B179" t="str">
        <f>BIMTypeCode[[#This Row],[Name_dk]]</f>
        <v>Overflader bygning, øvrige</v>
      </c>
      <c r="C179" t="str">
        <f>IF(BIMTypeCode[[#This Row],[IFC4_Entity]]&lt;&gt;"",BIMTypeCode[[#This Row],[IFC4_Entity]],"")</f>
        <v>IfcCovering</v>
      </c>
      <c r="D179" t="str">
        <f>IF(BIMTypeCode[[#This Row],[IFC4_EntityType]]&lt;&gt;"",BIMTypeCode[[#This Row],[IFC4_EntityType]],"")</f>
        <v>IfcCoveringType</v>
      </c>
      <c r="E179" s="2" t="str">
        <f>IF(BIMTypeCode[[#This Row],[IFC4_EnumerationType]]&lt;&gt;"",BIMTypeCode[[#This Row],[IFC4_EnumerationType]],"")</f>
        <v>ROOFING</v>
      </c>
      <c r="F179" s="2" t="str">
        <f>IF(BIMTypeCode[[#This Row],[IFC4_Properties]]&lt;&gt;"",BIMTypeCode[[#This Row],[IFC4_Properties]],"")</f>
        <v/>
      </c>
    </row>
    <row r="180" spans="1:6" x14ac:dyDescent="0.25">
      <c r="A180">
        <f>BIMTypeCode[[#This Row],[Identification]]</f>
        <v>5</v>
      </c>
      <c r="B180" t="str">
        <f>BIMTypeCode[[#This Row],[Name_dk]]</f>
        <v>VVS- og ventilationsanlæg</v>
      </c>
      <c r="C180" t="str">
        <f>IF(BIMTypeCode[[#This Row],[IFC4_Entity]]&lt;&gt;"",BIMTypeCode[[#This Row],[IFC4_Entity]],"")</f>
        <v/>
      </c>
      <c r="D180" t="str">
        <f>IF(BIMTypeCode[[#This Row],[IFC4_EntityType]]&lt;&gt;"",BIMTypeCode[[#This Row],[IFC4_EntityType]],"")</f>
        <v/>
      </c>
      <c r="E180" s="2" t="str">
        <f>IF(BIMTypeCode[[#This Row],[IFC4_EnumerationType]]&lt;&gt;"",BIMTypeCode[[#This Row],[IFC4_EnumerationType]],"")</f>
        <v/>
      </c>
      <c r="F180" s="2" t="str">
        <f>IF(BIMTypeCode[[#This Row],[IFC4_Properties]]&lt;&gt;"",BIMTypeCode[[#This Row],[IFC4_Properties]],"")</f>
        <v/>
      </c>
    </row>
    <row r="181" spans="1:6" x14ac:dyDescent="0.25">
      <c r="A181">
        <f>BIMTypeCode[[#This Row],[Identification]]</f>
        <v>50</v>
      </c>
      <c r="B181" t="str">
        <f>BIMTypeCode[[#This Row],[Name_dk]]</f>
        <v>VVS-anlæg, terræn</v>
      </c>
      <c r="C181" t="str">
        <f>IF(BIMTypeCode[[#This Row],[IFC4_Entity]]&lt;&gt;"",BIMTypeCode[[#This Row],[IFC4_Entity]],"")</f>
        <v/>
      </c>
      <c r="D181" t="str">
        <f>IF(BIMTypeCode[[#This Row],[IFC4_EntityType]]&lt;&gt;"",BIMTypeCode[[#This Row],[IFC4_EntityType]],"")</f>
        <v/>
      </c>
      <c r="E181" s="2" t="str">
        <f>IF(BIMTypeCode[[#This Row],[IFC4_EnumerationType]]&lt;&gt;"",BIMTypeCode[[#This Row],[IFC4_EnumerationType]],"")</f>
        <v/>
      </c>
      <c r="F181" s="2" t="str">
        <f>IF(BIMTypeCode[[#This Row],[IFC4_Properties]]&lt;&gt;"",BIMTypeCode[[#This Row],[IFC4_Properties]],"")</f>
        <v/>
      </c>
    </row>
    <row r="182" spans="1:6" x14ac:dyDescent="0.25">
      <c r="A182">
        <f>BIMTypeCode[[#This Row],[Identification]]</f>
        <v>501</v>
      </c>
      <c r="B182" t="str">
        <f>BIMTypeCode[[#This Row],[Name_dk]]</f>
        <v>Metalrør i jord</v>
      </c>
      <c r="C182" t="str">
        <f>IF(BIMTypeCode[[#This Row],[IFC4_Entity]]&lt;&gt;"",BIMTypeCode[[#This Row],[IFC4_Entity]],"")</f>
        <v>IfcPipeSegment</v>
      </c>
      <c r="D182" t="str">
        <f>IF(BIMTypeCode[[#This Row],[IFC4_EntityType]]&lt;&gt;"",BIMTypeCode[[#This Row],[IFC4_EntityType]],"")</f>
        <v>IfcPipeSegmentType</v>
      </c>
      <c r="E182" s="2" t="str">
        <f>IF(BIMTypeCode[[#This Row],[IFC4_EnumerationType]]&lt;&gt;"",BIMTypeCode[[#This Row],[IFC4_EnumerationType]],"")</f>
        <v/>
      </c>
      <c r="F182" s="2" t="str">
        <f>IF(BIMTypeCode[[#This Row],[IFC4_Properties]]&lt;&gt;"",BIMTypeCode[[#This Row],[IFC4_Properties]],"")</f>
        <v/>
      </c>
    </row>
    <row r="183" spans="1:6" x14ac:dyDescent="0.25">
      <c r="A183">
        <f>BIMTypeCode[[#This Row],[Identification]]</f>
        <v>502</v>
      </c>
      <c r="B183" t="str">
        <f>BIMTypeCode[[#This Row],[Name_dk]]</f>
        <v>Fleksible plastrør i jord</v>
      </c>
      <c r="C183" t="str">
        <f>IF(BIMTypeCode[[#This Row],[IFC4_Entity]]&lt;&gt;"",BIMTypeCode[[#This Row],[IFC4_Entity]],"")</f>
        <v>IfcPipeSegment</v>
      </c>
      <c r="D183" t="str">
        <f>IF(BIMTypeCode[[#This Row],[IFC4_EntityType]]&lt;&gt;"",BIMTypeCode[[#This Row],[IFC4_EntityType]],"")</f>
        <v>IfcPipeSegmentType</v>
      </c>
      <c r="E183" s="2" t="str">
        <f>IF(BIMTypeCode[[#This Row],[IFC4_EnumerationType]]&lt;&gt;"",BIMTypeCode[[#This Row],[IFC4_EnumerationType]],"")</f>
        <v/>
      </c>
      <c r="F183" s="2" t="str">
        <f>IF(BIMTypeCode[[#This Row],[IFC4_Properties]]&lt;&gt;"",BIMTypeCode[[#This Row],[IFC4_Properties]],"")</f>
        <v/>
      </c>
    </row>
    <row r="184" spans="1:6" x14ac:dyDescent="0.25">
      <c r="A184">
        <f>BIMTypeCode[[#This Row],[Identification]]</f>
        <v>503</v>
      </c>
      <c r="B184" t="str">
        <f>BIMTypeCode[[#This Row],[Name_dk]]</f>
        <v>Hårde plastrør i jord</v>
      </c>
      <c r="C184" t="str">
        <f>IF(BIMTypeCode[[#This Row],[IFC4_Entity]]&lt;&gt;"",BIMTypeCode[[#This Row],[IFC4_Entity]],"")</f>
        <v>IfcPipeSegment</v>
      </c>
      <c r="D184" t="str">
        <f>IF(BIMTypeCode[[#This Row],[IFC4_EntityType]]&lt;&gt;"",BIMTypeCode[[#This Row],[IFC4_EntityType]],"")</f>
        <v>IfcPipeSegmentType</v>
      </c>
      <c r="E184" s="2" t="str">
        <f>IF(BIMTypeCode[[#This Row],[IFC4_EnumerationType]]&lt;&gt;"",BIMTypeCode[[#This Row],[IFC4_EnumerationType]],"")</f>
        <v/>
      </c>
      <c r="F184" s="2" t="str">
        <f>IF(BIMTypeCode[[#This Row],[IFC4_Properties]]&lt;&gt;"",BIMTypeCode[[#This Row],[IFC4_Properties]],"")</f>
        <v/>
      </c>
    </row>
    <row r="185" spans="1:6" x14ac:dyDescent="0.25">
      <c r="A185">
        <f>BIMTypeCode[[#This Row],[Identification]]</f>
        <v>504</v>
      </c>
      <c r="B185" t="str">
        <f>BIMTypeCode[[#This Row],[Name_dk]]</f>
        <v>Brønde</v>
      </c>
      <c r="C185" t="str">
        <f>IF(BIMTypeCode[[#This Row],[IFC4_Entity]]&lt;&gt;"",BIMTypeCode[[#This Row],[IFC4_Entity]],"")</f>
        <v>IfcWasteTerminal</v>
      </c>
      <c r="D185" t="str">
        <f>IF(BIMTypeCode[[#This Row],[IFC4_EntityType]]&lt;&gt;"",BIMTypeCode[[#This Row],[IFC4_EntityType]],"")</f>
        <v>IfcWasteTerminalType</v>
      </c>
      <c r="E185" s="2" t="str">
        <f>IF(BIMTypeCode[[#This Row],[IFC4_EnumerationType]]&lt;&gt;"",BIMTypeCode[[#This Row],[IFC4_EnumerationType]],"")</f>
        <v/>
      </c>
      <c r="F185" s="2" t="str">
        <f>IF(BIMTypeCode[[#This Row],[IFC4_Properties]]&lt;&gt;"",BIMTypeCode[[#This Row],[IFC4_Properties]],"")</f>
        <v/>
      </c>
    </row>
    <row r="186" spans="1:6" x14ac:dyDescent="0.25">
      <c r="A186">
        <f>BIMTypeCode[[#This Row],[Identification]]</f>
        <v>5041</v>
      </c>
      <c r="B186" t="str">
        <f>BIMTypeCode[[#This Row],[Name_dk]]</f>
        <v>Brønde</v>
      </c>
      <c r="C186" t="str">
        <f>IF(BIMTypeCode[[#This Row],[IFC4_Entity]]&lt;&gt;"",BIMTypeCode[[#This Row],[IFC4_Entity]],"")</f>
        <v>IfcWasteTerminal</v>
      </c>
      <c r="D186" t="str">
        <f>IF(BIMTypeCode[[#This Row],[IFC4_EntityType]]&lt;&gt;"",BIMTypeCode[[#This Row],[IFC4_EntityType]],"")</f>
        <v>IfcWasteTerminalType</v>
      </c>
      <c r="E186" s="2" t="str">
        <f>IF(BIMTypeCode[[#This Row],[IFC4_EnumerationType]]&lt;&gt;"",BIMTypeCode[[#This Row],[IFC4_EnumerationType]],"")</f>
        <v/>
      </c>
      <c r="F186" s="2" t="str">
        <f>IF(BIMTypeCode[[#This Row],[IFC4_Properties]]&lt;&gt;"",BIMTypeCode[[#This Row],[IFC4_Properties]],"")</f>
        <v/>
      </c>
    </row>
    <row r="187" spans="1:6" x14ac:dyDescent="0.25">
      <c r="A187">
        <f>BIMTypeCode[[#This Row],[Identification]]</f>
        <v>5042</v>
      </c>
      <c r="B187" t="str">
        <f>BIMTypeCode[[#This Row],[Name_dk]]</f>
        <v>Drænbrønde</v>
      </c>
      <c r="C187" t="str">
        <f>IF(BIMTypeCode[[#This Row],[IFC4_Entity]]&lt;&gt;"",BIMTypeCode[[#This Row],[IFC4_Entity]],"")</f>
        <v>IfcWasteTerminal</v>
      </c>
      <c r="D187" t="str">
        <f>IF(BIMTypeCode[[#This Row],[IFC4_EntityType]]&lt;&gt;"",BIMTypeCode[[#This Row],[IFC4_EntityType]],"")</f>
        <v>IfcWasteTerminalType</v>
      </c>
      <c r="E187" s="2" t="str">
        <f>IF(BIMTypeCode[[#This Row],[IFC4_EnumerationType]]&lt;&gt;"",BIMTypeCode[[#This Row],[IFC4_EnumerationType]],"")</f>
        <v/>
      </c>
      <c r="F187" s="2" t="str">
        <f>IF(BIMTypeCode[[#This Row],[IFC4_Properties]]&lt;&gt;"",BIMTypeCode[[#This Row],[IFC4_Properties]],"")</f>
        <v/>
      </c>
    </row>
    <row r="188" spans="1:6" x14ac:dyDescent="0.25">
      <c r="A188">
        <f>BIMTypeCode[[#This Row],[Identification]]</f>
        <v>5043</v>
      </c>
      <c r="B188" t="str">
        <f>BIMTypeCode[[#This Row],[Name_dk]]</f>
        <v>Nedløbsbrønde</v>
      </c>
      <c r="C188" t="str">
        <f>IF(BIMTypeCode[[#This Row],[IFC4_Entity]]&lt;&gt;"",BIMTypeCode[[#This Row],[IFC4_Entity]],"")</f>
        <v>IfcWasteTerminal</v>
      </c>
      <c r="D188" t="str">
        <f>IF(BIMTypeCode[[#This Row],[IFC4_EntityType]]&lt;&gt;"",BIMTypeCode[[#This Row],[IFC4_EntityType]],"")</f>
        <v>IfcWasteTerminalType</v>
      </c>
      <c r="E188" s="2" t="str">
        <f>IF(BIMTypeCode[[#This Row],[IFC4_EnumerationType]]&lt;&gt;"",BIMTypeCode[[#This Row],[IFC4_EnumerationType]],"")</f>
        <v/>
      </c>
      <c r="F188" s="2" t="str">
        <f>IF(BIMTypeCode[[#This Row],[IFC4_Properties]]&lt;&gt;"",BIMTypeCode[[#This Row],[IFC4_Properties]],"")</f>
        <v/>
      </c>
    </row>
    <row r="189" spans="1:6" x14ac:dyDescent="0.25">
      <c r="A189">
        <f>BIMTypeCode[[#This Row],[Identification]]</f>
        <v>5044</v>
      </c>
      <c r="B189" t="str">
        <f>BIMTypeCode[[#This Row],[Name_dk]]</f>
        <v>Pumpebrønde</v>
      </c>
      <c r="C189" t="str">
        <f>IF(BIMTypeCode[[#This Row],[IFC4_Entity]]&lt;&gt;"",BIMTypeCode[[#This Row],[IFC4_Entity]],"")</f>
        <v>IfcWasteTerminal</v>
      </c>
      <c r="D189" t="str">
        <f>IF(BIMTypeCode[[#This Row],[IFC4_EntityType]]&lt;&gt;"",BIMTypeCode[[#This Row],[IFC4_EntityType]],"")</f>
        <v>IfcWasteTerminalType</v>
      </c>
      <c r="E189" s="2" t="str">
        <f>IF(BIMTypeCode[[#This Row],[IFC4_EnumerationType]]&lt;&gt;"",BIMTypeCode[[#This Row],[IFC4_EnumerationType]],"")</f>
        <v/>
      </c>
      <c r="F189" s="2" t="str">
        <f>IF(BIMTypeCode[[#This Row],[IFC4_Properties]]&lt;&gt;"",BIMTypeCode[[#This Row],[IFC4_Properties]],"")</f>
        <v/>
      </c>
    </row>
    <row r="190" spans="1:6" x14ac:dyDescent="0.25">
      <c r="A190">
        <f>BIMTypeCode[[#This Row],[Identification]]</f>
        <v>5045</v>
      </c>
      <c r="B190" t="str">
        <f>BIMTypeCode[[#This Row],[Name_dk]]</f>
        <v>Spulebrønde</v>
      </c>
      <c r="C190" t="str">
        <f>IF(BIMTypeCode[[#This Row],[IFC4_Entity]]&lt;&gt;"",BIMTypeCode[[#This Row],[IFC4_Entity]],"")</f>
        <v>IfcWasteTerminal</v>
      </c>
      <c r="D190" t="str">
        <f>IF(BIMTypeCode[[#This Row],[IFC4_EntityType]]&lt;&gt;"",BIMTypeCode[[#This Row],[IFC4_EntityType]],"")</f>
        <v>IfcWasteTerminalType</v>
      </c>
      <c r="E190" s="2" t="str">
        <f>IF(BIMTypeCode[[#This Row],[IFC4_EnumerationType]]&lt;&gt;"",BIMTypeCode[[#This Row],[IFC4_EnumerationType]],"")</f>
        <v/>
      </c>
      <c r="F190" s="2" t="str">
        <f>IF(BIMTypeCode[[#This Row],[IFC4_Properties]]&lt;&gt;"",BIMTypeCode[[#This Row],[IFC4_Properties]],"")</f>
        <v/>
      </c>
    </row>
    <row r="191" spans="1:6" x14ac:dyDescent="0.25">
      <c r="A191">
        <f>BIMTypeCode[[#This Row],[Identification]]</f>
        <v>5046</v>
      </c>
      <c r="B191" t="str">
        <f>BIMTypeCode[[#This Row],[Name_dk]]</f>
        <v>Tørbrønde</v>
      </c>
      <c r="C191" t="str">
        <f>IF(BIMTypeCode[[#This Row],[IFC4_Entity]]&lt;&gt;"",BIMTypeCode[[#This Row],[IFC4_Entity]],"")</f>
        <v>IfcWasteTerminal</v>
      </c>
      <c r="D191" t="str">
        <f>IF(BIMTypeCode[[#This Row],[IFC4_EntityType]]&lt;&gt;"",BIMTypeCode[[#This Row],[IFC4_EntityType]],"")</f>
        <v>IfcWasteTerminalType</v>
      </c>
      <c r="E191" s="2" t="str">
        <f>IF(BIMTypeCode[[#This Row],[IFC4_EnumerationType]]&lt;&gt;"",BIMTypeCode[[#This Row],[IFC4_EnumerationType]],"")</f>
        <v/>
      </c>
      <c r="F191" s="2" t="str">
        <f>IF(BIMTypeCode[[#This Row],[IFC4_Properties]]&lt;&gt;"",BIMTypeCode[[#This Row],[IFC4_Properties]],"")</f>
        <v/>
      </c>
    </row>
    <row r="192" spans="1:6" x14ac:dyDescent="0.25">
      <c r="A192">
        <f>BIMTypeCode[[#This Row],[Identification]]</f>
        <v>5047</v>
      </c>
      <c r="B192" t="str">
        <f>BIMTypeCode[[#This Row],[Name_dk]]</f>
        <v>Sandfang</v>
      </c>
      <c r="C192" t="str">
        <f>IF(BIMTypeCode[[#This Row],[IFC4_Entity]]&lt;&gt;"",BIMTypeCode[[#This Row],[IFC4_Entity]],"")</f>
        <v>IfcWasteTerminal</v>
      </c>
      <c r="D192" t="str">
        <f>IF(BIMTypeCode[[#This Row],[IFC4_EntityType]]&lt;&gt;"",BIMTypeCode[[#This Row],[IFC4_EntityType]],"")</f>
        <v>IfcWasteTerminalType</v>
      </c>
      <c r="E192" s="2" t="str">
        <f>IF(BIMTypeCode[[#This Row],[IFC4_EnumerationType]]&lt;&gt;"",BIMTypeCode[[#This Row],[IFC4_EnumerationType]],"")</f>
        <v/>
      </c>
      <c r="F192" s="2" t="str">
        <f>IF(BIMTypeCode[[#This Row],[IFC4_Properties]]&lt;&gt;"",BIMTypeCode[[#This Row],[IFC4_Properties]],"")</f>
        <v/>
      </c>
    </row>
    <row r="193" spans="1:6" x14ac:dyDescent="0.25">
      <c r="A193">
        <f>BIMTypeCode[[#This Row],[Identification]]</f>
        <v>5048</v>
      </c>
      <c r="B193" t="str">
        <f>BIMTypeCode[[#This Row],[Name_dk]]</f>
        <v>Rendestensbrønde</v>
      </c>
      <c r="C193" t="str">
        <f>IF(BIMTypeCode[[#This Row],[IFC4_Entity]]&lt;&gt;"",BIMTypeCode[[#This Row],[IFC4_Entity]],"")</f>
        <v>IfcWasteTerminal</v>
      </c>
      <c r="D193" t="str">
        <f>IF(BIMTypeCode[[#This Row],[IFC4_EntityType]]&lt;&gt;"",BIMTypeCode[[#This Row],[IFC4_EntityType]],"")</f>
        <v>IfcWasteTerminalType</v>
      </c>
      <c r="E193" s="2" t="str">
        <f>IF(BIMTypeCode[[#This Row],[IFC4_EnumerationType]]&lt;&gt;"",BIMTypeCode[[#This Row],[IFC4_EnumerationType]],"")</f>
        <v/>
      </c>
      <c r="F193" s="2" t="str">
        <f>IF(BIMTypeCode[[#This Row],[IFC4_Properties]]&lt;&gt;"",BIMTypeCode[[#This Row],[IFC4_Properties]],"")</f>
        <v/>
      </c>
    </row>
    <row r="194" spans="1:6" x14ac:dyDescent="0.25">
      <c r="A194">
        <f>BIMTypeCode[[#This Row],[Identification]]</f>
        <v>505</v>
      </c>
      <c r="B194" t="str">
        <f>BIMTypeCode[[#This Row],[Name_dk]]</f>
        <v>Riste/Linjedræn</v>
      </c>
      <c r="C194" t="str">
        <f>IF(BIMTypeCode[[#This Row],[IFC4_Entity]]&lt;&gt;"",BIMTypeCode[[#This Row],[IFC4_Entity]],"")</f>
        <v>IfcWasteTerminal</v>
      </c>
      <c r="D194" t="str">
        <f>IF(BIMTypeCode[[#This Row],[IFC4_EntityType]]&lt;&gt;"",BIMTypeCode[[#This Row],[IFC4_EntityType]],"")</f>
        <v>IfcWasteTerminalType</v>
      </c>
      <c r="E194" s="2" t="str">
        <f>IF(BIMTypeCode[[#This Row],[IFC4_EnumerationType]]&lt;&gt;"",BIMTypeCode[[#This Row],[IFC4_EnumerationType]],"")</f>
        <v/>
      </c>
      <c r="F194" s="2" t="str">
        <f>IF(BIMTypeCode[[#This Row],[IFC4_Properties]]&lt;&gt;"",BIMTypeCode[[#This Row],[IFC4_Properties]],"")</f>
        <v/>
      </c>
    </row>
    <row r="195" spans="1:6" x14ac:dyDescent="0.25">
      <c r="A195">
        <f>BIMTypeCode[[#This Row],[Identification]]</f>
        <v>5051</v>
      </c>
      <c r="B195" t="str">
        <f>BIMTypeCode[[#This Row],[Name_dk]]</f>
        <v>Linjedræn</v>
      </c>
      <c r="C195" t="str">
        <f>IF(BIMTypeCode[[#This Row],[IFC4_Entity]]&lt;&gt;"",BIMTypeCode[[#This Row],[IFC4_Entity]],"")</f>
        <v>IfcWasteTerminal</v>
      </c>
      <c r="D195" t="str">
        <f>IF(BIMTypeCode[[#This Row],[IFC4_EntityType]]&lt;&gt;"",BIMTypeCode[[#This Row],[IFC4_EntityType]],"")</f>
        <v>IfcWasteTerminalType</v>
      </c>
      <c r="E195" s="2" t="str">
        <f>IF(BIMTypeCode[[#This Row],[IFC4_EnumerationType]]&lt;&gt;"",BIMTypeCode[[#This Row],[IFC4_EnumerationType]],"")</f>
        <v/>
      </c>
      <c r="F195" s="2" t="str">
        <f>IF(BIMTypeCode[[#This Row],[IFC4_Properties]]&lt;&gt;"",BIMTypeCode[[#This Row],[IFC4_Properties]],"")</f>
        <v/>
      </c>
    </row>
    <row r="196" spans="1:6" x14ac:dyDescent="0.25">
      <c r="A196">
        <f>BIMTypeCode[[#This Row],[Identification]]</f>
        <v>5052</v>
      </c>
      <c r="B196" t="str">
        <f>BIMTypeCode[[#This Row],[Name_dk]]</f>
        <v>Punktriste</v>
      </c>
      <c r="C196" t="str">
        <f>IF(BIMTypeCode[[#This Row],[IFC4_Entity]]&lt;&gt;"",BIMTypeCode[[#This Row],[IFC4_Entity]],"")</f>
        <v>IfcWasteTerminal</v>
      </c>
      <c r="D196" t="str">
        <f>IF(BIMTypeCode[[#This Row],[IFC4_EntityType]]&lt;&gt;"",BIMTypeCode[[#This Row],[IFC4_EntityType]],"")</f>
        <v>IfcWasteTerminalType</v>
      </c>
      <c r="E196" s="2" t="str">
        <f>IF(BIMTypeCode[[#This Row],[IFC4_EnumerationType]]&lt;&gt;"",BIMTypeCode[[#This Row],[IFC4_EnumerationType]],"")</f>
        <v/>
      </c>
      <c r="F196" s="2" t="str">
        <f>IF(BIMTypeCode[[#This Row],[IFC4_Properties]]&lt;&gt;"",BIMTypeCode[[#This Row],[IFC4_Properties]],"")</f>
        <v/>
      </c>
    </row>
    <row r="197" spans="1:6" x14ac:dyDescent="0.25">
      <c r="A197">
        <f>BIMTypeCode[[#This Row],[Identification]]</f>
        <v>506</v>
      </c>
      <c r="B197" t="str">
        <f>BIMTypeCode[[#This Row],[Name_dk]]</f>
        <v>Udskiller (Olie, fedt, benzin mv.)</v>
      </c>
      <c r="C197" t="str">
        <f>IF(BIMTypeCode[[#This Row],[IFC4_Entity]]&lt;&gt;"",BIMTypeCode[[#This Row],[IFC4_Entity]],"")</f>
        <v>IfcInterceptor</v>
      </c>
      <c r="D197" t="str">
        <f>IF(BIMTypeCode[[#This Row],[IFC4_EntityType]]&lt;&gt;"",BIMTypeCode[[#This Row],[IFC4_EntityType]],"")</f>
        <v>IfcInterceptorType</v>
      </c>
      <c r="E197" s="2" t="str">
        <f>IF(BIMTypeCode[[#This Row],[IFC4_EnumerationType]]&lt;&gt;"",BIMTypeCode[[#This Row],[IFC4_EnumerationType]],"")</f>
        <v/>
      </c>
      <c r="F197" s="2" t="str">
        <f>IF(BIMTypeCode[[#This Row],[IFC4_Properties]]&lt;&gt;"",BIMTypeCode[[#This Row],[IFC4_Properties]],"")</f>
        <v/>
      </c>
    </row>
    <row r="198" spans="1:6" x14ac:dyDescent="0.25">
      <c r="A198">
        <f>BIMTypeCode[[#This Row],[Identification]]</f>
        <v>5061</v>
      </c>
      <c r="B198" t="str">
        <f>BIMTypeCode[[#This Row],[Name_dk]]</f>
        <v>Olieudskillere</v>
      </c>
      <c r="C198" t="str">
        <f>IF(BIMTypeCode[[#This Row],[IFC4_Entity]]&lt;&gt;"",BIMTypeCode[[#This Row],[IFC4_Entity]],"")</f>
        <v>IfcInterceptor</v>
      </c>
      <c r="D198" t="str">
        <f>IF(BIMTypeCode[[#This Row],[IFC4_EntityType]]&lt;&gt;"",BIMTypeCode[[#This Row],[IFC4_EntityType]],"")</f>
        <v>IfcInterceptorType</v>
      </c>
      <c r="E198" s="2" t="str">
        <f>IF(BIMTypeCode[[#This Row],[IFC4_EnumerationType]]&lt;&gt;"",BIMTypeCode[[#This Row],[IFC4_EnumerationType]],"")</f>
        <v>OIL</v>
      </c>
      <c r="F198" s="2" t="str">
        <f>IF(BIMTypeCode[[#This Row],[IFC4_Properties]]&lt;&gt;"",BIMTypeCode[[#This Row],[IFC4_Properties]],"")</f>
        <v/>
      </c>
    </row>
    <row r="199" spans="1:6" x14ac:dyDescent="0.25">
      <c r="A199">
        <f>BIMTypeCode[[#This Row],[Identification]]</f>
        <v>5062</v>
      </c>
      <c r="B199" t="str">
        <f>BIMTypeCode[[#This Row],[Name_dk]]</f>
        <v>Fedtudskillere</v>
      </c>
      <c r="C199" t="str">
        <f>IF(BIMTypeCode[[#This Row],[IFC4_Entity]]&lt;&gt;"",BIMTypeCode[[#This Row],[IFC4_Entity]],"")</f>
        <v>IfcInterceptor</v>
      </c>
      <c r="D199" t="str">
        <f>IF(BIMTypeCode[[#This Row],[IFC4_EntityType]]&lt;&gt;"",BIMTypeCode[[#This Row],[IFC4_EntityType]],"")</f>
        <v>IfcInterceptorType</v>
      </c>
      <c r="E199" s="2" t="str">
        <f>IF(BIMTypeCode[[#This Row],[IFC4_EnumerationType]]&lt;&gt;"",BIMTypeCode[[#This Row],[IFC4_EnumerationType]],"")</f>
        <v>GREASE</v>
      </c>
      <c r="F199" s="2" t="str">
        <f>IF(BIMTypeCode[[#This Row],[IFC4_Properties]]&lt;&gt;"",BIMTypeCode[[#This Row],[IFC4_Properties]],"")</f>
        <v/>
      </c>
    </row>
    <row r="200" spans="1:6" x14ac:dyDescent="0.25">
      <c r="A200">
        <f>BIMTypeCode[[#This Row],[Identification]]</f>
        <v>5063</v>
      </c>
      <c r="B200" t="str">
        <f>BIMTypeCode[[#This Row],[Name_dk]]</f>
        <v>Slamfang</v>
      </c>
      <c r="C200" t="str">
        <f>IF(BIMTypeCode[[#This Row],[IFC4_Entity]]&lt;&gt;"",BIMTypeCode[[#This Row],[IFC4_Entity]],"")</f>
        <v>IfcInterceptor</v>
      </c>
      <c r="D200" t="str">
        <f>IF(BIMTypeCode[[#This Row],[IFC4_EntityType]]&lt;&gt;"",BIMTypeCode[[#This Row],[IFC4_EntityType]],"")</f>
        <v>IfcInterceptorType</v>
      </c>
      <c r="E200" s="2" t="str">
        <f>IF(BIMTypeCode[[#This Row],[IFC4_EnumerationType]]&lt;&gt;"",BIMTypeCode[[#This Row],[IFC4_EnumerationType]],"")</f>
        <v>USERDEFINED</v>
      </c>
      <c r="F200" s="2" t="str">
        <f>IF(BIMTypeCode[[#This Row],[IFC4_Properties]]&lt;&gt;"",BIMTypeCode[[#This Row],[IFC4_Properties]],"")</f>
        <v/>
      </c>
    </row>
    <row r="201" spans="1:6" x14ac:dyDescent="0.25">
      <c r="A201">
        <f>BIMTypeCode[[#This Row],[Identification]]</f>
        <v>507</v>
      </c>
      <c r="B201" t="str">
        <f>BIMTypeCode[[#This Row],[Name_dk]]</f>
        <v>Sanitetstilslutninger</v>
      </c>
      <c r="C201" t="str">
        <f>IF(BIMTypeCode[[#This Row],[IFC4_Entity]]&lt;&gt;"",BIMTypeCode[[#This Row],[IFC4_Entity]],"")</f>
        <v>IfcPipeFitting</v>
      </c>
      <c r="D201" t="str">
        <f>IF(BIMTypeCode[[#This Row],[IFC4_EntityType]]&lt;&gt;"",BIMTypeCode[[#This Row],[IFC4_EntityType]],"")</f>
        <v>IfcPipeFittingType</v>
      </c>
      <c r="E201" s="2" t="str">
        <f>IF(BIMTypeCode[[#This Row],[IFC4_EnumerationType]]&lt;&gt;"",BIMTypeCode[[#This Row],[IFC4_EnumerationType]],"")</f>
        <v/>
      </c>
      <c r="F201" s="2" t="str">
        <f>IF(BIMTypeCode[[#This Row],[IFC4_Properties]]&lt;&gt;"",BIMTypeCode[[#This Row],[IFC4_Properties]],"")</f>
        <v/>
      </c>
    </row>
    <row r="202" spans="1:6" x14ac:dyDescent="0.25">
      <c r="A202">
        <f>BIMTypeCode[[#This Row],[Identification]]</f>
        <v>5071</v>
      </c>
      <c r="B202" t="str">
        <f>BIMTypeCode[[#This Row],[Name_dk]]</f>
        <v>Gulvafløb</v>
      </c>
      <c r="C202" t="str">
        <f>IF(BIMTypeCode[[#This Row],[IFC4_Entity]]&lt;&gt;"",BIMTypeCode[[#This Row],[IFC4_Entity]],"")</f>
        <v>IfcPipeFitting</v>
      </c>
      <c r="D202" t="str">
        <f>IF(BIMTypeCode[[#This Row],[IFC4_EntityType]]&lt;&gt;"",BIMTypeCode[[#This Row],[IFC4_EntityType]],"")</f>
        <v>IfcPipeFittingType</v>
      </c>
      <c r="E202" s="2" t="str">
        <f>IF(BIMTypeCode[[#This Row],[IFC4_EnumerationType]]&lt;&gt;"",BIMTypeCode[[#This Row],[IFC4_EnumerationType]],"")</f>
        <v/>
      </c>
      <c r="F202" s="2" t="str">
        <f>IF(BIMTypeCode[[#This Row],[IFC4_Properties]]&lt;&gt;"",BIMTypeCode[[#This Row],[IFC4_Properties]],"")</f>
        <v/>
      </c>
    </row>
    <row r="203" spans="1:6" x14ac:dyDescent="0.25">
      <c r="A203">
        <f>BIMTypeCode[[#This Row],[Identification]]</f>
        <v>5072</v>
      </c>
      <c r="B203" t="str">
        <f>BIMTypeCode[[#This Row],[Name_dk]]</f>
        <v>Vaskerender</v>
      </c>
      <c r="C203" t="str">
        <f>IF(BIMTypeCode[[#This Row],[IFC4_Entity]]&lt;&gt;"",BIMTypeCode[[#This Row],[IFC4_Entity]],"")</f>
        <v>IfcPipeFitting</v>
      </c>
      <c r="D203" t="str">
        <f>IF(BIMTypeCode[[#This Row],[IFC4_EntityType]]&lt;&gt;"",BIMTypeCode[[#This Row],[IFC4_EntityType]],"")</f>
        <v>IfcPipeFittingType</v>
      </c>
      <c r="E203" s="2" t="str">
        <f>IF(BIMTypeCode[[#This Row],[IFC4_EnumerationType]]&lt;&gt;"",BIMTypeCode[[#This Row],[IFC4_EnumerationType]],"")</f>
        <v/>
      </c>
      <c r="F203" s="2" t="str">
        <f>IF(BIMTypeCode[[#This Row],[IFC4_Properties]]&lt;&gt;"",BIMTypeCode[[#This Row],[IFC4_Properties]],"")</f>
        <v/>
      </c>
    </row>
    <row r="204" spans="1:6" x14ac:dyDescent="0.25">
      <c r="A204">
        <f>BIMTypeCode[[#This Row],[Identification]]</f>
        <v>5073</v>
      </c>
      <c r="B204" t="str">
        <f>BIMTypeCode[[#This Row],[Name_dk]]</f>
        <v>Toiletter</v>
      </c>
      <c r="C204" t="str">
        <f>IF(BIMTypeCode[[#This Row],[IFC4_Entity]]&lt;&gt;"",BIMTypeCode[[#This Row],[IFC4_Entity]],"")</f>
        <v>IfcPipeFitting</v>
      </c>
      <c r="D204" t="str">
        <f>IF(BIMTypeCode[[#This Row],[IFC4_EntityType]]&lt;&gt;"",BIMTypeCode[[#This Row],[IFC4_EntityType]],"")</f>
        <v>IfcPipeFittingType</v>
      </c>
      <c r="E204" s="2" t="str">
        <f>IF(BIMTypeCode[[#This Row],[IFC4_EnumerationType]]&lt;&gt;"",BIMTypeCode[[#This Row],[IFC4_EnumerationType]],"")</f>
        <v/>
      </c>
      <c r="F204" s="2" t="str">
        <f>IF(BIMTypeCode[[#This Row],[IFC4_Properties]]&lt;&gt;"",BIMTypeCode[[#This Row],[IFC4_Properties]],"")</f>
        <v/>
      </c>
    </row>
    <row r="205" spans="1:6" x14ac:dyDescent="0.25">
      <c r="A205">
        <f>BIMTypeCode[[#This Row],[Identification]]</f>
        <v>5074</v>
      </c>
      <c r="B205" t="str">
        <f>BIMTypeCode[[#This Row],[Name_dk]]</f>
        <v>Vaske</v>
      </c>
      <c r="C205" t="str">
        <f>IF(BIMTypeCode[[#This Row],[IFC4_Entity]]&lt;&gt;"",BIMTypeCode[[#This Row],[IFC4_Entity]],"")</f>
        <v>IfcPipeFitting</v>
      </c>
      <c r="D205" t="str">
        <f>IF(BIMTypeCode[[#This Row],[IFC4_EntityType]]&lt;&gt;"",BIMTypeCode[[#This Row],[IFC4_EntityType]],"")</f>
        <v>IfcPipeFittingType</v>
      </c>
      <c r="E205" s="2" t="str">
        <f>IF(BIMTypeCode[[#This Row],[IFC4_EnumerationType]]&lt;&gt;"",BIMTypeCode[[#This Row],[IFC4_EnumerationType]],"")</f>
        <v/>
      </c>
      <c r="F205" s="2" t="str">
        <f>IF(BIMTypeCode[[#This Row],[IFC4_Properties]]&lt;&gt;"",BIMTypeCode[[#This Row],[IFC4_Properties]],"")</f>
        <v/>
      </c>
    </row>
    <row r="206" spans="1:6" x14ac:dyDescent="0.25">
      <c r="A206">
        <f>BIMTypeCode[[#This Row],[Identification]]</f>
        <v>5075</v>
      </c>
      <c r="B206" t="str">
        <f>BIMTypeCode[[#This Row],[Name_dk]]</f>
        <v>Faldstammer</v>
      </c>
      <c r="C206" t="str">
        <f>IF(BIMTypeCode[[#This Row],[IFC4_Entity]]&lt;&gt;"",BIMTypeCode[[#This Row],[IFC4_Entity]],"")</f>
        <v>IfcPipeFitting</v>
      </c>
      <c r="D206" t="str">
        <f>IF(BIMTypeCode[[#This Row],[IFC4_EntityType]]&lt;&gt;"",BIMTypeCode[[#This Row],[IFC4_EntityType]],"")</f>
        <v>IfcPipeFittingType</v>
      </c>
      <c r="E206" s="2" t="str">
        <f>IF(BIMTypeCode[[#This Row],[IFC4_EnumerationType]]&lt;&gt;"",BIMTypeCode[[#This Row],[IFC4_EnumerationType]],"")</f>
        <v/>
      </c>
      <c r="F206" s="2" t="str">
        <f>IF(BIMTypeCode[[#This Row],[IFC4_Properties]]&lt;&gt;"",BIMTypeCode[[#This Row],[IFC4_Properties]],"")</f>
        <v/>
      </c>
    </row>
    <row r="207" spans="1:6" x14ac:dyDescent="0.25">
      <c r="A207">
        <f>BIMTypeCode[[#This Row],[Identification]]</f>
        <v>5076</v>
      </c>
      <c r="B207" t="str">
        <f>BIMTypeCode[[#This Row],[Name_dk]]</f>
        <v>Udstyr</v>
      </c>
      <c r="C207" t="str">
        <f>IF(BIMTypeCode[[#This Row],[IFC4_Entity]]&lt;&gt;"",BIMTypeCode[[#This Row],[IFC4_Entity]],"")</f>
        <v>IfcPipeFitting</v>
      </c>
      <c r="D207" t="str">
        <f>IF(BIMTypeCode[[#This Row],[IFC4_EntityType]]&lt;&gt;"",BIMTypeCode[[#This Row],[IFC4_EntityType]],"")</f>
        <v>IfcPipeFittingType</v>
      </c>
      <c r="E207" s="2" t="str">
        <f>IF(BIMTypeCode[[#This Row],[IFC4_EnumerationType]]&lt;&gt;"",BIMTypeCode[[#This Row],[IFC4_EnumerationType]],"")</f>
        <v/>
      </c>
      <c r="F207" s="2" t="str">
        <f>IF(BIMTypeCode[[#This Row],[IFC4_Properties]]&lt;&gt;"",BIMTypeCode[[#This Row],[IFC4_Properties]],"")</f>
        <v/>
      </c>
    </row>
    <row r="208" spans="1:6" x14ac:dyDescent="0.25">
      <c r="A208">
        <f>BIMTypeCode[[#This Row],[Identification]]</f>
        <v>508</v>
      </c>
      <c r="B208" t="str">
        <f>BIMTypeCode[[#This Row],[Name_dk]]</f>
        <v>Tilbehør</v>
      </c>
      <c r="C208" t="str">
        <f>IF(BIMTypeCode[[#This Row],[IFC4_Entity]]&lt;&gt;"",BIMTypeCode[[#This Row],[IFC4_Entity]],"")</f>
        <v>IfcDistributionFlowElement</v>
      </c>
      <c r="D208" t="str">
        <f>IF(BIMTypeCode[[#This Row],[IFC4_EntityType]]&lt;&gt;"",BIMTypeCode[[#This Row],[IFC4_EntityType]],"")</f>
        <v>IfcDistributionFlowElementType</v>
      </c>
      <c r="E208" s="2" t="str">
        <f>IF(BIMTypeCode[[#This Row],[IFC4_EnumerationType]]&lt;&gt;"",BIMTypeCode[[#This Row],[IFC4_EnumerationType]],"")</f>
        <v/>
      </c>
      <c r="F208" s="2" t="str">
        <f>IF(BIMTypeCode[[#This Row],[IFC4_Properties]]&lt;&gt;"",BIMTypeCode[[#This Row],[IFC4_Properties]],"")</f>
        <v/>
      </c>
    </row>
    <row r="209" spans="1:6" x14ac:dyDescent="0.25">
      <c r="A209">
        <f>BIMTypeCode[[#This Row],[Identification]]</f>
        <v>5081</v>
      </c>
      <c r="B209" t="str">
        <f>BIMTypeCode[[#This Row],[Name_dk]]</f>
        <v>Faskiner</v>
      </c>
      <c r="C209" t="str">
        <f>IF(BIMTypeCode[[#This Row],[IFC4_Entity]]&lt;&gt;"",BIMTypeCode[[#This Row],[IFC4_Entity]],"")</f>
        <v>IfcInterceptor</v>
      </c>
      <c r="D209" t="str">
        <f>IF(BIMTypeCode[[#This Row],[IFC4_EntityType]]&lt;&gt;"",BIMTypeCode[[#This Row],[IFC4_EntityType]],"")</f>
        <v>IfcInterceptorType</v>
      </c>
      <c r="E209" s="2" t="str">
        <f>IF(BIMTypeCode[[#This Row],[IFC4_EnumerationType]]&lt;&gt;"",BIMTypeCode[[#This Row],[IFC4_EnumerationType]],"")</f>
        <v>USERDEFINED</v>
      </c>
      <c r="F209" s="2" t="str">
        <f>IF(BIMTypeCode[[#This Row],[IFC4_Properties]]&lt;&gt;"",BIMTypeCode[[#This Row],[IFC4_Properties]],"")</f>
        <v/>
      </c>
    </row>
    <row r="210" spans="1:6" x14ac:dyDescent="0.25">
      <c r="A210">
        <f>BIMTypeCode[[#This Row],[Identification]]</f>
        <v>5082</v>
      </c>
      <c r="B210" t="str">
        <f>BIMTypeCode[[#This Row],[Name_dk]]</f>
        <v>Højvandsslukke</v>
      </c>
      <c r="C210" t="str">
        <f>IF(BIMTypeCode[[#This Row],[IFC4_Entity]]&lt;&gt;"",BIMTypeCode[[#This Row],[IFC4_Entity]],"")</f>
        <v>IfcValve</v>
      </c>
      <c r="D210" t="str">
        <f>IF(BIMTypeCode[[#This Row],[IFC4_EntityType]]&lt;&gt;"",BIMTypeCode[[#This Row],[IFC4_EntityType]],"")</f>
        <v>IfcValveType</v>
      </c>
      <c r="E210" s="2" t="str">
        <f>IF(BIMTypeCode[[#This Row],[IFC4_EnumerationType]]&lt;&gt;"",BIMTypeCode[[#This Row],[IFC4_EnumerationType]],"")</f>
        <v/>
      </c>
      <c r="F210" s="2" t="str">
        <f>IF(BIMTypeCode[[#This Row],[IFC4_Properties]]&lt;&gt;"",BIMTypeCode[[#This Row],[IFC4_Properties]],"")</f>
        <v/>
      </c>
    </row>
    <row r="211" spans="1:6" x14ac:dyDescent="0.25">
      <c r="A211">
        <f>BIMTypeCode[[#This Row],[Identification]]</f>
        <v>5083</v>
      </c>
      <c r="B211" t="str">
        <f>BIMTypeCode[[#This Row],[Name_dk]]</f>
        <v>Brandhaner</v>
      </c>
      <c r="C211" t="str">
        <f>IF(BIMTypeCode[[#This Row],[IFC4_Entity]]&lt;&gt;"",BIMTypeCode[[#This Row],[IFC4_Entity]],"")</f>
        <v>IfcFireSuppressionTerminal</v>
      </c>
      <c r="D211" t="str">
        <f>IF(BIMTypeCode[[#This Row],[IFC4_EntityType]]&lt;&gt;"",BIMTypeCode[[#This Row],[IFC4_EntityType]],"")</f>
        <v>IfcFireSuppressionTerminalType</v>
      </c>
      <c r="E211" s="2" t="str">
        <f>IF(BIMTypeCode[[#This Row],[IFC4_EnumerationType]]&lt;&gt;"",BIMTypeCode[[#This Row],[IFC4_EnumerationType]],"")</f>
        <v>FIREHYDRANT</v>
      </c>
      <c r="F211" s="2" t="str">
        <f>IF(BIMTypeCode[[#This Row],[IFC4_Properties]]&lt;&gt;"",BIMTypeCode[[#This Row],[IFC4_Properties]],"")</f>
        <v/>
      </c>
    </row>
    <row r="212" spans="1:6" x14ac:dyDescent="0.25">
      <c r="A212">
        <f>BIMTypeCode[[#This Row],[Identification]]</f>
        <v>5084</v>
      </c>
      <c r="B212" t="str">
        <f>BIMTypeCode[[#This Row],[Name_dk]]</f>
        <v>Tanke</v>
      </c>
      <c r="C212" t="str">
        <f>IF(BIMTypeCode[[#This Row],[IFC4_Entity]]&lt;&gt;"",BIMTypeCode[[#This Row],[IFC4_Entity]],"")</f>
        <v>IfcTank</v>
      </c>
      <c r="D212" t="str">
        <f>IF(BIMTypeCode[[#This Row],[IFC4_EntityType]]&lt;&gt;"",BIMTypeCode[[#This Row],[IFC4_EntityType]],"")</f>
        <v>IfcTankType</v>
      </c>
      <c r="E212" s="2" t="str">
        <f>IF(BIMTypeCode[[#This Row],[IFC4_EnumerationType]]&lt;&gt;"",BIMTypeCode[[#This Row],[IFC4_EnumerationType]],"")</f>
        <v/>
      </c>
      <c r="F212" s="2" t="str">
        <f>IF(BIMTypeCode[[#This Row],[IFC4_Properties]]&lt;&gt;"",BIMTypeCode[[#This Row],[IFC4_Properties]],"")</f>
        <v/>
      </c>
    </row>
    <row r="213" spans="1:6" x14ac:dyDescent="0.25">
      <c r="A213">
        <f>BIMTypeCode[[#This Row],[Identification]]</f>
        <v>51</v>
      </c>
      <c r="B213" t="str">
        <f>BIMTypeCode[[#This Row],[Name_dk]]</f>
        <v>Logistik</v>
      </c>
      <c r="C213" t="str">
        <f>IF(BIMTypeCode[[#This Row],[IFC4_Entity]]&lt;&gt;"",BIMTypeCode[[#This Row],[IFC4_Entity]],"")</f>
        <v/>
      </c>
      <c r="D213" t="str">
        <f>IF(BIMTypeCode[[#This Row],[IFC4_EntityType]]&lt;&gt;"",BIMTypeCode[[#This Row],[IFC4_EntityType]],"")</f>
        <v/>
      </c>
      <c r="E213" s="2" t="str">
        <f>IF(BIMTypeCode[[#This Row],[IFC4_EnumerationType]]&lt;&gt;"",BIMTypeCode[[#This Row],[IFC4_EnumerationType]],"")</f>
        <v/>
      </c>
      <c r="F213" s="2" t="str">
        <f>IF(BIMTypeCode[[#This Row],[IFC4_Properties]]&lt;&gt;"",BIMTypeCode[[#This Row],[IFC4_Properties]],"")</f>
        <v/>
      </c>
    </row>
    <row r="214" spans="1:6" x14ac:dyDescent="0.25">
      <c r="A214">
        <f>BIMTypeCode[[#This Row],[Identification]]</f>
        <v>511</v>
      </c>
      <c r="B214" t="str">
        <f>BIMTypeCode[[#This Row],[Name_dk]]</f>
        <v>Affalds og logistiksystemer</v>
      </c>
      <c r="C214" t="str">
        <f>IF(BIMTypeCode[[#This Row],[IFC4_Entity]]&lt;&gt;"",BIMTypeCode[[#This Row],[IFC4_Entity]],"")</f>
        <v/>
      </c>
      <c r="D214" t="str">
        <f>IF(BIMTypeCode[[#This Row],[IFC4_EntityType]]&lt;&gt;"",BIMTypeCode[[#This Row],[IFC4_EntityType]],"")</f>
        <v/>
      </c>
      <c r="E214" s="2" t="str">
        <f>IF(BIMTypeCode[[#This Row],[IFC4_EnumerationType]]&lt;&gt;"",BIMTypeCode[[#This Row],[IFC4_EnumerationType]],"")</f>
        <v/>
      </c>
      <c r="F214" s="2" t="str">
        <f>IF(BIMTypeCode[[#This Row],[IFC4_Properties]]&lt;&gt;"",BIMTypeCode[[#This Row],[IFC4_Properties]],"")</f>
        <v/>
      </c>
    </row>
    <row r="215" spans="1:6" x14ac:dyDescent="0.25">
      <c r="A215">
        <f>BIMTypeCode[[#This Row],[Identification]]</f>
        <v>5111</v>
      </c>
      <c r="B215" t="str">
        <f>BIMTypeCode[[#This Row],[Name_dk]]</f>
        <v>Affald</v>
      </c>
      <c r="C215" t="str">
        <f>IF(BIMTypeCode[[#This Row],[IFC4_Entity]]&lt;&gt;"",BIMTypeCode[[#This Row],[IFC4_Entity]],"")</f>
        <v/>
      </c>
      <c r="D215" t="str">
        <f>IF(BIMTypeCode[[#This Row],[IFC4_EntityType]]&lt;&gt;"",BIMTypeCode[[#This Row],[IFC4_EntityType]],"")</f>
        <v/>
      </c>
      <c r="E215" s="2" t="str">
        <f>IF(BIMTypeCode[[#This Row],[IFC4_EnumerationType]]&lt;&gt;"",BIMTypeCode[[#This Row],[IFC4_EnumerationType]],"")</f>
        <v/>
      </c>
      <c r="F215" s="2" t="str">
        <f>IF(BIMTypeCode[[#This Row],[IFC4_Properties]]&lt;&gt;"",BIMTypeCode[[#This Row],[IFC4_Properties]],"")</f>
        <v/>
      </c>
    </row>
    <row r="216" spans="1:6" x14ac:dyDescent="0.25">
      <c r="A216">
        <f>BIMTypeCode[[#This Row],[Identification]]</f>
        <v>5112</v>
      </c>
      <c r="B216" t="str">
        <f>BIMTypeCode[[#This Row],[Name_dk]]</f>
        <v>Logistik</v>
      </c>
      <c r="C216" t="str">
        <f>IF(BIMTypeCode[[#This Row],[IFC4_Entity]]&lt;&gt;"",BIMTypeCode[[#This Row],[IFC4_Entity]],"")</f>
        <v/>
      </c>
      <c r="D216" t="str">
        <f>IF(BIMTypeCode[[#This Row],[IFC4_EntityType]]&lt;&gt;"",BIMTypeCode[[#This Row],[IFC4_EntityType]],"")</f>
        <v/>
      </c>
      <c r="E216" s="2" t="str">
        <f>IF(BIMTypeCode[[#This Row],[IFC4_EnumerationType]]&lt;&gt;"",BIMTypeCode[[#This Row],[IFC4_EnumerationType]],"")</f>
        <v/>
      </c>
      <c r="F216" s="2" t="str">
        <f>IF(BIMTypeCode[[#This Row],[IFC4_Properties]]&lt;&gt;"",BIMTypeCode[[#This Row],[IFC4_Properties]],"")</f>
        <v/>
      </c>
    </row>
    <row r="217" spans="1:6" x14ac:dyDescent="0.25">
      <c r="A217">
        <f>BIMTypeCode[[#This Row],[Identification]]</f>
        <v>52</v>
      </c>
      <c r="B217" t="str">
        <f>BIMTypeCode[[#This Row],[Name_dk]]</f>
        <v>Afløb og sanitet</v>
      </c>
      <c r="C217" t="str">
        <f>IF(BIMTypeCode[[#This Row],[IFC4_Entity]]&lt;&gt;"",BIMTypeCode[[#This Row],[IFC4_Entity]],"")</f>
        <v/>
      </c>
      <c r="D217" t="str">
        <f>IF(BIMTypeCode[[#This Row],[IFC4_EntityType]]&lt;&gt;"",BIMTypeCode[[#This Row],[IFC4_EntityType]],"")</f>
        <v/>
      </c>
      <c r="E217" s="2" t="str">
        <f>IF(BIMTypeCode[[#This Row],[IFC4_EnumerationType]]&lt;&gt;"",BIMTypeCode[[#This Row],[IFC4_EnumerationType]],"")</f>
        <v/>
      </c>
      <c r="F217" s="2" t="str">
        <f>IF(BIMTypeCode[[#This Row],[IFC4_Properties]]&lt;&gt;"",BIMTypeCode[[#This Row],[IFC4_Properties]],"")</f>
        <v/>
      </c>
    </row>
    <row r="218" spans="1:6" x14ac:dyDescent="0.25">
      <c r="A218">
        <f>BIMTypeCode[[#This Row],[Identification]]</f>
        <v>521</v>
      </c>
      <c r="B218" t="str">
        <f>BIMTypeCode[[#This Row],[Name_dk]]</f>
        <v>Afløb og lign. tilbehør</v>
      </c>
      <c r="C218" t="str">
        <f>IF(BIMTypeCode[[#This Row],[IFC4_Entity]]&lt;&gt;"",BIMTypeCode[[#This Row],[IFC4_Entity]],"")</f>
        <v>IfcFlowTerminal</v>
      </c>
      <c r="D218" t="str">
        <f>IF(BIMTypeCode[[#This Row],[IFC4_EntityType]]&lt;&gt;"",BIMTypeCode[[#This Row],[IFC4_EntityType]],"")</f>
        <v>IfcFlowTerminalType</v>
      </c>
      <c r="E218" s="2" t="str">
        <f>IF(BIMTypeCode[[#This Row],[IFC4_EnumerationType]]&lt;&gt;"",BIMTypeCode[[#This Row],[IFC4_EnumerationType]],"")</f>
        <v/>
      </c>
      <c r="F218" s="2" t="str">
        <f>IF(BIMTypeCode[[#This Row],[IFC4_Properties]]&lt;&gt;"",BIMTypeCode[[#This Row],[IFC4_Properties]],"")</f>
        <v/>
      </c>
    </row>
    <row r="219" spans="1:6" x14ac:dyDescent="0.25">
      <c r="A219">
        <f>BIMTypeCode[[#This Row],[Identification]]</f>
        <v>5211</v>
      </c>
      <c r="B219" t="str">
        <f>BIMTypeCode[[#This Row],[Name_dk]]</f>
        <v>Gulvafløb</v>
      </c>
      <c r="C219" t="str">
        <f>IF(BIMTypeCode[[#This Row],[IFC4_Entity]]&lt;&gt;"",BIMTypeCode[[#This Row],[IFC4_Entity]],"")</f>
        <v>IfcWasteTerminal</v>
      </c>
      <c r="D219" t="str">
        <f>IF(BIMTypeCode[[#This Row],[IFC4_EntityType]]&lt;&gt;"",BIMTypeCode[[#This Row],[IFC4_EntityType]],"")</f>
        <v>IfcWasteTerminalType</v>
      </c>
      <c r="E219" s="2" t="str">
        <f>IF(BIMTypeCode[[#This Row],[IFC4_EnumerationType]]&lt;&gt;"",BIMTypeCode[[#This Row],[IFC4_EnumerationType]],"")</f>
        <v/>
      </c>
      <c r="F219" s="2" t="str">
        <f>IF(BIMTypeCode[[#This Row],[IFC4_Properties]]&lt;&gt;"",BIMTypeCode[[#This Row],[IFC4_Properties]],"")</f>
        <v/>
      </c>
    </row>
    <row r="220" spans="1:6" x14ac:dyDescent="0.25">
      <c r="A220">
        <f>BIMTypeCode[[#This Row],[Identification]]</f>
        <v>5212</v>
      </c>
      <c r="B220" t="str">
        <f>BIMTypeCode[[#This Row],[Name_dk]]</f>
        <v>Specialafløb</v>
      </c>
      <c r="C220" t="str">
        <f>IF(BIMTypeCode[[#This Row],[IFC4_Entity]]&lt;&gt;"",BIMTypeCode[[#This Row],[IFC4_Entity]],"")</f>
        <v>IfcWasteTerminal</v>
      </c>
      <c r="D220" t="str">
        <f>IF(BIMTypeCode[[#This Row],[IFC4_EntityType]]&lt;&gt;"",BIMTypeCode[[#This Row],[IFC4_EntityType]],"")</f>
        <v>IfcWasteTerminalType</v>
      </c>
      <c r="E220" s="2" t="str">
        <f>IF(BIMTypeCode[[#This Row],[IFC4_EnumerationType]]&lt;&gt;"",BIMTypeCode[[#This Row],[IFC4_EnumerationType]],"")</f>
        <v/>
      </c>
      <c r="F220" s="2" t="str">
        <f>IF(BIMTypeCode[[#This Row],[IFC4_Properties]]&lt;&gt;"",BIMTypeCode[[#This Row],[IFC4_Properties]],"")</f>
        <v/>
      </c>
    </row>
    <row r="221" spans="1:6" x14ac:dyDescent="0.25">
      <c r="A221">
        <f>BIMTypeCode[[#This Row],[Identification]]</f>
        <v>5213</v>
      </c>
      <c r="B221" t="str">
        <f>BIMTypeCode[[#This Row],[Name_dk]]</f>
        <v>Drypkopper</v>
      </c>
      <c r="C221" t="str">
        <f>IF(BIMTypeCode[[#This Row],[IFC4_Entity]]&lt;&gt;"",BIMTypeCode[[#This Row],[IFC4_Entity]],"")</f>
        <v>IfcSanitaryTerminal</v>
      </c>
      <c r="D221" t="str">
        <f>IF(BIMTypeCode[[#This Row],[IFC4_EntityType]]&lt;&gt;"",BIMTypeCode[[#This Row],[IFC4_EntityType]],"")</f>
        <v>IfcSanitaryTerminalType</v>
      </c>
      <c r="E221" s="2" t="str">
        <f>IF(BIMTypeCode[[#This Row],[IFC4_EnumerationType]]&lt;&gt;"",BIMTypeCode[[#This Row],[IFC4_EnumerationType]],"")</f>
        <v/>
      </c>
      <c r="F221" s="2" t="str">
        <f>IF(BIMTypeCode[[#This Row],[IFC4_Properties]]&lt;&gt;"",BIMTypeCode[[#This Row],[IFC4_Properties]],"")</f>
        <v/>
      </c>
    </row>
    <row r="222" spans="1:6" x14ac:dyDescent="0.25">
      <c r="A222">
        <f>BIMTypeCode[[#This Row],[Identification]]</f>
        <v>5214</v>
      </c>
      <c r="B222" t="str">
        <f>BIMTypeCode[[#This Row],[Name_dk]]</f>
        <v>Vakuumventiler</v>
      </c>
      <c r="C222" t="str">
        <f>IF(BIMTypeCode[[#This Row],[IFC4_Entity]]&lt;&gt;"",BIMTypeCode[[#This Row],[IFC4_Entity]],"")</f>
        <v>IfcValve</v>
      </c>
      <c r="D222" t="str">
        <f>IF(BIMTypeCode[[#This Row],[IFC4_EntityType]]&lt;&gt;"",BIMTypeCode[[#This Row],[IFC4_EntityType]],"")</f>
        <v>IfcValveType</v>
      </c>
      <c r="E222" s="2" t="str">
        <f>IF(BIMTypeCode[[#This Row],[IFC4_EnumerationType]]&lt;&gt;"",BIMTypeCode[[#This Row],[IFC4_EnumerationType]],"")</f>
        <v>AIRRELEASE</v>
      </c>
      <c r="F222" s="2" t="str">
        <f>IF(BIMTypeCode[[#This Row],[IFC4_Properties]]&lt;&gt;"",BIMTypeCode[[#This Row],[IFC4_Properties]],"")</f>
        <v/>
      </c>
    </row>
    <row r="223" spans="1:6" x14ac:dyDescent="0.25">
      <c r="A223">
        <f>BIMTypeCode[[#This Row],[Identification]]</f>
        <v>5215</v>
      </c>
      <c r="B223" t="str">
        <f>BIMTypeCode[[#This Row],[Name_dk]]</f>
        <v>Tagbrønde</v>
      </c>
      <c r="C223" t="str">
        <f>IF(BIMTypeCode[[#This Row],[IFC4_Entity]]&lt;&gt;"",BIMTypeCode[[#This Row],[IFC4_Entity]],"")</f>
        <v>IfcWasteTerminal</v>
      </c>
      <c r="D223" t="str">
        <f>IF(BIMTypeCode[[#This Row],[IFC4_EntityType]]&lt;&gt;"",BIMTypeCode[[#This Row],[IFC4_EntityType]],"")</f>
        <v>IfcWasteTerminalType</v>
      </c>
      <c r="E223" s="2" t="str">
        <f>IF(BIMTypeCode[[#This Row],[IFC4_EnumerationType]]&lt;&gt;"",BIMTypeCode[[#This Row],[IFC4_EnumerationType]],"")</f>
        <v>ROOFDRAIN</v>
      </c>
      <c r="F223" s="2" t="str">
        <f>IF(BIMTypeCode[[#This Row],[IFC4_Properties]]&lt;&gt;"",BIMTypeCode[[#This Row],[IFC4_Properties]],"")</f>
        <v/>
      </c>
    </row>
    <row r="224" spans="1:6" x14ac:dyDescent="0.25">
      <c r="A224">
        <f>BIMTypeCode[[#This Row],[Identification]]</f>
        <v>5216</v>
      </c>
      <c r="B224" t="str">
        <f>BIMTypeCode[[#This Row],[Name_dk]]</f>
        <v>Faldstammeudluftninger</v>
      </c>
      <c r="C224" t="str">
        <f>IF(BIMTypeCode[[#This Row],[IFC4_Entity]]&lt;&gt;"",BIMTypeCode[[#This Row],[IFC4_Entity]],"")</f>
        <v>IfcValve</v>
      </c>
      <c r="D224" t="str">
        <f>IF(BIMTypeCode[[#This Row],[IFC4_EntityType]]&lt;&gt;"",BIMTypeCode[[#This Row],[IFC4_EntityType]],"")</f>
        <v>IfcValveType</v>
      </c>
      <c r="E224" s="2" t="str">
        <f>IF(BIMTypeCode[[#This Row],[IFC4_EnumerationType]]&lt;&gt;"",BIMTypeCode[[#This Row],[IFC4_EnumerationType]],"")</f>
        <v>AIRRELEASE</v>
      </c>
      <c r="F224" s="2" t="str">
        <f>IF(BIMTypeCode[[#This Row],[IFC4_Properties]]&lt;&gt;"",BIMTypeCode[[#This Row],[IFC4_Properties]],"")</f>
        <v/>
      </c>
    </row>
    <row r="225" spans="1:6" x14ac:dyDescent="0.25">
      <c r="A225">
        <f>BIMTypeCode[[#This Row],[Identification]]</f>
        <v>522</v>
      </c>
      <c r="B225" t="str">
        <f>BIMTypeCode[[#This Row],[Name_dk]]</f>
        <v>Toiletter og lign.</v>
      </c>
      <c r="C225" t="str">
        <f>IF(BIMTypeCode[[#This Row],[IFC4_Entity]]&lt;&gt;"",BIMTypeCode[[#This Row],[IFC4_Entity]],"")</f>
        <v>IfcSanitaryTerminal</v>
      </c>
      <c r="D225" t="str">
        <f>IF(BIMTypeCode[[#This Row],[IFC4_EntityType]]&lt;&gt;"",BIMTypeCode[[#This Row],[IFC4_EntityType]],"")</f>
        <v>IfcSanitaryTerminalType</v>
      </c>
      <c r="E225" s="2" t="str">
        <f>IF(BIMTypeCode[[#This Row],[IFC4_EnumerationType]]&lt;&gt;"",BIMTypeCode[[#This Row],[IFC4_EnumerationType]],"")</f>
        <v/>
      </c>
      <c r="F225" s="2" t="str">
        <f>IF(BIMTypeCode[[#This Row],[IFC4_Properties]]&lt;&gt;"",BIMTypeCode[[#This Row],[IFC4_Properties]],"")</f>
        <v/>
      </c>
    </row>
    <row r="226" spans="1:6" x14ac:dyDescent="0.25">
      <c r="A226">
        <f>BIMTypeCode[[#This Row],[Identification]]</f>
        <v>5221</v>
      </c>
      <c r="B226" t="str">
        <f>BIMTypeCode[[#This Row],[Name_dk]]</f>
        <v>Toiletter</v>
      </c>
      <c r="C226" t="str">
        <f>IF(BIMTypeCode[[#This Row],[IFC4_Entity]]&lt;&gt;"",BIMTypeCode[[#This Row],[IFC4_Entity]],"")</f>
        <v>IfcSanitaryTerminal</v>
      </c>
      <c r="D226" t="str">
        <f>IF(BIMTypeCode[[#This Row],[IFC4_EntityType]]&lt;&gt;"",BIMTypeCode[[#This Row],[IFC4_EntityType]],"")</f>
        <v>IfcSanitaryTerminalType</v>
      </c>
      <c r="E226" s="2" t="str">
        <f>IF(BIMTypeCode[[#This Row],[IFC4_EnumerationType]]&lt;&gt;"",BIMTypeCode[[#This Row],[IFC4_EnumerationType]],"")</f>
        <v>TOILETPAN</v>
      </c>
      <c r="F226" s="2" t="str">
        <f>IF(BIMTypeCode[[#This Row],[IFC4_Properties]]&lt;&gt;"",BIMTypeCode[[#This Row],[IFC4_Properties]],"")</f>
        <v/>
      </c>
    </row>
    <row r="227" spans="1:6" x14ac:dyDescent="0.25">
      <c r="A227">
        <f>BIMTypeCode[[#This Row],[Identification]]</f>
        <v>5222</v>
      </c>
      <c r="B227" t="str">
        <f>BIMTypeCode[[#This Row],[Name_dk]]</f>
        <v>Bideter</v>
      </c>
      <c r="C227" t="str">
        <f>IF(BIMTypeCode[[#This Row],[IFC4_Entity]]&lt;&gt;"",BIMTypeCode[[#This Row],[IFC4_Entity]],"")</f>
        <v>IfcSanitaryTerminal</v>
      </c>
      <c r="D227" t="str">
        <f>IF(BIMTypeCode[[#This Row],[IFC4_EntityType]]&lt;&gt;"",BIMTypeCode[[#This Row],[IFC4_EntityType]],"")</f>
        <v>IfcSanitaryTerminalType</v>
      </c>
      <c r="E227" s="2" t="str">
        <f>IF(BIMTypeCode[[#This Row],[IFC4_EnumerationType]]&lt;&gt;"",BIMTypeCode[[#This Row],[IFC4_EnumerationType]],"")</f>
        <v>BIDET</v>
      </c>
      <c r="F227" s="2" t="str">
        <f>IF(BIMTypeCode[[#This Row],[IFC4_Properties]]&lt;&gt;"",BIMTypeCode[[#This Row],[IFC4_Properties]],"")</f>
        <v/>
      </c>
    </row>
    <row r="228" spans="1:6" x14ac:dyDescent="0.25">
      <c r="A228">
        <f>BIMTypeCode[[#This Row],[Identification]]</f>
        <v>5223</v>
      </c>
      <c r="B228" t="str">
        <f>BIMTypeCode[[#This Row],[Name_dk]]</f>
        <v>Urinaler</v>
      </c>
      <c r="C228" t="str">
        <f>IF(BIMTypeCode[[#This Row],[IFC4_Entity]]&lt;&gt;"",BIMTypeCode[[#This Row],[IFC4_Entity]],"")</f>
        <v>IfcSanitaryTerminal</v>
      </c>
      <c r="D228" t="str">
        <f>IF(BIMTypeCode[[#This Row],[IFC4_EntityType]]&lt;&gt;"",BIMTypeCode[[#This Row],[IFC4_EntityType]],"")</f>
        <v>IfcSanitaryTerminalType</v>
      </c>
      <c r="E228" s="2" t="str">
        <f>IF(BIMTypeCode[[#This Row],[IFC4_EnumerationType]]&lt;&gt;"",BIMTypeCode[[#This Row],[IFC4_EnumerationType]],"")</f>
        <v>URINAL</v>
      </c>
      <c r="F228" s="2" t="str">
        <f>IF(BIMTypeCode[[#This Row],[IFC4_Properties]]&lt;&gt;"",BIMTypeCode[[#This Row],[IFC4_Properties]],"")</f>
        <v/>
      </c>
    </row>
    <row r="229" spans="1:6" x14ac:dyDescent="0.25">
      <c r="A229">
        <f>BIMTypeCode[[#This Row],[Identification]]</f>
        <v>5224</v>
      </c>
      <c r="B229" t="str">
        <f>BIMTypeCode[[#This Row],[Name_dk]]</f>
        <v>Tørklosetter</v>
      </c>
      <c r="C229" t="str">
        <f>IF(BIMTypeCode[[#This Row],[IFC4_Entity]]&lt;&gt;"",BIMTypeCode[[#This Row],[IFC4_Entity]],"")</f>
        <v>IfcSanitaryTerminal</v>
      </c>
      <c r="D229" t="str">
        <f>IF(BIMTypeCode[[#This Row],[IFC4_EntityType]]&lt;&gt;"",BIMTypeCode[[#This Row],[IFC4_EntityType]],"")</f>
        <v>IfcSanitaryTerminalType</v>
      </c>
      <c r="E229" s="2" t="str">
        <f>IF(BIMTypeCode[[#This Row],[IFC4_EnumerationType]]&lt;&gt;"",BIMTypeCode[[#This Row],[IFC4_EnumerationType]],"")</f>
        <v>TOILETPAN</v>
      </c>
      <c r="F229" s="2" t="str">
        <f>IF(BIMTypeCode[[#This Row],[IFC4_Properties]]&lt;&gt;"",BIMTypeCode[[#This Row],[IFC4_Properties]],"")</f>
        <v/>
      </c>
    </row>
    <row r="230" spans="1:6" x14ac:dyDescent="0.25">
      <c r="A230">
        <f>BIMTypeCode[[#This Row],[Identification]]</f>
        <v>523</v>
      </c>
      <c r="B230" t="str">
        <f>BIMTypeCode[[#This Row],[Name_dk]]</f>
        <v>Vaske</v>
      </c>
      <c r="C230" t="str">
        <f>IF(BIMTypeCode[[#This Row],[IFC4_Entity]]&lt;&gt;"",BIMTypeCode[[#This Row],[IFC4_Entity]],"")</f>
        <v>IfcSanitaryTerminal</v>
      </c>
      <c r="D230" t="str">
        <f>IF(BIMTypeCode[[#This Row],[IFC4_EntityType]]&lt;&gt;"",BIMTypeCode[[#This Row],[IFC4_EntityType]],"")</f>
        <v>IfcSanitaryTerminalType</v>
      </c>
      <c r="E230" s="2" t="str">
        <f>IF(BIMTypeCode[[#This Row],[IFC4_EnumerationType]]&lt;&gt;"",BIMTypeCode[[#This Row],[IFC4_EnumerationType]],"")</f>
        <v>SINK</v>
      </c>
      <c r="F230" s="2" t="str">
        <f>IF(BIMTypeCode[[#This Row],[IFC4_Properties]]&lt;&gt;"",BIMTypeCode[[#This Row],[IFC4_Properties]],"")</f>
        <v/>
      </c>
    </row>
    <row r="231" spans="1:6" x14ac:dyDescent="0.25">
      <c r="A231">
        <f>BIMTypeCode[[#This Row],[Identification]]</f>
        <v>5231</v>
      </c>
      <c r="B231" t="str">
        <f>BIMTypeCode[[#This Row],[Name_dk]]</f>
        <v>Håndvaske</v>
      </c>
      <c r="C231" t="str">
        <f>IF(BIMTypeCode[[#This Row],[IFC4_Entity]]&lt;&gt;"",BIMTypeCode[[#This Row],[IFC4_Entity]],"")</f>
        <v>IfcSanitaryTerminal</v>
      </c>
      <c r="D231" t="str">
        <f>IF(BIMTypeCode[[#This Row],[IFC4_EntityType]]&lt;&gt;"",BIMTypeCode[[#This Row],[IFC4_EntityType]],"")</f>
        <v>IfcSanitaryTerminalType</v>
      </c>
      <c r="E231" s="2" t="str">
        <f>IF(BIMTypeCode[[#This Row],[IFC4_EnumerationType]]&lt;&gt;"",BIMTypeCode[[#This Row],[IFC4_EnumerationType]],"")</f>
        <v>SINK</v>
      </c>
      <c r="F231" s="2" t="str">
        <f>IF(BIMTypeCode[[#This Row],[IFC4_Properties]]&lt;&gt;"",BIMTypeCode[[#This Row],[IFC4_Properties]],"")</f>
        <v/>
      </c>
    </row>
    <row r="232" spans="1:6" x14ac:dyDescent="0.25">
      <c r="A232">
        <f>BIMTypeCode[[#This Row],[Identification]]</f>
        <v>5232</v>
      </c>
      <c r="B232" t="str">
        <f>BIMTypeCode[[#This Row],[Name_dk]]</f>
        <v>Køkkenvaske</v>
      </c>
      <c r="C232" t="str">
        <f>IF(BIMTypeCode[[#This Row],[IFC4_Entity]]&lt;&gt;"",BIMTypeCode[[#This Row],[IFC4_Entity]],"")</f>
        <v>IfcSanitaryTerminal</v>
      </c>
      <c r="D232" t="str">
        <f>IF(BIMTypeCode[[#This Row],[IFC4_EntityType]]&lt;&gt;"",BIMTypeCode[[#This Row],[IFC4_EntityType]],"")</f>
        <v>IfcSanitaryTerminalType</v>
      </c>
      <c r="E232" s="2" t="str">
        <f>IF(BIMTypeCode[[#This Row],[IFC4_EnumerationType]]&lt;&gt;"",BIMTypeCode[[#This Row],[IFC4_EnumerationType]],"")</f>
        <v>SINK</v>
      </c>
      <c r="F232" s="2" t="str">
        <f>IF(BIMTypeCode[[#This Row],[IFC4_Properties]]&lt;&gt;"",BIMTypeCode[[#This Row],[IFC4_Properties]],"")</f>
        <v/>
      </c>
    </row>
    <row r="233" spans="1:6" x14ac:dyDescent="0.25">
      <c r="A233">
        <f>BIMTypeCode[[#This Row],[Identification]]</f>
        <v>5233</v>
      </c>
      <c r="B233" t="str">
        <f>BIMTypeCode[[#This Row],[Name_dk]]</f>
        <v>Rengøringsvaske</v>
      </c>
      <c r="C233" t="str">
        <f>IF(BIMTypeCode[[#This Row],[IFC4_Entity]]&lt;&gt;"",BIMTypeCode[[#This Row],[IFC4_Entity]],"")</f>
        <v>IfcSanitaryTerminal</v>
      </c>
      <c r="D233" t="str">
        <f>IF(BIMTypeCode[[#This Row],[IFC4_EntityType]]&lt;&gt;"",BIMTypeCode[[#This Row],[IFC4_EntityType]],"")</f>
        <v>IfcSanitaryTerminalType</v>
      </c>
      <c r="E233" s="2" t="str">
        <f>IF(BIMTypeCode[[#This Row],[IFC4_EnumerationType]]&lt;&gt;"",BIMTypeCode[[#This Row],[IFC4_EnumerationType]],"")</f>
        <v>SINK</v>
      </c>
      <c r="F233" s="2" t="str">
        <f>IF(BIMTypeCode[[#This Row],[IFC4_Properties]]&lt;&gt;"",BIMTypeCode[[#This Row],[IFC4_Properties]],"")</f>
        <v/>
      </c>
    </row>
    <row r="234" spans="1:6" x14ac:dyDescent="0.25">
      <c r="A234">
        <f>BIMTypeCode[[#This Row],[Identification]]</f>
        <v>5234</v>
      </c>
      <c r="B234" t="str">
        <f>BIMTypeCode[[#This Row],[Name_dk]]</f>
        <v>Stålvaske</v>
      </c>
      <c r="C234" t="str">
        <f>IF(BIMTypeCode[[#This Row],[IFC4_Entity]]&lt;&gt;"",BIMTypeCode[[#This Row],[IFC4_Entity]],"")</f>
        <v>IfcSanitaryTerminal</v>
      </c>
      <c r="D234" t="str">
        <f>IF(BIMTypeCode[[#This Row],[IFC4_EntityType]]&lt;&gt;"",BIMTypeCode[[#This Row],[IFC4_EntityType]],"")</f>
        <v>IfcSanitaryTerminalType</v>
      </c>
      <c r="E234" s="2" t="str">
        <f>IF(BIMTypeCode[[#This Row],[IFC4_EnumerationType]]&lt;&gt;"",BIMTypeCode[[#This Row],[IFC4_EnumerationType]],"")</f>
        <v>SINK</v>
      </c>
      <c r="F234" s="2" t="str">
        <f>IF(BIMTypeCode[[#This Row],[IFC4_Properties]]&lt;&gt;"",BIMTypeCode[[#This Row],[IFC4_Properties]],"")</f>
        <v/>
      </c>
    </row>
    <row r="235" spans="1:6" x14ac:dyDescent="0.25">
      <c r="A235">
        <f>BIMTypeCode[[#This Row],[Identification]]</f>
        <v>5235</v>
      </c>
      <c r="B235" t="str">
        <f>BIMTypeCode[[#This Row],[Name_dk]]</f>
        <v>Udslagsvaske</v>
      </c>
      <c r="C235" t="str">
        <f>IF(BIMTypeCode[[#This Row],[IFC4_Entity]]&lt;&gt;"",BIMTypeCode[[#This Row],[IFC4_Entity]],"")</f>
        <v>IfcSanitaryTerminal</v>
      </c>
      <c r="D235" t="str">
        <f>IF(BIMTypeCode[[#This Row],[IFC4_EntityType]]&lt;&gt;"",BIMTypeCode[[#This Row],[IFC4_EntityType]],"")</f>
        <v>IfcSanitaryTerminalType</v>
      </c>
      <c r="E235" s="2" t="str">
        <f>IF(BIMTypeCode[[#This Row],[IFC4_EnumerationType]]&lt;&gt;"",BIMTypeCode[[#This Row],[IFC4_EnumerationType]],"")</f>
        <v>SINK</v>
      </c>
      <c r="F235" s="2" t="str">
        <f>IF(BIMTypeCode[[#This Row],[IFC4_Properties]]&lt;&gt;"",BIMTypeCode[[#This Row],[IFC4_Properties]],"")</f>
        <v/>
      </c>
    </row>
    <row r="236" spans="1:6" x14ac:dyDescent="0.25">
      <c r="A236">
        <f>BIMTypeCode[[#This Row],[Identification]]</f>
        <v>5236</v>
      </c>
      <c r="B236" t="str">
        <f>BIMTypeCode[[#This Row],[Name_dk]]</f>
        <v>Laboratorievaske</v>
      </c>
      <c r="C236" t="str">
        <f>IF(BIMTypeCode[[#This Row],[IFC4_Entity]]&lt;&gt;"",BIMTypeCode[[#This Row],[IFC4_Entity]],"")</f>
        <v>IfcSanitaryTerminal</v>
      </c>
      <c r="D236" t="str">
        <f>IF(BIMTypeCode[[#This Row],[IFC4_EntityType]]&lt;&gt;"",BIMTypeCode[[#This Row],[IFC4_EntityType]],"")</f>
        <v>IfcSanitaryTerminalType</v>
      </c>
      <c r="E236" s="2" t="str">
        <f>IF(BIMTypeCode[[#This Row],[IFC4_EnumerationType]]&lt;&gt;"",BIMTypeCode[[#This Row],[IFC4_EnumerationType]],"")</f>
        <v>SINK</v>
      </c>
      <c r="F236" s="2" t="str">
        <f>IF(BIMTypeCode[[#This Row],[IFC4_Properties]]&lt;&gt;"",BIMTypeCode[[#This Row],[IFC4_Properties]],"")</f>
        <v/>
      </c>
    </row>
    <row r="237" spans="1:6" x14ac:dyDescent="0.25">
      <c r="A237">
        <f>BIMTypeCode[[#This Row],[Identification]]</f>
        <v>5237</v>
      </c>
      <c r="B237" t="str">
        <f>BIMTypeCode[[#This Row],[Name_dk]]</f>
        <v>Vaskeborde</v>
      </c>
      <c r="C237" t="str">
        <f>IF(BIMTypeCode[[#This Row],[IFC4_Entity]]&lt;&gt;"",BIMTypeCode[[#This Row],[IFC4_Entity]],"")</f>
        <v>IfcSanitaryTerminal</v>
      </c>
      <c r="D237" t="str">
        <f>IF(BIMTypeCode[[#This Row],[IFC4_EntityType]]&lt;&gt;"",BIMTypeCode[[#This Row],[IFC4_EntityType]],"")</f>
        <v>IfcSanitaryTerminalType</v>
      </c>
      <c r="E237" s="2" t="str">
        <f>IF(BIMTypeCode[[#This Row],[IFC4_EnumerationType]]&lt;&gt;"",BIMTypeCode[[#This Row],[IFC4_EnumerationType]],"")</f>
        <v>SINK</v>
      </c>
      <c r="F237" s="2" t="str">
        <f>IF(BIMTypeCode[[#This Row],[IFC4_Properties]]&lt;&gt;"",BIMTypeCode[[#This Row],[IFC4_Properties]],"")</f>
        <v/>
      </c>
    </row>
    <row r="238" spans="1:6" x14ac:dyDescent="0.25">
      <c r="A238">
        <f>BIMTypeCode[[#This Row],[Identification]]</f>
        <v>5238</v>
      </c>
      <c r="B238" t="str">
        <f>BIMTypeCode[[#This Row],[Name_dk]]</f>
        <v>Vaskerender</v>
      </c>
      <c r="C238" t="str">
        <f>IF(BIMTypeCode[[#This Row],[IFC4_Entity]]&lt;&gt;"",BIMTypeCode[[#This Row],[IFC4_Entity]],"")</f>
        <v>IfcSanitaryTerminal</v>
      </c>
      <c r="D238" t="str">
        <f>IF(BIMTypeCode[[#This Row],[IFC4_EntityType]]&lt;&gt;"",BIMTypeCode[[#This Row],[IFC4_EntityType]],"")</f>
        <v>IfcSanitaryTerminalType</v>
      </c>
      <c r="E238" s="2" t="str">
        <f>IF(BIMTypeCode[[#This Row],[IFC4_EnumerationType]]&lt;&gt;"",BIMTypeCode[[#This Row],[IFC4_EnumerationType]],"")</f>
        <v>WASHHANDBASIN</v>
      </c>
      <c r="F238" s="2" t="str">
        <f>IF(BIMTypeCode[[#This Row],[IFC4_Properties]]&lt;&gt;"",BIMTypeCode[[#This Row],[IFC4_Properties]],"")</f>
        <v/>
      </c>
    </row>
    <row r="239" spans="1:6" x14ac:dyDescent="0.25">
      <c r="A239">
        <f>BIMTypeCode[[#This Row],[Identification]]</f>
        <v>524</v>
      </c>
      <c r="B239" t="str">
        <f>BIMTypeCode[[#This Row],[Name_dk]]</f>
        <v>Afløbstilslutninger til udstyr</v>
      </c>
      <c r="C239" t="str">
        <f>IF(BIMTypeCode[[#This Row],[IFC4_Entity]]&lt;&gt;"",BIMTypeCode[[#This Row],[IFC4_Entity]],"")</f>
        <v>IfcPipeFitting</v>
      </c>
      <c r="D239" t="str">
        <f>IF(BIMTypeCode[[#This Row],[IFC4_EntityType]]&lt;&gt;"",BIMTypeCode[[#This Row],[IFC4_EntityType]],"")</f>
        <v>IfcPipeFittingType</v>
      </c>
      <c r="E239" s="2" t="str">
        <f>IF(BIMTypeCode[[#This Row],[IFC4_EnumerationType]]&lt;&gt;"",BIMTypeCode[[#This Row],[IFC4_EnumerationType]],"")</f>
        <v/>
      </c>
      <c r="F239" s="2" t="str">
        <f>IF(BIMTypeCode[[#This Row],[IFC4_Properties]]&lt;&gt;"",BIMTypeCode[[#This Row],[IFC4_Properties]],"")</f>
        <v/>
      </c>
    </row>
    <row r="240" spans="1:6" x14ac:dyDescent="0.25">
      <c r="A240">
        <f>BIMTypeCode[[#This Row],[Identification]]</f>
        <v>5241</v>
      </c>
      <c r="B240" t="str">
        <f>BIMTypeCode[[#This Row],[Name_dk]]</f>
        <v>Kølediske</v>
      </c>
      <c r="C240" t="str">
        <f>IF(BIMTypeCode[[#This Row],[IFC4_Entity]]&lt;&gt;"",BIMTypeCode[[#This Row],[IFC4_Entity]],"")</f>
        <v>IfcPipeFitting</v>
      </c>
      <c r="D240" t="str">
        <f>IF(BIMTypeCode[[#This Row],[IFC4_EntityType]]&lt;&gt;"",BIMTypeCode[[#This Row],[IFC4_EntityType]],"")</f>
        <v>IfcPipeFittingType</v>
      </c>
      <c r="E240" s="2" t="str">
        <f>IF(BIMTypeCode[[#This Row],[IFC4_EnumerationType]]&lt;&gt;"",BIMTypeCode[[#This Row],[IFC4_EnumerationType]],"")</f>
        <v/>
      </c>
      <c r="F240" s="2" t="str">
        <f>IF(BIMTypeCode[[#This Row],[IFC4_Properties]]&lt;&gt;"",BIMTypeCode[[#This Row],[IFC4_Properties]],"")</f>
        <v/>
      </c>
    </row>
    <row r="241" spans="1:6" x14ac:dyDescent="0.25">
      <c r="A241">
        <f>BIMTypeCode[[#This Row],[Identification]]</f>
        <v>5242</v>
      </c>
      <c r="B241" t="str">
        <f>BIMTypeCode[[#This Row],[Name_dk]]</f>
        <v>Kondensafløb</v>
      </c>
      <c r="C241" t="str">
        <f>IF(BIMTypeCode[[#This Row],[IFC4_Entity]]&lt;&gt;"",BIMTypeCode[[#This Row],[IFC4_Entity]],"")</f>
        <v>IfcPipeFitting</v>
      </c>
      <c r="D241" t="str">
        <f>IF(BIMTypeCode[[#This Row],[IFC4_EntityType]]&lt;&gt;"",BIMTypeCode[[#This Row],[IFC4_EntityType]],"")</f>
        <v>IfcPipeFittingType</v>
      </c>
      <c r="E241" s="2" t="str">
        <f>IF(BIMTypeCode[[#This Row],[IFC4_EnumerationType]]&lt;&gt;"",BIMTypeCode[[#This Row],[IFC4_EnumerationType]],"")</f>
        <v/>
      </c>
      <c r="F241" s="2" t="str">
        <f>IF(BIMTypeCode[[#This Row],[IFC4_Properties]]&lt;&gt;"",BIMTypeCode[[#This Row],[IFC4_Properties]],"")</f>
        <v/>
      </c>
    </row>
    <row r="242" spans="1:6" x14ac:dyDescent="0.25">
      <c r="A242">
        <f>BIMTypeCode[[#This Row],[Identification]]</f>
        <v>525</v>
      </c>
      <c r="B242" t="str">
        <f>BIMTypeCode[[#This Row],[Name_dk]]</f>
        <v>Vand- og afløbstilslutninger til alm. udstyr</v>
      </c>
      <c r="C242" t="str">
        <f>IF(BIMTypeCode[[#This Row],[IFC4_Entity]]&lt;&gt;"",BIMTypeCode[[#This Row],[IFC4_Entity]],"")</f>
        <v>IfcPipeFitting</v>
      </c>
      <c r="D242" t="str">
        <f>IF(BIMTypeCode[[#This Row],[IFC4_EntityType]]&lt;&gt;"",BIMTypeCode[[#This Row],[IFC4_EntityType]],"")</f>
        <v>IfcPipeFittingType</v>
      </c>
      <c r="E242" s="2" t="str">
        <f>IF(BIMTypeCode[[#This Row],[IFC4_EnumerationType]]&lt;&gt;"",BIMTypeCode[[#This Row],[IFC4_EnumerationType]],"")</f>
        <v/>
      </c>
      <c r="F242" s="2" t="str">
        <f>IF(BIMTypeCode[[#This Row],[IFC4_Properties]]&lt;&gt;"",BIMTypeCode[[#This Row],[IFC4_Properties]],"")</f>
        <v/>
      </c>
    </row>
    <row r="243" spans="1:6" x14ac:dyDescent="0.25">
      <c r="A243">
        <f>BIMTypeCode[[#This Row],[Identification]]</f>
        <v>5251</v>
      </c>
      <c r="B243" t="str">
        <f>BIMTypeCode[[#This Row],[Name_dk]]</f>
        <v>Drikkevandskølere</v>
      </c>
      <c r="C243" t="str">
        <f>IF(BIMTypeCode[[#This Row],[IFC4_Entity]]&lt;&gt;"",BIMTypeCode[[#This Row],[IFC4_Entity]],"")</f>
        <v>IfcPipeFitting</v>
      </c>
      <c r="D243" t="str">
        <f>IF(BIMTypeCode[[#This Row],[IFC4_EntityType]]&lt;&gt;"",BIMTypeCode[[#This Row],[IFC4_EntityType]],"")</f>
        <v>IfcPipeFittingType</v>
      </c>
      <c r="E243" s="2" t="str">
        <f>IF(BIMTypeCode[[#This Row],[IFC4_EnumerationType]]&lt;&gt;"",BIMTypeCode[[#This Row],[IFC4_EnumerationType]],"")</f>
        <v/>
      </c>
      <c r="F243" s="2" t="str">
        <f>IF(BIMTypeCode[[#This Row],[IFC4_Properties]]&lt;&gt;"",BIMTypeCode[[#This Row],[IFC4_Properties]],"")</f>
        <v/>
      </c>
    </row>
    <row r="244" spans="1:6" x14ac:dyDescent="0.25">
      <c r="A244">
        <f>BIMTypeCode[[#This Row],[Identification]]</f>
        <v>5252</v>
      </c>
      <c r="B244" t="str">
        <f>BIMTypeCode[[#This Row],[Name_dk]]</f>
        <v>Ismaskiner</v>
      </c>
      <c r="C244" t="str">
        <f>IF(BIMTypeCode[[#This Row],[IFC4_Entity]]&lt;&gt;"",BIMTypeCode[[#This Row],[IFC4_Entity]],"")</f>
        <v>IfcPipeFitting</v>
      </c>
      <c r="D244" t="str">
        <f>IF(BIMTypeCode[[#This Row],[IFC4_EntityType]]&lt;&gt;"",BIMTypeCode[[#This Row],[IFC4_EntityType]],"")</f>
        <v>IfcPipeFittingType</v>
      </c>
      <c r="E244" s="2" t="str">
        <f>IF(BIMTypeCode[[#This Row],[IFC4_EnumerationType]]&lt;&gt;"",BIMTypeCode[[#This Row],[IFC4_EnumerationType]],"")</f>
        <v/>
      </c>
      <c r="F244" s="2" t="str">
        <f>IF(BIMTypeCode[[#This Row],[IFC4_Properties]]&lt;&gt;"",BIMTypeCode[[#This Row],[IFC4_Properties]],"")</f>
        <v/>
      </c>
    </row>
    <row r="245" spans="1:6" x14ac:dyDescent="0.25">
      <c r="A245">
        <f>BIMTypeCode[[#This Row],[Identification]]</f>
        <v>5253</v>
      </c>
      <c r="B245" t="str">
        <f>BIMTypeCode[[#This Row],[Name_dk]]</f>
        <v>Kaffemaskiner</v>
      </c>
      <c r="C245" t="str">
        <f>IF(BIMTypeCode[[#This Row],[IFC4_Entity]]&lt;&gt;"",BIMTypeCode[[#This Row],[IFC4_Entity]],"")</f>
        <v>IfcPipeFitting</v>
      </c>
      <c r="D245" t="str">
        <f>IF(BIMTypeCode[[#This Row],[IFC4_EntityType]]&lt;&gt;"",BIMTypeCode[[#This Row],[IFC4_EntityType]],"")</f>
        <v>IfcPipeFittingType</v>
      </c>
      <c r="E245" s="2" t="str">
        <f>IF(BIMTypeCode[[#This Row],[IFC4_EnumerationType]]&lt;&gt;"",BIMTypeCode[[#This Row],[IFC4_EnumerationType]],"")</f>
        <v/>
      </c>
      <c r="F245" s="2" t="str">
        <f>IF(BIMTypeCode[[#This Row],[IFC4_Properties]]&lt;&gt;"",BIMTypeCode[[#This Row],[IFC4_Properties]],"")</f>
        <v/>
      </c>
    </row>
    <row r="246" spans="1:6" x14ac:dyDescent="0.25">
      <c r="A246">
        <f>BIMTypeCode[[#This Row],[Identification]]</f>
        <v>526</v>
      </c>
      <c r="B246" t="str">
        <f>BIMTypeCode[[#This Row],[Name_dk]]</f>
        <v>Vand- og afløbstilslutninger til teknik</v>
      </c>
      <c r="C246" t="str">
        <f>IF(BIMTypeCode[[#This Row],[IFC4_Entity]]&lt;&gt;"",BIMTypeCode[[#This Row],[IFC4_Entity]],"")</f>
        <v>IfcPipeFitting</v>
      </c>
      <c r="D246" t="str">
        <f>IF(BIMTypeCode[[#This Row],[IFC4_EntityType]]&lt;&gt;"",BIMTypeCode[[#This Row],[IFC4_EntityType]],"")</f>
        <v>IfcPipeFittingType</v>
      </c>
      <c r="E246" s="2" t="str">
        <f>IF(BIMTypeCode[[#This Row],[IFC4_EnumerationType]]&lt;&gt;"",BIMTypeCode[[#This Row],[IFC4_EnumerationType]],"")</f>
        <v/>
      </c>
      <c r="F246" s="2" t="str">
        <f>IF(BIMTypeCode[[#This Row],[IFC4_Properties]]&lt;&gt;"",BIMTypeCode[[#This Row],[IFC4_Properties]],"")</f>
        <v/>
      </c>
    </row>
    <row r="247" spans="1:6" x14ac:dyDescent="0.25">
      <c r="A247">
        <f>BIMTypeCode[[#This Row],[Identification]]</f>
        <v>5261</v>
      </c>
      <c r="B247" t="str">
        <f>BIMTypeCode[[#This Row],[Name_dk]]</f>
        <v>Opvaskemaskiner</v>
      </c>
      <c r="C247" t="str">
        <f>IF(BIMTypeCode[[#This Row],[IFC4_Entity]]&lt;&gt;"",BIMTypeCode[[#This Row],[IFC4_Entity]],"")</f>
        <v>IfcPipeFitting</v>
      </c>
      <c r="D247" t="str">
        <f>IF(BIMTypeCode[[#This Row],[IFC4_EntityType]]&lt;&gt;"",BIMTypeCode[[#This Row],[IFC4_EntityType]],"")</f>
        <v>IfcPipeFittingType</v>
      </c>
      <c r="E247" s="2" t="str">
        <f>IF(BIMTypeCode[[#This Row],[IFC4_EnumerationType]]&lt;&gt;"",BIMTypeCode[[#This Row],[IFC4_EnumerationType]],"")</f>
        <v/>
      </c>
      <c r="F247" s="2" t="str">
        <f>IF(BIMTypeCode[[#This Row],[IFC4_Properties]]&lt;&gt;"",BIMTypeCode[[#This Row],[IFC4_Properties]],"")</f>
        <v/>
      </c>
    </row>
    <row r="248" spans="1:6" x14ac:dyDescent="0.25">
      <c r="A248">
        <f>BIMTypeCode[[#This Row],[Identification]]</f>
        <v>5262</v>
      </c>
      <c r="B248" t="str">
        <f>BIMTypeCode[[#This Row],[Name_dk]]</f>
        <v>Ovne</v>
      </c>
      <c r="C248" t="str">
        <f>IF(BIMTypeCode[[#This Row],[IFC4_Entity]]&lt;&gt;"",BIMTypeCode[[#This Row],[IFC4_Entity]],"")</f>
        <v>IfcPipeFitting</v>
      </c>
      <c r="D248" t="str">
        <f>IF(BIMTypeCode[[#This Row],[IFC4_EntityType]]&lt;&gt;"",BIMTypeCode[[#This Row],[IFC4_EntityType]],"")</f>
        <v>IfcPipeFittingType</v>
      </c>
      <c r="E248" s="2" t="str">
        <f>IF(BIMTypeCode[[#This Row],[IFC4_EnumerationType]]&lt;&gt;"",BIMTypeCode[[#This Row],[IFC4_EnumerationType]],"")</f>
        <v/>
      </c>
      <c r="F248" s="2" t="str">
        <f>IF(BIMTypeCode[[#This Row],[IFC4_Properties]]&lt;&gt;"",BIMTypeCode[[#This Row],[IFC4_Properties]],"")</f>
        <v/>
      </c>
    </row>
    <row r="249" spans="1:6" x14ac:dyDescent="0.25">
      <c r="A249">
        <f>BIMTypeCode[[#This Row],[Identification]]</f>
        <v>5263</v>
      </c>
      <c r="B249" t="str">
        <f>BIMTypeCode[[#This Row],[Name_dk]]</f>
        <v>Vaskemaskiner</v>
      </c>
      <c r="C249" t="str">
        <f>IF(BIMTypeCode[[#This Row],[IFC4_Entity]]&lt;&gt;"",BIMTypeCode[[#This Row],[IFC4_Entity]],"")</f>
        <v>IfcPipeFitting</v>
      </c>
      <c r="D249" t="str">
        <f>IF(BIMTypeCode[[#This Row],[IFC4_EntityType]]&lt;&gt;"",BIMTypeCode[[#This Row],[IFC4_EntityType]],"")</f>
        <v>IfcPipeFittingType</v>
      </c>
      <c r="E249" s="2" t="str">
        <f>IF(BIMTypeCode[[#This Row],[IFC4_EnumerationType]]&lt;&gt;"",BIMTypeCode[[#This Row],[IFC4_EnumerationType]],"")</f>
        <v/>
      </c>
      <c r="F249" s="2" t="str">
        <f>IF(BIMTypeCode[[#This Row],[IFC4_Properties]]&lt;&gt;"",BIMTypeCode[[#This Row],[IFC4_Properties]],"")</f>
        <v/>
      </c>
    </row>
    <row r="250" spans="1:6" x14ac:dyDescent="0.25">
      <c r="A250">
        <f>BIMTypeCode[[#This Row],[Identification]]</f>
        <v>5264</v>
      </c>
      <c r="B250" t="str">
        <f>BIMTypeCode[[#This Row],[Name_dk]]</f>
        <v>Bækkenskyllere</v>
      </c>
      <c r="C250" t="str">
        <f>IF(BIMTypeCode[[#This Row],[IFC4_Entity]]&lt;&gt;"",BIMTypeCode[[#This Row],[IFC4_Entity]],"")</f>
        <v>IfcPipeFitting</v>
      </c>
      <c r="D250" t="str">
        <f>IF(BIMTypeCode[[#This Row],[IFC4_EntityType]]&lt;&gt;"",BIMTypeCode[[#This Row],[IFC4_EntityType]],"")</f>
        <v>IfcPipeFittingType</v>
      </c>
      <c r="E250" s="2" t="str">
        <f>IF(BIMTypeCode[[#This Row],[IFC4_EnumerationType]]&lt;&gt;"",BIMTypeCode[[#This Row],[IFC4_EnumerationType]],"")</f>
        <v/>
      </c>
      <c r="F250" s="2" t="str">
        <f>IF(BIMTypeCode[[#This Row],[IFC4_Properties]]&lt;&gt;"",BIMTypeCode[[#This Row],[IFC4_Properties]],"")</f>
        <v/>
      </c>
    </row>
    <row r="251" spans="1:6" x14ac:dyDescent="0.25">
      <c r="A251">
        <f>BIMTypeCode[[#This Row],[Identification]]</f>
        <v>5265</v>
      </c>
      <c r="B251" t="str">
        <f>BIMTypeCode[[#This Row],[Name_dk]]</f>
        <v>Dekontaminatorer</v>
      </c>
      <c r="C251" t="str">
        <f>IF(BIMTypeCode[[#This Row],[IFC4_Entity]]&lt;&gt;"",BIMTypeCode[[#This Row],[IFC4_Entity]],"")</f>
        <v>IfcPipeFitting</v>
      </c>
      <c r="D251" t="str">
        <f>IF(BIMTypeCode[[#This Row],[IFC4_EntityType]]&lt;&gt;"",BIMTypeCode[[#This Row],[IFC4_EntityType]],"")</f>
        <v>IfcPipeFittingType</v>
      </c>
      <c r="E251" s="2" t="str">
        <f>IF(BIMTypeCode[[#This Row],[IFC4_EnumerationType]]&lt;&gt;"",BIMTypeCode[[#This Row],[IFC4_EnumerationType]],"")</f>
        <v/>
      </c>
      <c r="F251" s="2" t="str">
        <f>IF(BIMTypeCode[[#This Row],[IFC4_Properties]]&lt;&gt;"",BIMTypeCode[[#This Row],[IFC4_Properties]],"")</f>
        <v/>
      </c>
    </row>
    <row r="252" spans="1:6" x14ac:dyDescent="0.25">
      <c r="A252">
        <f>BIMTypeCode[[#This Row],[Identification]]</f>
        <v>527</v>
      </c>
      <c r="B252" t="str">
        <f>BIMTypeCode[[#This Row],[Name_dk]]</f>
        <v>Vand- og afløbstilslutninger til lab. udstyr</v>
      </c>
      <c r="C252" t="str">
        <f>IF(BIMTypeCode[[#This Row],[IFC4_Entity]]&lt;&gt;"",BIMTypeCode[[#This Row],[IFC4_Entity]],"")</f>
        <v>IfcPipeFitting</v>
      </c>
      <c r="D252" t="str">
        <f>IF(BIMTypeCode[[#This Row],[IFC4_EntityType]]&lt;&gt;"",BIMTypeCode[[#This Row],[IFC4_EntityType]],"")</f>
        <v>IfcPipeFittingType</v>
      </c>
      <c r="E252" s="2" t="str">
        <f>IF(BIMTypeCode[[#This Row],[IFC4_EnumerationType]]&lt;&gt;"",BIMTypeCode[[#This Row],[IFC4_EnumerationType]],"")</f>
        <v/>
      </c>
      <c r="F252" s="2" t="str">
        <f>IF(BIMTypeCode[[#This Row],[IFC4_Properties]]&lt;&gt;"",BIMTypeCode[[#This Row],[IFC4_Properties]],"")</f>
        <v/>
      </c>
    </row>
    <row r="253" spans="1:6" x14ac:dyDescent="0.25">
      <c r="A253">
        <f>BIMTypeCode[[#This Row],[Identification]]</f>
        <v>5271</v>
      </c>
      <c r="B253" t="str">
        <f>BIMTypeCode[[#This Row],[Name_dk]]</f>
        <v>Aftrækskabe</v>
      </c>
      <c r="C253" t="str">
        <f>IF(BIMTypeCode[[#This Row],[IFC4_Entity]]&lt;&gt;"",BIMTypeCode[[#This Row],[IFC4_Entity]],"")</f>
        <v>IfcPipeFitting</v>
      </c>
      <c r="D253" t="str">
        <f>IF(BIMTypeCode[[#This Row],[IFC4_EntityType]]&lt;&gt;"",BIMTypeCode[[#This Row],[IFC4_EntityType]],"")</f>
        <v>IfcPipeFittingType</v>
      </c>
      <c r="E253" s="2" t="str">
        <f>IF(BIMTypeCode[[#This Row],[IFC4_EnumerationType]]&lt;&gt;"",BIMTypeCode[[#This Row],[IFC4_EnumerationType]],"")</f>
        <v/>
      </c>
      <c r="F253" s="2" t="str">
        <f>IF(BIMTypeCode[[#This Row],[IFC4_Properties]]&lt;&gt;"",BIMTypeCode[[#This Row],[IFC4_Properties]],"")</f>
        <v/>
      </c>
    </row>
    <row r="254" spans="1:6" x14ac:dyDescent="0.25">
      <c r="A254">
        <f>BIMTypeCode[[#This Row],[Identification]]</f>
        <v>5272</v>
      </c>
      <c r="B254" t="str">
        <f>BIMTypeCode[[#This Row],[Name_dk]]</f>
        <v>Stinkskabe</v>
      </c>
      <c r="C254" t="str">
        <f>IF(BIMTypeCode[[#This Row],[IFC4_Entity]]&lt;&gt;"",BIMTypeCode[[#This Row],[IFC4_Entity]],"")</f>
        <v>IfcPipeFitting</v>
      </c>
      <c r="D254" t="str">
        <f>IF(BIMTypeCode[[#This Row],[IFC4_EntityType]]&lt;&gt;"",BIMTypeCode[[#This Row],[IFC4_EntityType]],"")</f>
        <v>IfcPipeFittingType</v>
      </c>
      <c r="E254" s="2" t="str">
        <f>IF(BIMTypeCode[[#This Row],[IFC4_EnumerationType]]&lt;&gt;"",BIMTypeCode[[#This Row],[IFC4_EnumerationType]],"")</f>
        <v/>
      </c>
      <c r="F254" s="2" t="str">
        <f>IF(BIMTypeCode[[#This Row],[IFC4_Properties]]&lt;&gt;"",BIMTypeCode[[#This Row],[IFC4_Properties]],"")</f>
        <v/>
      </c>
    </row>
    <row r="255" spans="1:6" x14ac:dyDescent="0.25">
      <c r="A255">
        <f>BIMTypeCode[[#This Row],[Identification]]</f>
        <v>528</v>
      </c>
      <c r="B255" t="str">
        <f>BIMTypeCode[[#This Row],[Name_dk]]</f>
        <v>Badekar og lign.</v>
      </c>
      <c r="C255" t="str">
        <f>IF(BIMTypeCode[[#This Row],[IFC4_Entity]]&lt;&gt;"",BIMTypeCode[[#This Row],[IFC4_Entity]],"")</f>
        <v>IfcSanitaryTerminal</v>
      </c>
      <c r="D255" t="str">
        <f>IF(BIMTypeCode[[#This Row],[IFC4_EntityType]]&lt;&gt;"",BIMTypeCode[[#This Row],[IFC4_EntityType]],"")</f>
        <v>IfcSanitaryTerminalType</v>
      </c>
      <c r="E255" s="2" t="str">
        <f>IF(BIMTypeCode[[#This Row],[IFC4_EnumerationType]]&lt;&gt;"",BIMTypeCode[[#This Row],[IFC4_EnumerationType]],"")</f>
        <v>BATH</v>
      </c>
      <c r="F255" s="2" t="str">
        <f>IF(BIMTypeCode[[#This Row],[IFC4_Properties]]&lt;&gt;"",BIMTypeCode[[#This Row],[IFC4_Properties]],"")</f>
        <v/>
      </c>
    </row>
    <row r="256" spans="1:6" x14ac:dyDescent="0.25">
      <c r="A256">
        <f>BIMTypeCode[[#This Row],[Identification]]</f>
        <v>5281</v>
      </c>
      <c r="B256" t="str">
        <f>BIMTypeCode[[#This Row],[Name_dk]]</f>
        <v>Badekar</v>
      </c>
      <c r="C256" t="str">
        <f>IF(BIMTypeCode[[#This Row],[IFC4_Entity]]&lt;&gt;"",BIMTypeCode[[#This Row],[IFC4_Entity]],"")</f>
        <v>IfcSanitaryTerminal</v>
      </c>
      <c r="D256" t="str">
        <f>IF(BIMTypeCode[[#This Row],[IFC4_EntityType]]&lt;&gt;"",BIMTypeCode[[#This Row],[IFC4_EntityType]],"")</f>
        <v>IfcSanitaryTerminalType</v>
      </c>
      <c r="E256" s="2" t="str">
        <f>IF(BIMTypeCode[[#This Row],[IFC4_EnumerationType]]&lt;&gt;"",BIMTypeCode[[#This Row],[IFC4_EnumerationType]],"")</f>
        <v>BATH</v>
      </c>
      <c r="F256" s="2" t="str">
        <f>IF(BIMTypeCode[[#This Row],[IFC4_Properties]]&lt;&gt;"",BIMTypeCode[[#This Row],[IFC4_Properties]],"")</f>
        <v/>
      </c>
    </row>
    <row r="257" spans="1:6" x14ac:dyDescent="0.25">
      <c r="A257">
        <f>BIMTypeCode[[#This Row],[Identification]]</f>
        <v>53</v>
      </c>
      <c r="B257" t="str">
        <f>BIMTypeCode[[#This Row],[Name_dk]]</f>
        <v>Vand (koldt/varmt vand, behandlet vand)</v>
      </c>
      <c r="C257" t="str">
        <f>IF(BIMTypeCode[[#This Row],[IFC4_Entity]]&lt;&gt;"",BIMTypeCode[[#This Row],[IFC4_Entity]],"")</f>
        <v/>
      </c>
      <c r="D257" t="str">
        <f>IF(BIMTypeCode[[#This Row],[IFC4_EntityType]]&lt;&gt;"",BIMTypeCode[[#This Row],[IFC4_EntityType]],"")</f>
        <v/>
      </c>
      <c r="E257" s="2" t="str">
        <f>IF(BIMTypeCode[[#This Row],[IFC4_EnumerationType]]&lt;&gt;"",BIMTypeCode[[#This Row],[IFC4_EnumerationType]],"")</f>
        <v/>
      </c>
      <c r="F257" s="2" t="str">
        <f>IF(BIMTypeCode[[#This Row],[IFC4_Properties]]&lt;&gt;"",BIMTypeCode[[#This Row],[IFC4_Properties]],"")</f>
        <v/>
      </c>
    </row>
    <row r="258" spans="1:6" x14ac:dyDescent="0.25">
      <c r="A258">
        <f>BIMTypeCode[[#This Row],[Identification]]</f>
        <v>531</v>
      </c>
      <c r="B258" t="str">
        <f>BIMTypeCode[[#This Row],[Name_dk]]</f>
        <v>Mekanisk udstyr</v>
      </c>
      <c r="C258" t="str">
        <f>IF(BIMTypeCode[[#This Row],[IFC4_Entity]]&lt;&gt;"",BIMTypeCode[[#This Row],[IFC4_Entity]],"")</f>
        <v/>
      </c>
      <c r="D258" t="str">
        <f>IF(BIMTypeCode[[#This Row],[IFC4_EntityType]]&lt;&gt;"",BIMTypeCode[[#This Row],[IFC4_EntityType]],"")</f>
        <v/>
      </c>
      <c r="E258" s="2" t="str">
        <f>IF(BIMTypeCode[[#This Row],[IFC4_EnumerationType]]&lt;&gt;"",BIMTypeCode[[#This Row],[IFC4_EnumerationType]],"")</f>
        <v/>
      </c>
      <c r="F258" s="2" t="str">
        <f>IF(BIMTypeCode[[#This Row],[IFC4_Properties]]&lt;&gt;"",BIMTypeCode[[#This Row],[IFC4_Properties]],"")</f>
        <v/>
      </c>
    </row>
    <row r="259" spans="1:6" x14ac:dyDescent="0.25">
      <c r="A259">
        <f>BIMTypeCode[[#This Row],[Identification]]</f>
        <v>5311</v>
      </c>
      <c r="B259" t="str">
        <f>BIMTypeCode[[#This Row],[Name_dk]]</f>
        <v>Målearrangementer</v>
      </c>
      <c r="C259" t="str">
        <f>IF(BIMTypeCode[[#This Row],[IFC4_Entity]]&lt;&gt;"",BIMTypeCode[[#This Row],[IFC4_Entity]],"")</f>
        <v/>
      </c>
      <c r="D259" t="str">
        <f>IF(BIMTypeCode[[#This Row],[IFC4_EntityType]]&lt;&gt;"",BIMTypeCode[[#This Row],[IFC4_EntityType]],"")</f>
        <v/>
      </c>
      <c r="E259" s="2" t="str">
        <f>IF(BIMTypeCode[[#This Row],[IFC4_EnumerationType]]&lt;&gt;"",BIMTypeCode[[#This Row],[IFC4_EnumerationType]],"")</f>
        <v/>
      </c>
      <c r="F259" s="2" t="str">
        <f>IF(BIMTypeCode[[#This Row],[IFC4_Properties]]&lt;&gt;"",BIMTypeCode[[#This Row],[IFC4_Properties]],"")</f>
        <v/>
      </c>
    </row>
    <row r="260" spans="1:6" x14ac:dyDescent="0.25">
      <c r="A260">
        <f>BIMTypeCode[[#This Row],[Identification]]</f>
        <v>5312</v>
      </c>
      <c r="B260" t="str">
        <f>BIMTypeCode[[#This Row],[Name_dk]]</f>
        <v>Cirkulationspumper</v>
      </c>
      <c r="C260" t="str">
        <f>IF(BIMTypeCode[[#This Row],[IFC4_Entity]]&lt;&gt;"",BIMTypeCode[[#This Row],[IFC4_Entity]],"")</f>
        <v>IfcPump</v>
      </c>
      <c r="D260" t="str">
        <f>IF(BIMTypeCode[[#This Row],[IFC4_EntityType]]&lt;&gt;"",BIMTypeCode[[#This Row],[IFC4_EntityType]],"")</f>
        <v>IfcPumpType</v>
      </c>
      <c r="E260" s="2" t="str">
        <f>IF(BIMTypeCode[[#This Row],[IFC4_EnumerationType]]&lt;&gt;"",BIMTypeCode[[#This Row],[IFC4_EnumerationType]],"")</f>
        <v>CIRCULATOR</v>
      </c>
      <c r="F260" s="2" t="str">
        <f>IF(BIMTypeCode[[#This Row],[IFC4_Properties]]&lt;&gt;"",BIMTypeCode[[#This Row],[IFC4_Properties]],"")</f>
        <v/>
      </c>
    </row>
    <row r="261" spans="1:6" x14ac:dyDescent="0.25">
      <c r="A261">
        <f>BIMTypeCode[[#This Row],[Identification]]</f>
        <v>5313</v>
      </c>
      <c r="B261" t="str">
        <f>BIMTypeCode[[#This Row],[Name_dk]]</f>
        <v>Fordelerrør til vand</v>
      </c>
      <c r="C261" t="str">
        <f>IF(BIMTypeCode[[#This Row],[IFC4_Entity]]&lt;&gt;"",BIMTypeCode[[#This Row],[IFC4_Entity]],"")</f>
        <v/>
      </c>
      <c r="D261" t="str">
        <f>IF(BIMTypeCode[[#This Row],[IFC4_EntityType]]&lt;&gt;"",BIMTypeCode[[#This Row],[IFC4_EntityType]],"")</f>
        <v/>
      </c>
      <c r="E261" s="2" t="str">
        <f>IF(BIMTypeCode[[#This Row],[IFC4_EnumerationType]]&lt;&gt;"",BIMTypeCode[[#This Row],[IFC4_EnumerationType]],"")</f>
        <v/>
      </c>
      <c r="F261" s="2" t="str">
        <f>IF(BIMTypeCode[[#This Row],[IFC4_Properties]]&lt;&gt;"",BIMTypeCode[[#This Row],[IFC4_Properties]],"")</f>
        <v/>
      </c>
    </row>
    <row r="262" spans="1:6" x14ac:dyDescent="0.25">
      <c r="A262">
        <f>BIMTypeCode[[#This Row],[Identification]]</f>
        <v>5314</v>
      </c>
      <c r="B262" t="str">
        <f>BIMTypeCode[[#This Row],[Name_dk]]</f>
        <v>Trykforøgeranlæg</v>
      </c>
      <c r="C262" t="str">
        <f>IF(BIMTypeCode[[#This Row],[IFC4_Entity]]&lt;&gt;"",BIMTypeCode[[#This Row],[IFC4_Entity]],"")</f>
        <v/>
      </c>
      <c r="D262" t="str">
        <f>IF(BIMTypeCode[[#This Row],[IFC4_EntityType]]&lt;&gt;"",BIMTypeCode[[#This Row],[IFC4_EntityType]],"")</f>
        <v/>
      </c>
      <c r="E262" s="2" t="str">
        <f>IF(BIMTypeCode[[#This Row],[IFC4_EnumerationType]]&lt;&gt;"",BIMTypeCode[[#This Row],[IFC4_EnumerationType]],"")</f>
        <v/>
      </c>
      <c r="F262" s="2" t="str">
        <f>IF(BIMTypeCode[[#This Row],[IFC4_Properties]]&lt;&gt;"",BIMTypeCode[[#This Row],[IFC4_Properties]],"")</f>
        <v/>
      </c>
    </row>
    <row r="263" spans="1:6" x14ac:dyDescent="0.25">
      <c r="A263">
        <f>BIMTypeCode[[#This Row],[Identification]]</f>
        <v>532</v>
      </c>
      <c r="B263" t="str">
        <f>BIMTypeCode[[#This Row],[Name_dk]]</f>
        <v>Vandtilslutninger</v>
      </c>
      <c r="C263" t="str">
        <f>IF(BIMTypeCode[[#This Row],[IFC4_Entity]]&lt;&gt;"",BIMTypeCode[[#This Row],[IFC4_Entity]],"")</f>
        <v/>
      </c>
      <c r="D263" t="str">
        <f>IF(BIMTypeCode[[#This Row],[IFC4_EntityType]]&lt;&gt;"",BIMTypeCode[[#This Row],[IFC4_EntityType]],"")</f>
        <v/>
      </c>
      <c r="E263" s="2" t="str">
        <f>IF(BIMTypeCode[[#This Row],[IFC4_EnumerationType]]&lt;&gt;"",BIMTypeCode[[#This Row],[IFC4_EnumerationType]],"")</f>
        <v/>
      </c>
      <c r="F263" s="2" t="str">
        <f>IF(BIMTypeCode[[#This Row],[IFC4_Properties]]&lt;&gt;"",BIMTypeCode[[#This Row],[IFC4_Properties]],"")</f>
        <v/>
      </c>
    </row>
    <row r="264" spans="1:6" x14ac:dyDescent="0.25">
      <c r="A264">
        <f>BIMTypeCode[[#This Row],[Identification]]</f>
        <v>5321</v>
      </c>
      <c r="B264" t="str">
        <f>BIMTypeCode[[#This Row],[Name_dk]]</f>
        <v>Spulehaner</v>
      </c>
      <c r="C264" t="str">
        <f>IF(BIMTypeCode[[#This Row],[IFC4_Entity]]&lt;&gt;"",BIMTypeCode[[#This Row],[IFC4_Entity]],"")</f>
        <v/>
      </c>
      <c r="D264" t="str">
        <f>IF(BIMTypeCode[[#This Row],[IFC4_EntityType]]&lt;&gt;"",BIMTypeCode[[#This Row],[IFC4_EntityType]],"")</f>
        <v/>
      </c>
      <c r="E264" s="2" t="str">
        <f>IF(BIMTypeCode[[#This Row],[IFC4_EnumerationType]]&lt;&gt;"",BIMTypeCode[[#This Row],[IFC4_EnumerationType]],"")</f>
        <v/>
      </c>
      <c r="F264" s="2" t="str">
        <f>IF(BIMTypeCode[[#This Row],[IFC4_Properties]]&lt;&gt;"",BIMTypeCode[[#This Row],[IFC4_Properties]],"")</f>
        <v/>
      </c>
    </row>
    <row r="265" spans="1:6" x14ac:dyDescent="0.25">
      <c r="A265">
        <f>BIMTypeCode[[#This Row],[Identification]]</f>
        <v>5322</v>
      </c>
      <c r="B265" t="str">
        <f>BIMTypeCode[[#This Row],[Name_dk]]</f>
        <v>Gårdhaner</v>
      </c>
      <c r="C265" t="str">
        <f>IF(BIMTypeCode[[#This Row],[IFC4_Entity]]&lt;&gt;"",BIMTypeCode[[#This Row],[IFC4_Entity]],"")</f>
        <v/>
      </c>
      <c r="D265" t="str">
        <f>IF(BIMTypeCode[[#This Row],[IFC4_EntityType]]&lt;&gt;"",BIMTypeCode[[#This Row],[IFC4_EntityType]],"")</f>
        <v/>
      </c>
      <c r="E265" s="2" t="str">
        <f>IF(BIMTypeCode[[#This Row],[IFC4_EnumerationType]]&lt;&gt;"",BIMTypeCode[[#This Row],[IFC4_EnumerationType]],"")</f>
        <v/>
      </c>
      <c r="F265" s="2" t="str">
        <f>IF(BIMTypeCode[[#This Row],[IFC4_Properties]]&lt;&gt;"",BIMTypeCode[[#This Row],[IFC4_Properties]],"")</f>
        <v/>
      </c>
    </row>
    <row r="266" spans="1:6" x14ac:dyDescent="0.25">
      <c r="A266">
        <f>BIMTypeCode[[#This Row],[Identification]]</f>
        <v>5323</v>
      </c>
      <c r="B266" t="str">
        <f>BIMTypeCode[[#This Row],[Name_dk]]</f>
        <v>Brandstigerør</v>
      </c>
      <c r="C266" t="str">
        <f>IF(BIMTypeCode[[#This Row],[IFC4_Entity]]&lt;&gt;"",BIMTypeCode[[#This Row],[IFC4_Entity]],"")</f>
        <v/>
      </c>
      <c r="D266" t="str">
        <f>IF(BIMTypeCode[[#This Row],[IFC4_EntityType]]&lt;&gt;"",BIMTypeCode[[#This Row],[IFC4_EntityType]],"")</f>
        <v/>
      </c>
      <c r="E266" s="2" t="str">
        <f>IF(BIMTypeCode[[#This Row],[IFC4_EnumerationType]]&lt;&gt;"",BIMTypeCode[[#This Row],[IFC4_EnumerationType]],"")</f>
        <v/>
      </c>
      <c r="F266" s="2" t="str">
        <f>IF(BIMTypeCode[[#This Row],[IFC4_Properties]]&lt;&gt;"",BIMTypeCode[[#This Row],[IFC4_Properties]],"")</f>
        <v/>
      </c>
    </row>
    <row r="267" spans="1:6" x14ac:dyDescent="0.25">
      <c r="A267">
        <f>BIMTypeCode[[#This Row],[Identification]]</f>
        <v>5324</v>
      </c>
      <c r="B267" t="str">
        <f>BIMTypeCode[[#This Row],[Name_dk]]</f>
        <v>Nødbrusere</v>
      </c>
      <c r="C267" t="str">
        <f>IF(BIMTypeCode[[#This Row],[IFC4_Entity]]&lt;&gt;"",BIMTypeCode[[#This Row],[IFC4_Entity]],"")</f>
        <v>IfcSanitaryTerminal</v>
      </c>
      <c r="D267" t="str">
        <f>IF(BIMTypeCode[[#This Row],[IFC4_EntityType]]&lt;&gt;"",BIMTypeCode[[#This Row],[IFC4_EntityType]],"")</f>
        <v>IfcSanitaryTerminalType</v>
      </c>
      <c r="E267" s="2" t="str">
        <f>IF(BIMTypeCode[[#This Row],[IFC4_EnumerationType]]&lt;&gt;"",BIMTypeCode[[#This Row],[IFC4_EnumerationType]],"")</f>
        <v>SHOWER</v>
      </c>
      <c r="F267" s="2" t="str">
        <f>IF(BIMTypeCode[[#This Row],[IFC4_Properties]]&lt;&gt;"",BIMTypeCode[[#This Row],[IFC4_Properties]],"")</f>
        <v/>
      </c>
    </row>
    <row r="268" spans="1:6" x14ac:dyDescent="0.25">
      <c r="A268">
        <f>BIMTypeCode[[#This Row],[Identification]]</f>
        <v>5325</v>
      </c>
      <c r="B268" t="str">
        <f>BIMTypeCode[[#This Row],[Name_dk]]</f>
        <v>Brusere</v>
      </c>
      <c r="C268" t="str">
        <f>IF(BIMTypeCode[[#This Row],[IFC4_Entity]]&lt;&gt;"",BIMTypeCode[[#This Row],[IFC4_Entity]],"")</f>
        <v>IfcSanitaryTerminal</v>
      </c>
      <c r="D268" t="str">
        <f>IF(BIMTypeCode[[#This Row],[IFC4_EntityType]]&lt;&gt;"",BIMTypeCode[[#This Row],[IFC4_EntityType]],"")</f>
        <v>IfcSanitaryTerminalType</v>
      </c>
      <c r="E268" s="2" t="str">
        <f>IF(BIMTypeCode[[#This Row],[IFC4_EnumerationType]]&lt;&gt;"",BIMTypeCode[[#This Row],[IFC4_EnumerationType]],"")</f>
        <v>SHOWER</v>
      </c>
      <c r="F268" s="2" t="str">
        <f>IF(BIMTypeCode[[#This Row],[IFC4_Properties]]&lt;&gt;"",BIMTypeCode[[#This Row],[IFC4_Properties]],"")</f>
        <v/>
      </c>
    </row>
    <row r="269" spans="1:6" x14ac:dyDescent="0.25">
      <c r="A269">
        <f>BIMTypeCode[[#This Row],[Identification]]</f>
        <v>5326</v>
      </c>
      <c r="B269" t="str">
        <f>BIMTypeCode[[#This Row],[Name_dk]]</f>
        <v>Kipgryder</v>
      </c>
      <c r="C269" t="str">
        <f>IF(BIMTypeCode[[#This Row],[IFC4_Entity]]&lt;&gt;"",BIMTypeCode[[#This Row],[IFC4_Entity]],"")</f>
        <v/>
      </c>
      <c r="D269" t="str">
        <f>IF(BIMTypeCode[[#This Row],[IFC4_EntityType]]&lt;&gt;"",BIMTypeCode[[#This Row],[IFC4_EntityType]],"")</f>
        <v/>
      </c>
      <c r="E269" s="2" t="str">
        <f>IF(BIMTypeCode[[#This Row],[IFC4_EnumerationType]]&lt;&gt;"",BIMTypeCode[[#This Row],[IFC4_EnumerationType]],"")</f>
        <v/>
      </c>
      <c r="F269" s="2" t="str">
        <f>IF(BIMTypeCode[[#This Row],[IFC4_Properties]]&lt;&gt;"",BIMTypeCode[[#This Row],[IFC4_Properties]],"")</f>
        <v/>
      </c>
    </row>
    <row r="270" spans="1:6" x14ac:dyDescent="0.25">
      <c r="A270">
        <f>BIMTypeCode[[#This Row],[Identification]]</f>
        <v>5327</v>
      </c>
      <c r="B270" t="str">
        <f>BIMTypeCode[[#This Row],[Name_dk]]</f>
        <v>Aftapningshaner</v>
      </c>
      <c r="C270" t="str">
        <f>IF(BIMTypeCode[[#This Row],[IFC4_Entity]]&lt;&gt;"",BIMTypeCode[[#This Row],[IFC4_Entity]],"")</f>
        <v>IfcValve</v>
      </c>
      <c r="D270" t="str">
        <f>IF(BIMTypeCode[[#This Row],[IFC4_EntityType]]&lt;&gt;"",BIMTypeCode[[#This Row],[IFC4_EntityType]],"")</f>
        <v>IfcValveType</v>
      </c>
      <c r="E270" s="2" t="str">
        <f>IF(BIMTypeCode[[#This Row],[IFC4_EnumerationType]]&lt;&gt;"",BIMTypeCode[[#This Row],[IFC4_EnumerationType]],"")</f>
        <v>DRAWOFFCOCK</v>
      </c>
      <c r="F270" s="2" t="str">
        <f>IF(BIMTypeCode[[#This Row],[IFC4_Properties]]&lt;&gt;"",BIMTypeCode[[#This Row],[IFC4_Properties]],"")</f>
        <v/>
      </c>
    </row>
    <row r="271" spans="1:6" x14ac:dyDescent="0.25">
      <c r="A271">
        <f>BIMTypeCode[[#This Row],[Identification]]</f>
        <v>533</v>
      </c>
      <c r="B271" t="str">
        <f>BIMTypeCode[[#This Row],[Name_dk]]</f>
        <v>Vandbehandlingsanlæg</v>
      </c>
      <c r="C271" t="str">
        <f>IF(BIMTypeCode[[#This Row],[IFC4_Entity]]&lt;&gt;"",BIMTypeCode[[#This Row],[IFC4_Entity]],"")</f>
        <v/>
      </c>
      <c r="D271" t="str">
        <f>IF(BIMTypeCode[[#This Row],[IFC4_EntityType]]&lt;&gt;"",BIMTypeCode[[#This Row],[IFC4_EntityType]],"")</f>
        <v/>
      </c>
      <c r="E271" s="2" t="str">
        <f>IF(BIMTypeCode[[#This Row],[IFC4_EnumerationType]]&lt;&gt;"",BIMTypeCode[[#This Row],[IFC4_EnumerationType]],"")</f>
        <v/>
      </c>
      <c r="F271" s="2" t="str">
        <f>IF(BIMTypeCode[[#This Row],[IFC4_Properties]]&lt;&gt;"",BIMTypeCode[[#This Row],[IFC4_Properties]],"")</f>
        <v/>
      </c>
    </row>
    <row r="272" spans="1:6" x14ac:dyDescent="0.25">
      <c r="A272">
        <f>BIMTypeCode[[#This Row],[Identification]]</f>
        <v>5331</v>
      </c>
      <c r="B272" t="str">
        <f>BIMTypeCode[[#This Row],[Name_dk]]</f>
        <v>Klordioxidanlæg</v>
      </c>
      <c r="C272" t="str">
        <f>IF(BIMTypeCode[[#This Row],[IFC4_Entity]]&lt;&gt;"",BIMTypeCode[[#This Row],[IFC4_Entity]],"")</f>
        <v/>
      </c>
      <c r="D272" t="str">
        <f>IF(BIMTypeCode[[#This Row],[IFC4_EntityType]]&lt;&gt;"",BIMTypeCode[[#This Row],[IFC4_EntityType]],"")</f>
        <v/>
      </c>
      <c r="E272" s="2" t="str">
        <f>IF(BIMTypeCode[[#This Row],[IFC4_EnumerationType]]&lt;&gt;"",BIMTypeCode[[#This Row],[IFC4_EnumerationType]],"")</f>
        <v/>
      </c>
      <c r="F272" s="2" t="str">
        <f>IF(BIMTypeCode[[#This Row],[IFC4_Properties]]&lt;&gt;"",BIMTypeCode[[#This Row],[IFC4_Properties]],"")</f>
        <v/>
      </c>
    </row>
    <row r="273" spans="1:6" x14ac:dyDescent="0.25">
      <c r="A273">
        <f>BIMTypeCode[[#This Row],[Identification]]</f>
        <v>5332</v>
      </c>
      <c r="B273" t="str">
        <f>BIMTypeCode[[#This Row],[Name_dk]]</f>
        <v>Korrolyseanlæg</v>
      </c>
      <c r="C273" t="str">
        <f>IF(BIMTypeCode[[#This Row],[IFC4_Entity]]&lt;&gt;"",BIMTypeCode[[#This Row],[IFC4_Entity]],"")</f>
        <v/>
      </c>
      <c r="D273" t="str">
        <f>IF(BIMTypeCode[[#This Row],[IFC4_EntityType]]&lt;&gt;"",BIMTypeCode[[#This Row],[IFC4_EntityType]],"")</f>
        <v/>
      </c>
      <c r="E273" s="2" t="str">
        <f>IF(BIMTypeCode[[#This Row],[IFC4_EnumerationType]]&lt;&gt;"",BIMTypeCode[[#This Row],[IFC4_EnumerationType]],"")</f>
        <v/>
      </c>
      <c r="F273" s="2" t="str">
        <f>IF(BIMTypeCode[[#This Row],[IFC4_Properties]]&lt;&gt;"",BIMTypeCode[[#This Row],[IFC4_Properties]],"")</f>
        <v/>
      </c>
    </row>
    <row r="274" spans="1:6" x14ac:dyDescent="0.25">
      <c r="A274">
        <f>BIMTypeCode[[#This Row],[Identification]]</f>
        <v>5333</v>
      </c>
      <c r="B274" t="str">
        <f>BIMTypeCode[[#This Row],[Name_dk]]</f>
        <v>Produktion BBK</v>
      </c>
      <c r="C274" t="str">
        <f>IF(BIMTypeCode[[#This Row],[IFC4_Entity]]&lt;&gt;"",BIMTypeCode[[#This Row],[IFC4_Entity]],"")</f>
        <v/>
      </c>
      <c r="D274" t="str">
        <f>IF(BIMTypeCode[[#This Row],[IFC4_EntityType]]&lt;&gt;"",BIMTypeCode[[#This Row],[IFC4_EntityType]],"")</f>
        <v/>
      </c>
      <c r="E274" s="2" t="str">
        <f>IF(BIMTypeCode[[#This Row],[IFC4_EnumerationType]]&lt;&gt;"",BIMTypeCode[[#This Row],[IFC4_EnumerationType]],"")</f>
        <v/>
      </c>
      <c r="F274" s="2" t="str">
        <f>IF(BIMTypeCode[[#This Row],[IFC4_Properties]]&lt;&gt;"",BIMTypeCode[[#This Row],[IFC4_Properties]],"")</f>
        <v/>
      </c>
    </row>
    <row r="275" spans="1:6" x14ac:dyDescent="0.25">
      <c r="A275">
        <f>BIMTypeCode[[#This Row],[Identification]]</f>
        <v>5334</v>
      </c>
      <c r="B275" t="str">
        <f>BIMTypeCode[[#This Row],[Name_dk]]</f>
        <v>Produktions RO</v>
      </c>
      <c r="C275" t="str">
        <f>IF(BIMTypeCode[[#This Row],[IFC4_Entity]]&lt;&gt;"",BIMTypeCode[[#This Row],[IFC4_Entity]],"")</f>
        <v/>
      </c>
      <c r="D275" t="str">
        <f>IF(BIMTypeCode[[#This Row],[IFC4_EntityType]]&lt;&gt;"",BIMTypeCode[[#This Row],[IFC4_EntityType]],"")</f>
        <v/>
      </c>
      <c r="E275" s="2" t="str">
        <f>IF(BIMTypeCode[[#This Row],[IFC4_EnumerationType]]&lt;&gt;"",BIMTypeCode[[#This Row],[IFC4_EnumerationType]],"")</f>
        <v/>
      </c>
      <c r="F275" s="2" t="str">
        <f>IF(BIMTypeCode[[#This Row],[IFC4_Properties]]&lt;&gt;"",BIMTypeCode[[#This Row],[IFC4_Properties]],"")</f>
        <v/>
      </c>
    </row>
    <row r="276" spans="1:6" x14ac:dyDescent="0.25">
      <c r="A276">
        <f>BIMTypeCode[[#This Row],[Identification]]</f>
        <v>5335</v>
      </c>
      <c r="B276" t="str">
        <f>BIMTypeCode[[#This Row],[Name_dk]]</f>
        <v>Parafinrensere</v>
      </c>
      <c r="C276" t="str">
        <f>IF(BIMTypeCode[[#This Row],[IFC4_Entity]]&lt;&gt;"",BIMTypeCode[[#This Row],[IFC4_Entity]],"")</f>
        <v/>
      </c>
      <c r="D276" t="str">
        <f>IF(BIMTypeCode[[#This Row],[IFC4_EntityType]]&lt;&gt;"",BIMTypeCode[[#This Row],[IFC4_EntityType]],"")</f>
        <v/>
      </c>
      <c r="E276" s="2" t="str">
        <f>IF(BIMTypeCode[[#This Row],[IFC4_EnumerationType]]&lt;&gt;"",BIMTypeCode[[#This Row],[IFC4_EnumerationType]],"")</f>
        <v/>
      </c>
      <c r="F276" s="2" t="str">
        <f>IF(BIMTypeCode[[#This Row],[IFC4_Properties]]&lt;&gt;"",BIMTypeCode[[#This Row],[IFC4_Properties]],"")</f>
        <v/>
      </c>
    </row>
    <row r="277" spans="1:6" x14ac:dyDescent="0.25">
      <c r="A277">
        <f>BIMTypeCode[[#This Row],[Identification]]</f>
        <v>5336</v>
      </c>
      <c r="B277" t="str">
        <f>BIMTypeCode[[#This Row],[Name_dk]]</f>
        <v>Filtreringsanlæg</v>
      </c>
      <c r="C277" t="str">
        <f>IF(BIMTypeCode[[#This Row],[IFC4_Entity]]&lt;&gt;"",BIMTypeCode[[#This Row],[IFC4_Entity]],"")</f>
        <v/>
      </c>
      <c r="D277" t="str">
        <f>IF(BIMTypeCode[[#This Row],[IFC4_EntityType]]&lt;&gt;"",BIMTypeCode[[#This Row],[IFC4_EntityType]],"")</f>
        <v/>
      </c>
      <c r="E277" s="2" t="str">
        <f>IF(BIMTypeCode[[#This Row],[IFC4_EnumerationType]]&lt;&gt;"",BIMTypeCode[[#This Row],[IFC4_EnumerationType]],"")</f>
        <v/>
      </c>
      <c r="F277" s="2" t="str">
        <f>IF(BIMTypeCode[[#This Row],[IFC4_Properties]]&lt;&gt;"",BIMTypeCode[[#This Row],[IFC4_Properties]],"")</f>
        <v/>
      </c>
    </row>
    <row r="278" spans="1:6" x14ac:dyDescent="0.25">
      <c r="A278">
        <f>BIMTypeCode[[#This Row],[Identification]]</f>
        <v>534</v>
      </c>
      <c r="B278" t="str">
        <f>BIMTypeCode[[#This Row],[Name_dk]]</f>
        <v>Brandskabe</v>
      </c>
      <c r="C278" t="str">
        <f>IF(BIMTypeCode[[#This Row],[IFC4_Entity]]&lt;&gt;"",BIMTypeCode[[#This Row],[IFC4_Entity]],"")</f>
        <v>IfcFireSuppressionTerminal</v>
      </c>
      <c r="D278" t="str">
        <f>IF(BIMTypeCode[[#This Row],[IFC4_EntityType]]&lt;&gt;"",BIMTypeCode[[#This Row],[IFC4_EntityType]],"")</f>
        <v>IfcFireSuppressionTerminalType</v>
      </c>
      <c r="E278" s="2" t="str">
        <f>IF(BIMTypeCode[[#This Row],[IFC4_EnumerationType]]&lt;&gt;"",BIMTypeCode[[#This Row],[IFC4_EnumerationType]],"")</f>
        <v>HOSEREEL</v>
      </c>
      <c r="F278" s="2" t="str">
        <f>IF(BIMTypeCode[[#This Row],[IFC4_Properties]]&lt;&gt;"",BIMTypeCode[[#This Row],[IFC4_Properties]],"")</f>
        <v/>
      </c>
    </row>
    <row r="279" spans="1:6" x14ac:dyDescent="0.25">
      <c r="A279">
        <f>BIMTypeCode[[#This Row],[Identification]]</f>
        <v>5341</v>
      </c>
      <c r="B279" t="str">
        <f>BIMTypeCode[[#This Row],[Name_dk]]</f>
        <v>Brandslangevindere</v>
      </c>
      <c r="C279" t="str">
        <f>IF(BIMTypeCode[[#This Row],[IFC4_Entity]]&lt;&gt;"",BIMTypeCode[[#This Row],[IFC4_Entity]],"")</f>
        <v>IfcFireSuppressionTerminal</v>
      </c>
      <c r="D279" t="str">
        <f>IF(BIMTypeCode[[#This Row],[IFC4_EntityType]]&lt;&gt;"",BIMTypeCode[[#This Row],[IFC4_EntityType]],"")</f>
        <v>IfcFireSuppressionTerminalType</v>
      </c>
      <c r="E279" s="2" t="str">
        <f>IF(BIMTypeCode[[#This Row],[IFC4_EnumerationType]]&lt;&gt;"",BIMTypeCode[[#This Row],[IFC4_EnumerationType]],"")</f>
        <v>HOSEREEL</v>
      </c>
      <c r="F279" s="2" t="str">
        <f>IF(BIMTypeCode[[#This Row],[IFC4_Properties]]&lt;&gt;"",BIMTypeCode[[#This Row],[IFC4_Properties]],"")</f>
        <v/>
      </c>
    </row>
    <row r="280" spans="1:6" x14ac:dyDescent="0.25">
      <c r="A280">
        <f>BIMTypeCode[[#This Row],[Identification]]</f>
        <v>54</v>
      </c>
      <c r="B280" t="str">
        <f>BIMTypeCode[[#This Row],[Name_dk]]</f>
        <v>Luftarter (gas, trykluft, vakuum, damp)</v>
      </c>
      <c r="C280" t="str">
        <f>IF(BIMTypeCode[[#This Row],[IFC4_Entity]]&lt;&gt;"",BIMTypeCode[[#This Row],[IFC4_Entity]],"")</f>
        <v/>
      </c>
      <c r="D280" t="str">
        <f>IF(BIMTypeCode[[#This Row],[IFC4_EntityType]]&lt;&gt;"",BIMTypeCode[[#This Row],[IFC4_EntityType]],"")</f>
        <v/>
      </c>
      <c r="E280" s="2" t="str">
        <f>IF(BIMTypeCode[[#This Row],[IFC4_EnumerationType]]&lt;&gt;"",BIMTypeCode[[#This Row],[IFC4_EnumerationType]],"")</f>
        <v/>
      </c>
      <c r="F280" s="2" t="str">
        <f>IF(BIMTypeCode[[#This Row],[IFC4_Properties]]&lt;&gt;"",BIMTypeCode[[#This Row],[IFC4_Properties]],"")</f>
        <v/>
      </c>
    </row>
    <row r="281" spans="1:6" x14ac:dyDescent="0.25">
      <c r="A281">
        <f>BIMTypeCode[[#This Row],[Identification]]</f>
        <v>541</v>
      </c>
      <c r="B281" t="str">
        <f>BIMTypeCode[[#This Row],[Name_dk]]</f>
        <v>Mekanisk udstyr</v>
      </c>
      <c r="C281" t="str">
        <f>IF(BIMTypeCode[[#This Row],[IFC4_Entity]]&lt;&gt;"",BIMTypeCode[[#This Row],[IFC4_Entity]],"")</f>
        <v/>
      </c>
      <c r="D281" t="str">
        <f>IF(BIMTypeCode[[#This Row],[IFC4_EntityType]]&lt;&gt;"",BIMTypeCode[[#This Row],[IFC4_EntityType]],"")</f>
        <v/>
      </c>
      <c r="E281" s="2" t="str">
        <f>IF(BIMTypeCode[[#This Row],[IFC4_EnumerationType]]&lt;&gt;"",BIMTypeCode[[#This Row],[IFC4_EnumerationType]],"")</f>
        <v/>
      </c>
      <c r="F281" s="2" t="str">
        <f>IF(BIMTypeCode[[#This Row],[IFC4_Properties]]&lt;&gt;"",BIMTypeCode[[#This Row],[IFC4_Properties]],"")</f>
        <v/>
      </c>
    </row>
    <row r="282" spans="1:6" x14ac:dyDescent="0.25">
      <c r="A282">
        <f>BIMTypeCode[[#This Row],[Identification]]</f>
        <v>5411</v>
      </c>
      <c r="B282" t="str">
        <f>BIMTypeCode[[#This Row],[Name_dk]]</f>
        <v>Overvågningsenheder</v>
      </c>
      <c r="C282" t="str">
        <f>IF(BIMTypeCode[[#This Row],[IFC4_Entity]]&lt;&gt;"",BIMTypeCode[[#This Row],[IFC4_Entity]],"")</f>
        <v/>
      </c>
      <c r="D282" t="str">
        <f>IF(BIMTypeCode[[#This Row],[IFC4_EntityType]]&lt;&gt;"",BIMTypeCode[[#This Row],[IFC4_EntityType]],"")</f>
        <v/>
      </c>
      <c r="E282" s="2" t="str">
        <f>IF(BIMTypeCode[[#This Row],[IFC4_EnumerationType]]&lt;&gt;"",BIMTypeCode[[#This Row],[IFC4_EnumerationType]],"")</f>
        <v/>
      </c>
      <c r="F282" s="2" t="str">
        <f>IF(BIMTypeCode[[#This Row],[IFC4_Properties]]&lt;&gt;"",BIMTypeCode[[#This Row],[IFC4_Properties]],"")</f>
        <v/>
      </c>
    </row>
    <row r="283" spans="1:6" x14ac:dyDescent="0.25">
      <c r="A283">
        <f>BIMTypeCode[[#This Row],[Identification]]</f>
        <v>5412</v>
      </c>
      <c r="B283" t="str">
        <f>BIMTypeCode[[#This Row],[Name_dk]]</f>
        <v>Nødspærringsbokse</v>
      </c>
      <c r="C283" t="str">
        <f>IF(BIMTypeCode[[#This Row],[IFC4_Entity]]&lt;&gt;"",BIMTypeCode[[#This Row],[IFC4_Entity]],"")</f>
        <v/>
      </c>
      <c r="D283" t="str">
        <f>IF(BIMTypeCode[[#This Row],[IFC4_EntityType]]&lt;&gt;"",BIMTypeCode[[#This Row],[IFC4_EntityType]],"")</f>
        <v/>
      </c>
      <c r="E283" s="2" t="str">
        <f>IF(BIMTypeCode[[#This Row],[IFC4_EnumerationType]]&lt;&gt;"",BIMTypeCode[[#This Row],[IFC4_EnumerationType]],"")</f>
        <v/>
      </c>
      <c r="F283" s="2" t="str">
        <f>IF(BIMTypeCode[[#This Row],[IFC4_Properties]]&lt;&gt;"",BIMTypeCode[[#This Row],[IFC4_Properties]],"")</f>
        <v/>
      </c>
    </row>
    <row r="284" spans="1:6" x14ac:dyDescent="0.25">
      <c r="A284">
        <f>BIMTypeCode[[#This Row],[Identification]]</f>
        <v>5413</v>
      </c>
      <c r="B284" t="str">
        <f>BIMTypeCode[[#This Row],[Name_dk]]</f>
        <v>Nødforsyningsenheder</v>
      </c>
      <c r="C284" t="str">
        <f>IF(BIMTypeCode[[#This Row],[IFC4_Entity]]&lt;&gt;"",BIMTypeCode[[#This Row],[IFC4_Entity]],"")</f>
        <v/>
      </c>
      <c r="D284" t="str">
        <f>IF(BIMTypeCode[[#This Row],[IFC4_EntityType]]&lt;&gt;"",BIMTypeCode[[#This Row],[IFC4_EntityType]],"")</f>
        <v/>
      </c>
      <c r="E284" s="2" t="str">
        <f>IF(BIMTypeCode[[#This Row],[IFC4_EnumerationType]]&lt;&gt;"",BIMTypeCode[[#This Row],[IFC4_EnumerationType]],"")</f>
        <v/>
      </c>
      <c r="F284" s="2" t="str">
        <f>IF(BIMTypeCode[[#This Row],[IFC4_Properties]]&lt;&gt;"",BIMTypeCode[[#This Row],[IFC4_Properties]],"")</f>
        <v/>
      </c>
    </row>
    <row r="285" spans="1:6" x14ac:dyDescent="0.25">
      <c r="A285">
        <f>BIMTypeCode[[#This Row],[Identification]]</f>
        <v>5414</v>
      </c>
      <c r="B285" t="str">
        <f>BIMTypeCode[[#This Row],[Name_dk]]</f>
        <v>Gasregulatorer</v>
      </c>
      <c r="C285" t="str">
        <f>IF(BIMTypeCode[[#This Row],[IFC4_Entity]]&lt;&gt;"",BIMTypeCode[[#This Row],[IFC4_Entity]],"")</f>
        <v>IfcValve</v>
      </c>
      <c r="D285" t="str">
        <f>IF(BIMTypeCode[[#This Row],[IFC4_EntityType]]&lt;&gt;"",BIMTypeCode[[#This Row],[IFC4_EntityType]],"")</f>
        <v>IfcValveType</v>
      </c>
      <c r="E285" s="2" t="str">
        <f>IF(BIMTypeCode[[#This Row],[IFC4_EnumerationType]]&lt;&gt;"",BIMTypeCode[[#This Row],[IFC4_EnumerationType]],"")</f>
        <v>GASCOCK</v>
      </c>
      <c r="F285" s="2" t="str">
        <f>IF(BIMTypeCode[[#This Row],[IFC4_Properties]]&lt;&gt;"",BIMTypeCode[[#This Row],[IFC4_Properties]],"")</f>
        <v/>
      </c>
    </row>
    <row r="286" spans="1:6" x14ac:dyDescent="0.25">
      <c r="A286">
        <f>BIMTypeCode[[#This Row],[Identification]]</f>
        <v>5415</v>
      </c>
      <c r="B286" t="str">
        <f>BIMTypeCode[[#This Row],[Name_dk]]</f>
        <v>Målerarrangementer</v>
      </c>
      <c r="C286" t="str">
        <f>IF(BIMTypeCode[[#This Row],[IFC4_Entity]]&lt;&gt;"",BIMTypeCode[[#This Row],[IFC4_Entity]],"")</f>
        <v/>
      </c>
      <c r="D286" t="str">
        <f>IF(BIMTypeCode[[#This Row],[IFC4_EntityType]]&lt;&gt;"",BIMTypeCode[[#This Row],[IFC4_EntityType]],"")</f>
        <v/>
      </c>
      <c r="E286" s="2" t="str">
        <f>IF(BIMTypeCode[[#This Row],[IFC4_EnumerationType]]&lt;&gt;"",BIMTypeCode[[#This Row],[IFC4_EnumerationType]],"")</f>
        <v/>
      </c>
      <c r="F286" s="2" t="str">
        <f>IF(BIMTypeCode[[#This Row],[IFC4_Properties]]&lt;&gt;"",BIMTypeCode[[#This Row],[IFC4_Properties]],"")</f>
        <v/>
      </c>
    </row>
    <row r="287" spans="1:6" x14ac:dyDescent="0.25">
      <c r="A287">
        <f>BIMTypeCode[[#This Row],[Identification]]</f>
        <v>542</v>
      </c>
      <c r="B287" t="str">
        <f>BIMTypeCode[[#This Row],[Name_dk]]</f>
        <v>Luftartsudtag</v>
      </c>
      <c r="C287" t="str">
        <f>IF(BIMTypeCode[[#This Row],[IFC4_Entity]]&lt;&gt;"",BIMTypeCode[[#This Row],[IFC4_Entity]],"")</f>
        <v/>
      </c>
      <c r="D287" t="str">
        <f>IF(BIMTypeCode[[#This Row],[IFC4_EntityType]]&lt;&gt;"",BIMTypeCode[[#This Row],[IFC4_EntityType]],"")</f>
        <v/>
      </c>
      <c r="E287" s="2" t="str">
        <f>IF(BIMTypeCode[[#This Row],[IFC4_EnumerationType]]&lt;&gt;"",BIMTypeCode[[#This Row],[IFC4_EnumerationType]],"")</f>
        <v/>
      </c>
      <c r="F287" s="2" t="str">
        <f>IF(BIMTypeCode[[#This Row],[IFC4_Properties]]&lt;&gt;"",BIMTypeCode[[#This Row],[IFC4_Properties]],"")</f>
        <v/>
      </c>
    </row>
    <row r="288" spans="1:6" x14ac:dyDescent="0.25">
      <c r="A288">
        <f>BIMTypeCode[[#This Row],[Identification]]</f>
        <v>543</v>
      </c>
      <c r="B288" t="str">
        <f>BIMTypeCode[[#This Row],[Name_dk]]</f>
        <v>Luftartsproducerende anlæg</v>
      </c>
      <c r="C288" t="str">
        <f>IF(BIMTypeCode[[#This Row],[IFC4_Entity]]&lt;&gt;"",BIMTypeCode[[#This Row],[IFC4_Entity]],"")</f>
        <v/>
      </c>
      <c r="D288" t="str">
        <f>IF(BIMTypeCode[[#This Row],[IFC4_EntityType]]&lt;&gt;"",BIMTypeCode[[#This Row],[IFC4_EntityType]],"")</f>
        <v/>
      </c>
      <c r="E288" s="2" t="str">
        <f>IF(BIMTypeCode[[#This Row],[IFC4_EnumerationType]]&lt;&gt;"",BIMTypeCode[[#This Row],[IFC4_EnumerationType]],"")</f>
        <v/>
      </c>
      <c r="F288" s="2" t="str">
        <f>IF(BIMTypeCode[[#This Row],[IFC4_Properties]]&lt;&gt;"",BIMTypeCode[[#This Row],[IFC4_Properties]],"")</f>
        <v/>
      </c>
    </row>
    <row r="289" spans="1:6" x14ac:dyDescent="0.25">
      <c r="A289">
        <f>BIMTypeCode[[#This Row],[Identification]]</f>
        <v>5431</v>
      </c>
      <c r="B289" t="str">
        <f>BIMTypeCode[[#This Row],[Name_dk]]</f>
        <v>Trykluftskompressorer</v>
      </c>
      <c r="C289" t="str">
        <f>IF(BIMTypeCode[[#This Row],[IFC4_Entity]]&lt;&gt;"",BIMTypeCode[[#This Row],[IFC4_Entity]],"")</f>
        <v/>
      </c>
      <c r="D289" t="str">
        <f>IF(BIMTypeCode[[#This Row],[IFC4_EntityType]]&lt;&gt;"",BIMTypeCode[[#This Row],[IFC4_EntityType]],"")</f>
        <v/>
      </c>
      <c r="E289" s="2" t="str">
        <f>IF(BIMTypeCode[[#This Row],[IFC4_EnumerationType]]&lt;&gt;"",BIMTypeCode[[#This Row],[IFC4_EnumerationType]],"")</f>
        <v/>
      </c>
      <c r="F289" s="2" t="str">
        <f>IF(BIMTypeCode[[#This Row],[IFC4_Properties]]&lt;&gt;"",BIMTypeCode[[#This Row],[IFC4_Properties]],"")</f>
        <v/>
      </c>
    </row>
    <row r="290" spans="1:6" x14ac:dyDescent="0.25">
      <c r="A290">
        <f>BIMTypeCode[[#This Row],[Identification]]</f>
        <v>5432</v>
      </c>
      <c r="B290" t="str">
        <f>BIMTypeCode[[#This Row],[Name_dk]]</f>
        <v>Vakuumanlæg</v>
      </c>
      <c r="C290" t="str">
        <f>IF(BIMTypeCode[[#This Row],[IFC4_Entity]]&lt;&gt;"",BIMTypeCode[[#This Row],[IFC4_Entity]],"")</f>
        <v/>
      </c>
      <c r="D290" t="str">
        <f>IF(BIMTypeCode[[#This Row],[IFC4_EntityType]]&lt;&gt;"",BIMTypeCode[[#This Row],[IFC4_EntityType]],"")</f>
        <v/>
      </c>
      <c r="E290" s="2" t="str">
        <f>IF(BIMTypeCode[[#This Row],[IFC4_EnumerationType]]&lt;&gt;"",BIMTypeCode[[#This Row],[IFC4_EnumerationType]],"")</f>
        <v/>
      </c>
      <c r="F290" s="2" t="str">
        <f>IF(BIMTypeCode[[#This Row],[IFC4_Properties]]&lt;&gt;"",BIMTypeCode[[#This Row],[IFC4_Properties]],"")</f>
        <v/>
      </c>
    </row>
    <row r="291" spans="1:6" x14ac:dyDescent="0.25">
      <c r="A291">
        <f>BIMTypeCode[[#This Row],[Identification]]</f>
        <v>5433</v>
      </c>
      <c r="B291" t="str">
        <f>BIMTypeCode[[#This Row],[Name_dk]]</f>
        <v>Gasflasker</v>
      </c>
      <c r="C291" t="str">
        <f>IF(BIMTypeCode[[#This Row],[IFC4_Entity]]&lt;&gt;"",BIMTypeCode[[#This Row],[IFC4_Entity]],"")</f>
        <v/>
      </c>
      <c r="D291" t="str">
        <f>IF(BIMTypeCode[[#This Row],[IFC4_EntityType]]&lt;&gt;"",BIMTypeCode[[#This Row],[IFC4_EntityType]],"")</f>
        <v/>
      </c>
      <c r="E291" s="2" t="str">
        <f>IF(BIMTypeCode[[#This Row],[IFC4_EnumerationType]]&lt;&gt;"",BIMTypeCode[[#This Row],[IFC4_EnumerationType]],"")</f>
        <v/>
      </c>
      <c r="F291" s="2" t="str">
        <f>IF(BIMTypeCode[[#This Row],[IFC4_Properties]]&lt;&gt;"",BIMTypeCode[[#This Row],[IFC4_Properties]],"")</f>
        <v/>
      </c>
    </row>
    <row r="292" spans="1:6" x14ac:dyDescent="0.25">
      <c r="A292">
        <f>BIMTypeCode[[#This Row],[Identification]]</f>
        <v>5434</v>
      </c>
      <c r="B292" t="str">
        <f>BIMTypeCode[[#This Row],[Name_dk]]</f>
        <v>Tanke</v>
      </c>
      <c r="C292" t="str">
        <f>IF(BIMTypeCode[[#This Row],[IFC4_Entity]]&lt;&gt;"",BIMTypeCode[[#This Row],[IFC4_Entity]],"")</f>
        <v>IfcTank</v>
      </c>
      <c r="D292" t="str">
        <f>IF(BIMTypeCode[[#This Row],[IFC4_EntityType]]&lt;&gt;"",BIMTypeCode[[#This Row],[IFC4_EntityType]],"")</f>
        <v>IfcTankType</v>
      </c>
      <c r="E292" s="2" t="str">
        <f>IF(BIMTypeCode[[#This Row],[IFC4_EnumerationType]]&lt;&gt;"",BIMTypeCode[[#This Row],[IFC4_EnumerationType]],"")</f>
        <v/>
      </c>
      <c r="F292" s="2" t="str">
        <f>IF(BIMTypeCode[[#This Row],[IFC4_Properties]]&lt;&gt;"",BIMTypeCode[[#This Row],[IFC4_Properties]],"")</f>
        <v/>
      </c>
    </row>
    <row r="293" spans="1:6" x14ac:dyDescent="0.25">
      <c r="A293">
        <f>BIMTypeCode[[#This Row],[Identification]]</f>
        <v>545</v>
      </c>
      <c r="B293" t="str">
        <f>BIMTypeCode[[#This Row],[Name_dk]]</f>
        <v>Tilbehør</v>
      </c>
      <c r="C293" t="str">
        <f>IF(BIMTypeCode[[#This Row],[IFC4_Entity]]&lt;&gt;"",BIMTypeCode[[#This Row],[IFC4_Entity]],"")</f>
        <v/>
      </c>
      <c r="D293" t="str">
        <f>IF(BIMTypeCode[[#This Row],[IFC4_EntityType]]&lt;&gt;"",BIMTypeCode[[#This Row],[IFC4_EntityType]],"")</f>
        <v/>
      </c>
      <c r="E293" s="2" t="str">
        <f>IF(BIMTypeCode[[#This Row],[IFC4_EnumerationType]]&lt;&gt;"",BIMTypeCode[[#This Row],[IFC4_EnumerationType]],"")</f>
        <v/>
      </c>
      <c r="F293" s="2" t="str">
        <f>IF(BIMTypeCode[[#This Row],[IFC4_Properties]]&lt;&gt;"",BIMTypeCode[[#This Row],[IFC4_Properties]],"")</f>
        <v/>
      </c>
    </row>
    <row r="294" spans="1:6" x14ac:dyDescent="0.25">
      <c r="A294">
        <f>BIMTypeCode[[#This Row],[Identification]]</f>
        <v>5451</v>
      </c>
      <c r="B294" t="str">
        <f>BIMTypeCode[[#This Row],[Name_dk]]</f>
        <v>Flaskegas regulatorer</v>
      </c>
      <c r="C294" t="str">
        <f>IF(BIMTypeCode[[#This Row],[IFC4_Entity]]&lt;&gt;"",BIMTypeCode[[#This Row],[IFC4_Entity]],"")</f>
        <v/>
      </c>
      <c r="D294" t="str">
        <f>IF(BIMTypeCode[[#This Row],[IFC4_EntityType]]&lt;&gt;"",BIMTypeCode[[#This Row],[IFC4_EntityType]],"")</f>
        <v/>
      </c>
      <c r="E294" s="2" t="str">
        <f>IF(BIMTypeCode[[#This Row],[IFC4_EnumerationType]]&lt;&gt;"",BIMTypeCode[[#This Row],[IFC4_EnumerationType]],"")</f>
        <v/>
      </c>
      <c r="F294" s="2" t="str">
        <f>IF(BIMTypeCode[[#This Row],[IFC4_Properties]]&lt;&gt;"",BIMTypeCode[[#This Row],[IFC4_Properties]],"")</f>
        <v/>
      </c>
    </row>
    <row r="295" spans="1:6" x14ac:dyDescent="0.25">
      <c r="A295">
        <f>BIMTypeCode[[#This Row],[Identification]]</f>
        <v>5452</v>
      </c>
      <c r="B295" t="str">
        <f>BIMTypeCode[[#This Row],[Name_dk]]</f>
        <v>NIST koblinger</v>
      </c>
      <c r="C295" t="str">
        <f>IF(BIMTypeCode[[#This Row],[IFC4_Entity]]&lt;&gt;"",BIMTypeCode[[#This Row],[IFC4_Entity]],"")</f>
        <v/>
      </c>
      <c r="D295" t="str">
        <f>IF(BIMTypeCode[[#This Row],[IFC4_EntityType]]&lt;&gt;"",BIMTypeCode[[#This Row],[IFC4_EntityType]],"")</f>
        <v/>
      </c>
      <c r="E295" s="2" t="str">
        <f>IF(BIMTypeCode[[#This Row],[IFC4_EnumerationType]]&lt;&gt;"",BIMTypeCode[[#This Row],[IFC4_EnumerationType]],"")</f>
        <v/>
      </c>
      <c r="F295" s="2" t="str">
        <f>IF(BIMTypeCode[[#This Row],[IFC4_Properties]]&lt;&gt;"",BIMTypeCode[[#This Row],[IFC4_Properties]],"")</f>
        <v/>
      </c>
    </row>
    <row r="296" spans="1:6" x14ac:dyDescent="0.25">
      <c r="A296">
        <f>BIMTypeCode[[#This Row],[Identification]]</f>
        <v>55</v>
      </c>
      <c r="B296" t="str">
        <f>BIMTypeCode[[#This Row],[Name_dk]]</f>
        <v>Køling</v>
      </c>
      <c r="C296" t="str">
        <f>IF(BIMTypeCode[[#This Row],[IFC4_Entity]]&lt;&gt;"",BIMTypeCode[[#This Row],[IFC4_Entity]],"")</f>
        <v/>
      </c>
      <c r="D296" t="str">
        <f>IF(BIMTypeCode[[#This Row],[IFC4_EntityType]]&lt;&gt;"",BIMTypeCode[[#This Row],[IFC4_EntityType]],"")</f>
        <v/>
      </c>
      <c r="E296" s="2" t="str">
        <f>IF(BIMTypeCode[[#This Row],[IFC4_EnumerationType]]&lt;&gt;"",BIMTypeCode[[#This Row],[IFC4_EnumerationType]],"")</f>
        <v/>
      </c>
      <c r="F296" s="2" t="str">
        <f>IF(BIMTypeCode[[#This Row],[IFC4_Properties]]&lt;&gt;"",BIMTypeCode[[#This Row],[IFC4_Properties]],"")</f>
        <v/>
      </c>
    </row>
    <row r="297" spans="1:6" x14ac:dyDescent="0.25">
      <c r="A297">
        <f>BIMTypeCode[[#This Row],[Identification]]</f>
        <v>551</v>
      </c>
      <c r="B297" t="str">
        <f>BIMTypeCode[[#This Row],[Name_dk]]</f>
        <v>Mekanisk udstyr</v>
      </c>
      <c r="C297" t="str">
        <f>IF(BIMTypeCode[[#This Row],[IFC4_Entity]]&lt;&gt;"",BIMTypeCode[[#This Row],[IFC4_Entity]],"")</f>
        <v/>
      </c>
      <c r="D297" t="str">
        <f>IF(BIMTypeCode[[#This Row],[IFC4_EntityType]]&lt;&gt;"",BIMTypeCode[[#This Row],[IFC4_EntityType]],"")</f>
        <v/>
      </c>
      <c r="E297" s="2" t="str">
        <f>IF(BIMTypeCode[[#This Row],[IFC4_EnumerationType]]&lt;&gt;"",BIMTypeCode[[#This Row],[IFC4_EnumerationType]],"")</f>
        <v/>
      </c>
      <c r="F297" s="2" t="str">
        <f>IF(BIMTypeCode[[#This Row],[IFC4_Properties]]&lt;&gt;"",BIMTypeCode[[#This Row],[IFC4_Properties]],"")</f>
        <v/>
      </c>
    </row>
    <row r="298" spans="1:6" x14ac:dyDescent="0.25">
      <c r="A298">
        <f>BIMTypeCode[[#This Row],[Identification]]</f>
        <v>5511</v>
      </c>
      <c r="B298" t="str">
        <f>BIMTypeCode[[#This Row],[Name_dk]]</f>
        <v>Målearrangementer</v>
      </c>
      <c r="C298" t="str">
        <f>IF(BIMTypeCode[[#This Row],[IFC4_Entity]]&lt;&gt;"",BIMTypeCode[[#This Row],[IFC4_Entity]],"")</f>
        <v/>
      </c>
      <c r="D298" t="str">
        <f>IF(BIMTypeCode[[#This Row],[IFC4_EntityType]]&lt;&gt;"",BIMTypeCode[[#This Row],[IFC4_EntityType]],"")</f>
        <v/>
      </c>
      <c r="E298" s="2" t="str">
        <f>IF(BIMTypeCode[[#This Row],[IFC4_EnumerationType]]&lt;&gt;"",BIMTypeCode[[#This Row],[IFC4_EnumerationType]],"")</f>
        <v/>
      </c>
      <c r="F298" s="2" t="str">
        <f>IF(BIMTypeCode[[#This Row],[IFC4_Properties]]&lt;&gt;"",BIMTypeCode[[#This Row],[IFC4_Properties]],"")</f>
        <v/>
      </c>
    </row>
    <row r="299" spans="1:6" x14ac:dyDescent="0.25">
      <c r="A299">
        <f>BIMTypeCode[[#This Row],[Identification]]</f>
        <v>5512</v>
      </c>
      <c r="B299" t="str">
        <f>BIMTypeCode[[#This Row],[Name_dk]]</f>
        <v>Cirkulationspumper</v>
      </c>
      <c r="C299" t="str">
        <f>IF(BIMTypeCode[[#This Row],[IFC4_Entity]]&lt;&gt;"",BIMTypeCode[[#This Row],[IFC4_Entity]],"")</f>
        <v>IfcPump</v>
      </c>
      <c r="D299" t="str">
        <f>IF(BIMTypeCode[[#This Row],[IFC4_EntityType]]&lt;&gt;"",BIMTypeCode[[#This Row],[IFC4_EntityType]],"")</f>
        <v>IfcPumpType</v>
      </c>
      <c r="E299" s="2" t="str">
        <f>IF(BIMTypeCode[[#This Row],[IFC4_EnumerationType]]&lt;&gt;"",BIMTypeCode[[#This Row],[IFC4_EnumerationType]],"")</f>
        <v>CIRCULATOR</v>
      </c>
      <c r="F299" s="2" t="str">
        <f>IF(BIMTypeCode[[#This Row],[IFC4_Properties]]&lt;&gt;"",BIMTypeCode[[#This Row],[IFC4_Properties]],"")</f>
        <v/>
      </c>
    </row>
    <row r="300" spans="1:6" x14ac:dyDescent="0.25">
      <c r="A300">
        <f>BIMTypeCode[[#This Row],[Identification]]</f>
        <v>5513</v>
      </c>
      <c r="B300" t="str">
        <f>BIMTypeCode[[#This Row],[Name_dk]]</f>
        <v>Fordelerrør til køling</v>
      </c>
      <c r="C300" t="str">
        <f>IF(BIMTypeCode[[#This Row],[IFC4_Entity]]&lt;&gt;"",BIMTypeCode[[#This Row],[IFC4_Entity]],"")</f>
        <v/>
      </c>
      <c r="D300" t="str">
        <f>IF(BIMTypeCode[[#This Row],[IFC4_EntityType]]&lt;&gt;"",BIMTypeCode[[#This Row],[IFC4_EntityType]],"")</f>
        <v/>
      </c>
      <c r="E300" s="2" t="str">
        <f>IF(BIMTypeCode[[#This Row],[IFC4_EnumerationType]]&lt;&gt;"",BIMTypeCode[[#This Row],[IFC4_EnumerationType]],"")</f>
        <v/>
      </c>
      <c r="F300" s="2" t="str">
        <f>IF(BIMTypeCode[[#This Row],[IFC4_Properties]]&lt;&gt;"",BIMTypeCode[[#This Row],[IFC4_Properties]],"")</f>
        <v/>
      </c>
    </row>
    <row r="301" spans="1:6" x14ac:dyDescent="0.25">
      <c r="A301">
        <f>BIMTypeCode[[#This Row],[Identification]]</f>
        <v>5514</v>
      </c>
      <c r="B301" t="str">
        <f>BIMTypeCode[[#This Row],[Name_dk]]</f>
        <v>Køleblandesløjfer</v>
      </c>
      <c r="C301" t="str">
        <f>IF(BIMTypeCode[[#This Row],[IFC4_Entity]]&lt;&gt;"",BIMTypeCode[[#This Row],[IFC4_Entity]],"")</f>
        <v/>
      </c>
      <c r="D301" t="str">
        <f>IF(BIMTypeCode[[#This Row],[IFC4_EntityType]]&lt;&gt;"",BIMTypeCode[[#This Row],[IFC4_EntityType]],"")</f>
        <v/>
      </c>
      <c r="E301" s="2" t="str">
        <f>IF(BIMTypeCode[[#This Row],[IFC4_EnumerationType]]&lt;&gt;"",BIMTypeCode[[#This Row],[IFC4_EnumerationType]],"")</f>
        <v/>
      </c>
      <c r="F301" s="2" t="str">
        <f>IF(BIMTypeCode[[#This Row],[IFC4_Properties]]&lt;&gt;"",BIMTypeCode[[#This Row],[IFC4_Properties]],"")</f>
        <v/>
      </c>
    </row>
    <row r="302" spans="1:6" x14ac:dyDescent="0.25">
      <c r="A302">
        <f>BIMTypeCode[[#This Row],[Identification]]</f>
        <v>5515</v>
      </c>
      <c r="B302" t="str">
        <f>BIMTypeCode[[#This Row],[Name_dk]]</f>
        <v>Kølevekslere</v>
      </c>
      <c r="C302" t="str">
        <f>IF(BIMTypeCode[[#This Row],[IFC4_Entity]]&lt;&gt;"",BIMTypeCode[[#This Row],[IFC4_Entity]],"")</f>
        <v/>
      </c>
      <c r="D302" t="str">
        <f>IF(BIMTypeCode[[#This Row],[IFC4_EntityType]]&lt;&gt;"",BIMTypeCode[[#This Row],[IFC4_EntityType]],"")</f>
        <v/>
      </c>
      <c r="E302" s="2" t="str">
        <f>IF(BIMTypeCode[[#This Row],[IFC4_EnumerationType]]&lt;&gt;"",BIMTypeCode[[#This Row],[IFC4_EnumerationType]],"")</f>
        <v/>
      </c>
      <c r="F302" s="2" t="str">
        <f>IF(BIMTypeCode[[#This Row],[IFC4_Properties]]&lt;&gt;"",BIMTypeCode[[#This Row],[IFC4_Properties]],"")</f>
        <v/>
      </c>
    </row>
    <row r="303" spans="1:6" x14ac:dyDescent="0.25">
      <c r="A303">
        <f>BIMTypeCode[[#This Row],[Identification]]</f>
        <v>5516</v>
      </c>
      <c r="B303" t="str">
        <f>BIMTypeCode[[#This Row],[Name_dk]]</f>
        <v>Beholdere/Tanke</v>
      </c>
      <c r="C303" t="str">
        <f>IF(BIMTypeCode[[#This Row],[IFC4_Entity]]&lt;&gt;"",BIMTypeCode[[#This Row],[IFC4_Entity]],"")</f>
        <v/>
      </c>
      <c r="D303" t="str">
        <f>IF(BIMTypeCode[[#This Row],[IFC4_EntityType]]&lt;&gt;"",BIMTypeCode[[#This Row],[IFC4_EntityType]],"")</f>
        <v/>
      </c>
      <c r="E303" s="2" t="str">
        <f>IF(BIMTypeCode[[#This Row],[IFC4_EnumerationType]]&lt;&gt;"",BIMTypeCode[[#This Row],[IFC4_EnumerationType]],"")</f>
        <v/>
      </c>
      <c r="F303" s="2" t="str">
        <f>IF(BIMTypeCode[[#This Row],[IFC4_Properties]]&lt;&gt;"",BIMTypeCode[[#This Row],[IFC4_Properties]],"")</f>
        <v/>
      </c>
    </row>
    <row r="304" spans="1:6" x14ac:dyDescent="0.25">
      <c r="A304">
        <f>BIMTypeCode[[#This Row],[Identification]]</f>
        <v>552</v>
      </c>
      <c r="B304" t="str">
        <f>BIMTypeCode[[#This Row],[Name_dk]]</f>
        <v>Kølegivere</v>
      </c>
      <c r="C304" t="str">
        <f>IF(BIMTypeCode[[#This Row],[IFC4_Entity]]&lt;&gt;"",BIMTypeCode[[#This Row],[IFC4_Entity]],"")</f>
        <v/>
      </c>
      <c r="D304" t="str">
        <f>IF(BIMTypeCode[[#This Row],[IFC4_EntityType]]&lt;&gt;"",BIMTypeCode[[#This Row],[IFC4_EntityType]],"")</f>
        <v/>
      </c>
      <c r="E304" s="2" t="str">
        <f>IF(BIMTypeCode[[#This Row],[IFC4_EnumerationType]]&lt;&gt;"",BIMTypeCode[[#This Row],[IFC4_EnumerationType]],"")</f>
        <v/>
      </c>
      <c r="F304" s="2" t="str">
        <f>IF(BIMTypeCode[[#This Row],[IFC4_Properties]]&lt;&gt;"",BIMTypeCode[[#This Row],[IFC4_Properties]],"")</f>
        <v/>
      </c>
    </row>
    <row r="305" spans="1:6" x14ac:dyDescent="0.25">
      <c r="A305">
        <f>BIMTypeCode[[#This Row],[Identification]]</f>
        <v>5521</v>
      </c>
      <c r="B305" t="str">
        <f>BIMTypeCode[[#This Row],[Name_dk]]</f>
        <v>Fordamperer</v>
      </c>
      <c r="C305" t="str">
        <f>IF(BIMTypeCode[[#This Row],[IFC4_Entity]]&lt;&gt;"",BIMTypeCode[[#This Row],[IFC4_Entity]],"")</f>
        <v/>
      </c>
      <c r="D305" t="str">
        <f>IF(BIMTypeCode[[#This Row],[IFC4_EntityType]]&lt;&gt;"",BIMTypeCode[[#This Row],[IFC4_EntityType]],"")</f>
        <v/>
      </c>
      <c r="E305" s="2" t="str">
        <f>IF(BIMTypeCode[[#This Row],[IFC4_EnumerationType]]&lt;&gt;"",BIMTypeCode[[#This Row],[IFC4_EnumerationType]],"")</f>
        <v/>
      </c>
      <c r="F305" s="2" t="str">
        <f>IF(BIMTypeCode[[#This Row],[IFC4_Properties]]&lt;&gt;"",BIMTypeCode[[#This Row],[IFC4_Properties]],"")</f>
        <v/>
      </c>
    </row>
    <row r="306" spans="1:6" x14ac:dyDescent="0.25">
      <c r="A306">
        <f>BIMTypeCode[[#This Row],[Identification]]</f>
        <v>5522</v>
      </c>
      <c r="B306" t="str">
        <f>BIMTypeCode[[#This Row],[Name_dk]]</f>
        <v>Køleflader</v>
      </c>
      <c r="C306" t="str">
        <f>IF(BIMTypeCode[[#This Row],[IFC4_Entity]]&lt;&gt;"",BIMTypeCode[[#This Row],[IFC4_Entity]],"")</f>
        <v/>
      </c>
      <c r="D306" t="str">
        <f>IF(BIMTypeCode[[#This Row],[IFC4_EntityType]]&lt;&gt;"",BIMTypeCode[[#This Row],[IFC4_EntityType]],"")</f>
        <v/>
      </c>
      <c r="E306" s="2" t="str">
        <f>IF(BIMTypeCode[[#This Row],[IFC4_EnumerationType]]&lt;&gt;"",BIMTypeCode[[#This Row],[IFC4_EnumerationType]],"")</f>
        <v/>
      </c>
      <c r="F306" s="2" t="str">
        <f>IF(BIMTypeCode[[#This Row],[IFC4_Properties]]&lt;&gt;"",BIMTypeCode[[#This Row],[IFC4_Properties]],"")</f>
        <v/>
      </c>
    </row>
    <row r="307" spans="1:6" x14ac:dyDescent="0.25">
      <c r="A307">
        <f>BIMTypeCode[[#This Row],[Identification]]</f>
        <v>5523</v>
      </c>
      <c r="B307" t="str">
        <f>BIMTypeCode[[#This Row],[Name_dk]]</f>
        <v>Fancoils</v>
      </c>
      <c r="C307" t="str">
        <f>IF(BIMTypeCode[[#This Row],[IFC4_Entity]]&lt;&gt;"",BIMTypeCode[[#This Row],[IFC4_Entity]],"")</f>
        <v/>
      </c>
      <c r="D307" t="str">
        <f>IF(BIMTypeCode[[#This Row],[IFC4_EntityType]]&lt;&gt;"",BIMTypeCode[[#This Row],[IFC4_EntityType]],"")</f>
        <v/>
      </c>
      <c r="E307" s="2" t="str">
        <f>IF(BIMTypeCode[[#This Row],[IFC4_EnumerationType]]&lt;&gt;"",BIMTypeCode[[#This Row],[IFC4_EnumerationType]],"")</f>
        <v/>
      </c>
      <c r="F307" s="2" t="str">
        <f>IF(BIMTypeCode[[#This Row],[IFC4_Properties]]&lt;&gt;"",BIMTypeCode[[#This Row],[IFC4_Properties]],"")</f>
        <v/>
      </c>
    </row>
    <row r="308" spans="1:6" x14ac:dyDescent="0.25">
      <c r="A308">
        <f>BIMTypeCode[[#This Row],[Identification]]</f>
        <v>5524</v>
      </c>
      <c r="B308" t="str">
        <f>BIMTypeCode[[#This Row],[Name_dk]]</f>
        <v>Kølebafler</v>
      </c>
      <c r="C308" t="str">
        <f>IF(BIMTypeCode[[#This Row],[IFC4_Entity]]&lt;&gt;"",BIMTypeCode[[#This Row],[IFC4_Entity]],"")</f>
        <v/>
      </c>
      <c r="D308" t="str">
        <f>IF(BIMTypeCode[[#This Row],[IFC4_EntityType]]&lt;&gt;"",BIMTypeCode[[#This Row],[IFC4_EntityType]],"")</f>
        <v/>
      </c>
      <c r="E308" s="2" t="str">
        <f>IF(BIMTypeCode[[#This Row],[IFC4_EnumerationType]]&lt;&gt;"",BIMTypeCode[[#This Row],[IFC4_EnumerationType]],"")</f>
        <v/>
      </c>
      <c r="F308" s="2" t="str">
        <f>IF(BIMTypeCode[[#This Row],[IFC4_Properties]]&lt;&gt;"",BIMTypeCode[[#This Row],[IFC4_Properties]],"")</f>
        <v/>
      </c>
    </row>
    <row r="309" spans="1:6" x14ac:dyDescent="0.25">
      <c r="A309">
        <f>BIMTypeCode[[#This Row],[Identification]]</f>
        <v>553</v>
      </c>
      <c r="B309" t="str">
        <f>BIMTypeCode[[#This Row],[Name_dk]]</f>
        <v>Køleproducerende anlæg</v>
      </c>
      <c r="C309" t="str">
        <f>IF(BIMTypeCode[[#This Row],[IFC4_Entity]]&lt;&gt;"",BIMTypeCode[[#This Row],[IFC4_Entity]],"")</f>
        <v/>
      </c>
      <c r="D309" t="str">
        <f>IF(BIMTypeCode[[#This Row],[IFC4_EntityType]]&lt;&gt;"",BIMTypeCode[[#This Row],[IFC4_EntityType]],"")</f>
        <v/>
      </c>
      <c r="E309" s="2" t="str">
        <f>IF(BIMTypeCode[[#This Row],[IFC4_EnumerationType]]&lt;&gt;"",BIMTypeCode[[#This Row],[IFC4_EnumerationType]],"")</f>
        <v/>
      </c>
      <c r="F309" s="2" t="str">
        <f>IF(BIMTypeCode[[#This Row],[IFC4_Properties]]&lt;&gt;"",BIMTypeCode[[#This Row],[IFC4_Properties]],"")</f>
        <v/>
      </c>
    </row>
    <row r="310" spans="1:6" x14ac:dyDescent="0.25">
      <c r="A310">
        <f>BIMTypeCode[[#This Row],[Identification]]</f>
        <v>5531</v>
      </c>
      <c r="B310" t="str">
        <f>BIMTypeCode[[#This Row],[Name_dk]]</f>
        <v>Kølecentraler</v>
      </c>
      <c r="C310" t="str">
        <f>IF(BIMTypeCode[[#This Row],[IFC4_Entity]]&lt;&gt;"",BIMTypeCode[[#This Row],[IFC4_Entity]],"")</f>
        <v/>
      </c>
      <c r="D310" t="str">
        <f>IF(BIMTypeCode[[#This Row],[IFC4_EntityType]]&lt;&gt;"",BIMTypeCode[[#This Row],[IFC4_EntityType]],"")</f>
        <v/>
      </c>
      <c r="E310" s="2" t="str">
        <f>IF(BIMTypeCode[[#This Row],[IFC4_EnumerationType]]&lt;&gt;"",BIMTypeCode[[#This Row],[IFC4_EnumerationType]],"")</f>
        <v/>
      </c>
      <c r="F310" s="2" t="str">
        <f>IF(BIMTypeCode[[#This Row],[IFC4_Properties]]&lt;&gt;"",BIMTypeCode[[#This Row],[IFC4_Properties]],"")</f>
        <v/>
      </c>
    </row>
    <row r="311" spans="1:6" x14ac:dyDescent="0.25">
      <c r="A311">
        <f>BIMTypeCode[[#This Row],[Identification]]</f>
        <v>5532</v>
      </c>
      <c r="B311" t="str">
        <f>BIMTypeCode[[#This Row],[Name_dk]]</f>
        <v>Chillere</v>
      </c>
      <c r="C311" t="str">
        <f>IF(BIMTypeCode[[#This Row],[IFC4_Entity]]&lt;&gt;"",BIMTypeCode[[#This Row],[IFC4_Entity]],"")</f>
        <v>IfcChiller</v>
      </c>
      <c r="D311" t="str">
        <f>IF(BIMTypeCode[[#This Row],[IFC4_EntityType]]&lt;&gt;"",BIMTypeCode[[#This Row],[IFC4_EntityType]],"")</f>
        <v>IfcChillerType</v>
      </c>
      <c r="E311" s="2" t="str">
        <f>IF(BIMTypeCode[[#This Row],[IFC4_EnumerationType]]&lt;&gt;"",BIMTypeCode[[#This Row],[IFC4_EnumerationType]],"")</f>
        <v/>
      </c>
      <c r="F311" s="2" t="str">
        <f>IF(BIMTypeCode[[#This Row],[IFC4_Properties]]&lt;&gt;"",BIMTypeCode[[#This Row],[IFC4_Properties]],"")</f>
        <v/>
      </c>
    </row>
    <row r="312" spans="1:6" x14ac:dyDescent="0.25">
      <c r="A312">
        <f>BIMTypeCode[[#This Row],[Identification]]</f>
        <v>5533</v>
      </c>
      <c r="B312" t="str">
        <f>BIMTypeCode[[#This Row],[Name_dk]]</f>
        <v>Frikølere</v>
      </c>
      <c r="C312" t="str">
        <f>IF(BIMTypeCode[[#This Row],[IFC4_Entity]]&lt;&gt;"",BIMTypeCode[[#This Row],[IFC4_Entity]],"")</f>
        <v/>
      </c>
      <c r="D312" t="str">
        <f>IF(BIMTypeCode[[#This Row],[IFC4_EntityType]]&lt;&gt;"",BIMTypeCode[[#This Row],[IFC4_EntityType]],"")</f>
        <v/>
      </c>
      <c r="E312" s="2" t="str">
        <f>IF(BIMTypeCode[[#This Row],[IFC4_EnumerationType]]&lt;&gt;"",BIMTypeCode[[#This Row],[IFC4_EnumerationType]],"")</f>
        <v/>
      </c>
      <c r="F312" s="2" t="str">
        <f>IF(BIMTypeCode[[#This Row],[IFC4_Properties]]&lt;&gt;"",BIMTypeCode[[#This Row],[IFC4_Properties]],"")</f>
        <v/>
      </c>
    </row>
    <row r="313" spans="1:6" x14ac:dyDescent="0.25">
      <c r="A313">
        <f>BIMTypeCode[[#This Row],[Identification]]</f>
        <v>5534</v>
      </c>
      <c r="B313" t="str">
        <f>BIMTypeCode[[#This Row],[Name_dk]]</f>
        <v>Tørkølere</v>
      </c>
      <c r="C313" t="str">
        <f>IF(BIMTypeCode[[#This Row],[IFC4_Entity]]&lt;&gt;"",BIMTypeCode[[#This Row],[IFC4_Entity]],"")</f>
        <v/>
      </c>
      <c r="D313" t="str">
        <f>IF(BIMTypeCode[[#This Row],[IFC4_EntityType]]&lt;&gt;"",BIMTypeCode[[#This Row],[IFC4_EntityType]],"")</f>
        <v/>
      </c>
      <c r="E313" s="2" t="str">
        <f>IF(BIMTypeCode[[#This Row],[IFC4_EnumerationType]]&lt;&gt;"",BIMTypeCode[[#This Row],[IFC4_EnumerationType]],"")</f>
        <v/>
      </c>
      <c r="F313" s="2" t="str">
        <f>IF(BIMTypeCode[[#This Row],[IFC4_Properties]]&lt;&gt;"",BIMTypeCode[[#This Row],[IFC4_Properties]],"")</f>
        <v/>
      </c>
    </row>
    <row r="314" spans="1:6" x14ac:dyDescent="0.25">
      <c r="A314">
        <f>BIMTypeCode[[#This Row],[Identification]]</f>
        <v>5535</v>
      </c>
      <c r="B314" t="str">
        <f>BIMTypeCode[[#This Row],[Name_dk]]</f>
        <v>Kølekompressorer</v>
      </c>
      <c r="C314" t="str">
        <f>IF(BIMTypeCode[[#This Row],[IFC4_Entity]]&lt;&gt;"",BIMTypeCode[[#This Row],[IFC4_Entity]],"")</f>
        <v>IfcCompressor</v>
      </c>
      <c r="D314" t="str">
        <f>IF(BIMTypeCode[[#This Row],[IFC4_EntityType]]&lt;&gt;"",BIMTypeCode[[#This Row],[IFC4_EntityType]],"")</f>
        <v>IfcCompressorType</v>
      </c>
      <c r="E314" s="2" t="str">
        <f>IF(BIMTypeCode[[#This Row],[IFC4_EnumerationType]]&lt;&gt;"",BIMTypeCode[[#This Row],[IFC4_EnumerationType]],"")</f>
        <v/>
      </c>
      <c r="F314" s="2" t="str">
        <f>IF(BIMTypeCode[[#This Row],[IFC4_Properties]]&lt;&gt;"",BIMTypeCode[[#This Row],[IFC4_Properties]],"")</f>
        <v/>
      </c>
    </row>
    <row r="315" spans="1:6" x14ac:dyDescent="0.25">
      <c r="A315">
        <f>BIMTypeCode[[#This Row],[Identification]]</f>
        <v>56</v>
      </c>
      <c r="B315" t="str">
        <f>BIMTypeCode[[#This Row],[Name_dk]]</f>
        <v>Varme</v>
      </c>
      <c r="C315" t="str">
        <f>IF(BIMTypeCode[[#This Row],[IFC4_Entity]]&lt;&gt;"",BIMTypeCode[[#This Row],[IFC4_Entity]],"")</f>
        <v/>
      </c>
      <c r="D315" t="str">
        <f>IF(BIMTypeCode[[#This Row],[IFC4_EntityType]]&lt;&gt;"",BIMTypeCode[[#This Row],[IFC4_EntityType]],"")</f>
        <v/>
      </c>
      <c r="E315" s="2" t="str">
        <f>IF(BIMTypeCode[[#This Row],[IFC4_EnumerationType]]&lt;&gt;"",BIMTypeCode[[#This Row],[IFC4_EnumerationType]],"")</f>
        <v/>
      </c>
      <c r="F315" s="2" t="str">
        <f>IF(BIMTypeCode[[#This Row],[IFC4_Properties]]&lt;&gt;"",BIMTypeCode[[#This Row],[IFC4_Properties]],"")</f>
        <v/>
      </c>
    </row>
    <row r="316" spans="1:6" x14ac:dyDescent="0.25">
      <c r="A316">
        <f>BIMTypeCode[[#This Row],[Identification]]</f>
        <v>561</v>
      </c>
      <c r="B316" t="str">
        <f>BIMTypeCode[[#This Row],[Name_dk]]</f>
        <v>Mekanisk udstyr</v>
      </c>
      <c r="C316" t="str">
        <f>IF(BIMTypeCode[[#This Row],[IFC4_Entity]]&lt;&gt;"",BIMTypeCode[[#This Row],[IFC4_Entity]],"")</f>
        <v/>
      </c>
      <c r="D316" t="str">
        <f>IF(BIMTypeCode[[#This Row],[IFC4_EntityType]]&lt;&gt;"",BIMTypeCode[[#This Row],[IFC4_EntityType]],"")</f>
        <v/>
      </c>
      <c r="E316" s="2" t="str">
        <f>IF(BIMTypeCode[[#This Row],[IFC4_EnumerationType]]&lt;&gt;"",BIMTypeCode[[#This Row],[IFC4_EnumerationType]],"")</f>
        <v/>
      </c>
      <c r="F316" s="2" t="str">
        <f>IF(BIMTypeCode[[#This Row],[IFC4_Properties]]&lt;&gt;"",BIMTypeCode[[#This Row],[IFC4_Properties]],"")</f>
        <v/>
      </c>
    </row>
    <row r="317" spans="1:6" x14ac:dyDescent="0.25">
      <c r="A317">
        <f>BIMTypeCode[[#This Row],[Identification]]</f>
        <v>5611</v>
      </c>
      <c r="B317" t="str">
        <f>BIMTypeCode[[#This Row],[Name_dk]]</f>
        <v>Målearrangementer</v>
      </c>
      <c r="C317" t="str">
        <f>IF(BIMTypeCode[[#This Row],[IFC4_Entity]]&lt;&gt;"",BIMTypeCode[[#This Row],[IFC4_Entity]],"")</f>
        <v/>
      </c>
      <c r="D317" t="str">
        <f>IF(BIMTypeCode[[#This Row],[IFC4_EntityType]]&lt;&gt;"",BIMTypeCode[[#This Row],[IFC4_EntityType]],"")</f>
        <v/>
      </c>
      <c r="E317" s="2" t="str">
        <f>IF(BIMTypeCode[[#This Row],[IFC4_EnumerationType]]&lt;&gt;"",BIMTypeCode[[#This Row],[IFC4_EnumerationType]],"")</f>
        <v/>
      </c>
      <c r="F317" s="2" t="str">
        <f>IF(BIMTypeCode[[#This Row],[IFC4_Properties]]&lt;&gt;"",BIMTypeCode[[#This Row],[IFC4_Properties]],"")</f>
        <v/>
      </c>
    </row>
    <row r="318" spans="1:6" x14ac:dyDescent="0.25">
      <c r="A318">
        <f>BIMTypeCode[[#This Row],[Identification]]</f>
        <v>5612</v>
      </c>
      <c r="B318" t="str">
        <f>BIMTypeCode[[#This Row],[Name_dk]]</f>
        <v>Pumper</v>
      </c>
      <c r="C318" t="str">
        <f>IF(BIMTypeCode[[#This Row],[IFC4_Entity]]&lt;&gt;"",BIMTypeCode[[#This Row],[IFC4_Entity]],"")</f>
        <v>IfcPump</v>
      </c>
      <c r="D318" t="str">
        <f>IF(BIMTypeCode[[#This Row],[IFC4_EntityType]]&lt;&gt;"",BIMTypeCode[[#This Row],[IFC4_EntityType]],"")</f>
        <v>IfcPumpType</v>
      </c>
      <c r="E318" s="2" t="str">
        <f>IF(BIMTypeCode[[#This Row],[IFC4_EnumerationType]]&lt;&gt;"",BIMTypeCode[[#This Row],[IFC4_EnumerationType]],"")</f>
        <v/>
      </c>
      <c r="F318" s="2" t="str">
        <f>IF(BIMTypeCode[[#This Row],[IFC4_Properties]]&lt;&gt;"",BIMTypeCode[[#This Row],[IFC4_Properties]],"")</f>
        <v/>
      </c>
    </row>
    <row r="319" spans="1:6" x14ac:dyDescent="0.25">
      <c r="A319">
        <f>BIMTypeCode[[#This Row],[Identification]]</f>
        <v>5613</v>
      </c>
      <c r="B319" t="str">
        <f>BIMTypeCode[[#This Row],[Name_dk]]</f>
        <v>Fordelerrør til varme</v>
      </c>
      <c r="C319" t="str">
        <f>IF(BIMTypeCode[[#This Row],[IFC4_Entity]]&lt;&gt;"",BIMTypeCode[[#This Row],[IFC4_Entity]],"")</f>
        <v/>
      </c>
      <c r="D319" t="str">
        <f>IF(BIMTypeCode[[#This Row],[IFC4_EntityType]]&lt;&gt;"",BIMTypeCode[[#This Row],[IFC4_EntityType]],"")</f>
        <v/>
      </c>
      <c r="E319" s="2" t="str">
        <f>IF(BIMTypeCode[[#This Row],[IFC4_EnumerationType]]&lt;&gt;"",BIMTypeCode[[#This Row],[IFC4_EnumerationType]],"")</f>
        <v/>
      </c>
      <c r="F319" s="2" t="str">
        <f>IF(BIMTypeCode[[#This Row],[IFC4_Properties]]&lt;&gt;"",BIMTypeCode[[#This Row],[IFC4_Properties]],"")</f>
        <v/>
      </c>
    </row>
    <row r="320" spans="1:6" x14ac:dyDescent="0.25">
      <c r="A320">
        <f>BIMTypeCode[[#This Row],[Identification]]</f>
        <v>5614</v>
      </c>
      <c r="B320" t="str">
        <f>BIMTypeCode[[#This Row],[Name_dk]]</f>
        <v>Varmeblandesløjfer</v>
      </c>
      <c r="C320" t="str">
        <f>IF(BIMTypeCode[[#This Row],[IFC4_Entity]]&lt;&gt;"",BIMTypeCode[[#This Row],[IFC4_Entity]],"")</f>
        <v/>
      </c>
      <c r="D320" t="str">
        <f>IF(BIMTypeCode[[#This Row],[IFC4_EntityType]]&lt;&gt;"",BIMTypeCode[[#This Row],[IFC4_EntityType]],"")</f>
        <v/>
      </c>
      <c r="E320" s="2" t="str">
        <f>IF(BIMTypeCode[[#This Row],[IFC4_EnumerationType]]&lt;&gt;"",BIMTypeCode[[#This Row],[IFC4_EnumerationType]],"")</f>
        <v/>
      </c>
      <c r="F320" s="2" t="str">
        <f>IF(BIMTypeCode[[#This Row],[IFC4_Properties]]&lt;&gt;"",BIMTypeCode[[#This Row],[IFC4_Properties]],"")</f>
        <v/>
      </c>
    </row>
    <row r="321" spans="1:6" x14ac:dyDescent="0.25">
      <c r="A321">
        <f>BIMTypeCode[[#This Row],[Identification]]</f>
        <v>5615</v>
      </c>
      <c r="B321" t="str">
        <f>BIMTypeCode[[#This Row],[Name_dk]]</f>
        <v>Varmevekslere</v>
      </c>
      <c r="C321" t="str">
        <f>IF(BIMTypeCode[[#This Row],[IFC4_Entity]]&lt;&gt;"",BIMTypeCode[[#This Row],[IFC4_Entity]],"")</f>
        <v/>
      </c>
      <c r="D321" t="str">
        <f>IF(BIMTypeCode[[#This Row],[IFC4_EntityType]]&lt;&gt;"",BIMTypeCode[[#This Row],[IFC4_EntityType]],"")</f>
        <v/>
      </c>
      <c r="E321" s="2" t="str">
        <f>IF(BIMTypeCode[[#This Row],[IFC4_EnumerationType]]&lt;&gt;"",BIMTypeCode[[#This Row],[IFC4_EnumerationType]],"")</f>
        <v/>
      </c>
      <c r="F321" s="2" t="str">
        <f>IF(BIMTypeCode[[#This Row],[IFC4_Properties]]&lt;&gt;"",BIMTypeCode[[#This Row],[IFC4_Properties]],"")</f>
        <v/>
      </c>
    </row>
    <row r="322" spans="1:6" x14ac:dyDescent="0.25">
      <c r="A322">
        <f>BIMTypeCode[[#This Row],[Identification]]</f>
        <v>5616</v>
      </c>
      <c r="B322" t="str">
        <f>BIMTypeCode[[#This Row],[Name_dk]]</f>
        <v>Ekspansionsbeholdere</v>
      </c>
      <c r="C322" t="str">
        <f>IF(BIMTypeCode[[#This Row],[IFC4_Entity]]&lt;&gt;"",BIMTypeCode[[#This Row],[IFC4_Entity]],"")</f>
        <v/>
      </c>
      <c r="D322" t="str">
        <f>IF(BIMTypeCode[[#This Row],[IFC4_EntityType]]&lt;&gt;"",BIMTypeCode[[#This Row],[IFC4_EntityType]],"")</f>
        <v/>
      </c>
      <c r="E322" s="2" t="str">
        <f>IF(BIMTypeCode[[#This Row],[IFC4_EnumerationType]]&lt;&gt;"",BIMTypeCode[[#This Row],[IFC4_EnumerationType]],"")</f>
        <v/>
      </c>
      <c r="F322" s="2" t="str">
        <f>IF(BIMTypeCode[[#This Row],[IFC4_Properties]]&lt;&gt;"",BIMTypeCode[[#This Row],[IFC4_Properties]],"")</f>
        <v/>
      </c>
    </row>
    <row r="323" spans="1:6" x14ac:dyDescent="0.25">
      <c r="A323">
        <f>BIMTypeCode[[#This Row],[Identification]]</f>
        <v>5617</v>
      </c>
      <c r="B323" t="str">
        <f>BIMTypeCode[[#This Row],[Name_dk]]</f>
        <v>Brugsvandvekslere</v>
      </c>
      <c r="C323" t="str">
        <f>IF(BIMTypeCode[[#This Row],[IFC4_Entity]]&lt;&gt;"",BIMTypeCode[[#This Row],[IFC4_Entity]],"")</f>
        <v/>
      </c>
      <c r="D323" t="str">
        <f>IF(BIMTypeCode[[#This Row],[IFC4_EntityType]]&lt;&gt;"",BIMTypeCode[[#This Row],[IFC4_EntityType]],"")</f>
        <v/>
      </c>
      <c r="E323" s="2" t="str">
        <f>IF(BIMTypeCode[[#This Row],[IFC4_EnumerationType]]&lt;&gt;"",BIMTypeCode[[#This Row],[IFC4_EnumerationType]],"")</f>
        <v/>
      </c>
      <c r="F323" s="2" t="str">
        <f>IF(BIMTypeCode[[#This Row],[IFC4_Properties]]&lt;&gt;"",BIMTypeCode[[#This Row],[IFC4_Properties]],"")</f>
        <v/>
      </c>
    </row>
    <row r="324" spans="1:6" x14ac:dyDescent="0.25">
      <c r="A324">
        <f>BIMTypeCode[[#This Row],[Identification]]</f>
        <v>5618</v>
      </c>
      <c r="B324" t="str">
        <f>BIMTypeCode[[#This Row],[Name_dk]]</f>
        <v>Varmtvandsbeholdere</v>
      </c>
      <c r="C324" t="str">
        <f>IF(BIMTypeCode[[#This Row],[IFC4_Entity]]&lt;&gt;"",BIMTypeCode[[#This Row],[IFC4_Entity]],"")</f>
        <v/>
      </c>
      <c r="D324" t="str">
        <f>IF(BIMTypeCode[[#This Row],[IFC4_EntityType]]&lt;&gt;"",BIMTypeCode[[#This Row],[IFC4_EntityType]],"")</f>
        <v/>
      </c>
      <c r="E324" s="2" t="str">
        <f>IF(BIMTypeCode[[#This Row],[IFC4_EnumerationType]]&lt;&gt;"",BIMTypeCode[[#This Row],[IFC4_EnumerationType]],"")</f>
        <v/>
      </c>
      <c r="F324" s="2" t="str">
        <f>IF(BIMTypeCode[[#This Row],[IFC4_Properties]]&lt;&gt;"",BIMTypeCode[[#This Row],[IFC4_Properties]],"")</f>
        <v/>
      </c>
    </row>
    <row r="325" spans="1:6" x14ac:dyDescent="0.25">
      <c r="A325">
        <f>BIMTypeCode[[#This Row],[Identification]]</f>
        <v>562</v>
      </c>
      <c r="B325" t="str">
        <f>BIMTypeCode[[#This Row],[Name_dk]]</f>
        <v>Varmegivere</v>
      </c>
      <c r="C325" t="str">
        <f>IF(BIMTypeCode[[#This Row],[IFC4_Entity]]&lt;&gt;"",BIMTypeCode[[#This Row],[IFC4_Entity]],"")</f>
        <v>IfcSpaceHeater</v>
      </c>
      <c r="D325" t="str">
        <f>IF(BIMTypeCode[[#This Row],[IFC4_EntityType]]&lt;&gt;"",BIMTypeCode[[#This Row],[IFC4_EntityType]],"")</f>
        <v>IfcSpaceHeaterType</v>
      </c>
      <c r="E325" s="2" t="str">
        <f>IF(BIMTypeCode[[#This Row],[IFC4_EnumerationType]]&lt;&gt;"",BIMTypeCode[[#This Row],[IFC4_EnumerationType]],"")</f>
        <v/>
      </c>
      <c r="F325" s="2" t="str">
        <f>IF(BIMTypeCode[[#This Row],[IFC4_Properties]]&lt;&gt;"",BIMTypeCode[[#This Row],[IFC4_Properties]],"")</f>
        <v/>
      </c>
    </row>
    <row r="326" spans="1:6" x14ac:dyDescent="0.25">
      <c r="A326">
        <f>BIMTypeCode[[#This Row],[Identification]]</f>
        <v>5621</v>
      </c>
      <c r="B326" t="str">
        <f>BIMTypeCode[[#This Row],[Name_dk]]</f>
        <v>Varmeflader</v>
      </c>
      <c r="C326" t="str">
        <f>IF(BIMTypeCode[[#This Row],[IFC4_Entity]]&lt;&gt;"",BIMTypeCode[[#This Row],[IFC4_Entity]],"")</f>
        <v>IfcSpaceHeater</v>
      </c>
      <c r="D326" t="str">
        <f>IF(BIMTypeCode[[#This Row],[IFC4_EntityType]]&lt;&gt;"",BIMTypeCode[[#This Row],[IFC4_EntityType]],"")</f>
        <v>IfcSpaceHeaterType</v>
      </c>
      <c r="E326" s="2" t="str">
        <f>IF(BIMTypeCode[[#This Row],[IFC4_EnumerationType]]&lt;&gt;"",BIMTypeCode[[#This Row],[IFC4_EnumerationType]],"")</f>
        <v/>
      </c>
      <c r="F326" s="2" t="str">
        <f>IF(BIMTypeCode[[#This Row],[IFC4_Properties]]&lt;&gt;"",BIMTypeCode[[#This Row],[IFC4_Properties]],"")</f>
        <v/>
      </c>
    </row>
    <row r="327" spans="1:6" x14ac:dyDescent="0.25">
      <c r="A327">
        <f>BIMTypeCode[[#This Row],[Identification]]</f>
        <v>5622</v>
      </c>
      <c r="B327" t="str">
        <f>BIMTypeCode[[#This Row],[Name_dk]]</f>
        <v>Radiatorer</v>
      </c>
      <c r="C327" t="str">
        <f>IF(BIMTypeCode[[#This Row],[IFC4_Entity]]&lt;&gt;"",BIMTypeCode[[#This Row],[IFC4_Entity]],"")</f>
        <v>IfcSpaceHeater</v>
      </c>
      <c r="D327" t="str">
        <f>IF(BIMTypeCode[[#This Row],[IFC4_EntityType]]&lt;&gt;"",BIMTypeCode[[#This Row],[IFC4_EntityType]],"")</f>
        <v>IfcSpaceHeaterType</v>
      </c>
      <c r="E327" s="2" t="str">
        <f>IF(BIMTypeCode[[#This Row],[IFC4_EnumerationType]]&lt;&gt;"",BIMTypeCode[[#This Row],[IFC4_EnumerationType]],"")</f>
        <v/>
      </c>
      <c r="F327" s="2" t="str">
        <f>IF(BIMTypeCode[[#This Row],[IFC4_Properties]]&lt;&gt;"",BIMTypeCode[[#This Row],[IFC4_Properties]],"")</f>
        <v/>
      </c>
    </row>
    <row r="328" spans="1:6" x14ac:dyDescent="0.25">
      <c r="A328">
        <f>BIMTypeCode[[#This Row],[Identification]]</f>
        <v>5623</v>
      </c>
      <c r="B328" t="str">
        <f>BIMTypeCode[[#This Row],[Name_dk]]</f>
        <v>Gulvvarme</v>
      </c>
      <c r="C328" t="str">
        <f>IF(BIMTypeCode[[#This Row],[IFC4_Entity]]&lt;&gt;"",BIMTypeCode[[#This Row],[IFC4_Entity]],"")</f>
        <v>IfcSpaceHeater</v>
      </c>
      <c r="D328" t="str">
        <f>IF(BIMTypeCode[[#This Row],[IFC4_EntityType]]&lt;&gt;"",BIMTypeCode[[#This Row],[IFC4_EntityType]],"")</f>
        <v>IfcSpaceHeaterType</v>
      </c>
      <c r="E328" s="2" t="str">
        <f>IF(BIMTypeCode[[#This Row],[IFC4_EnumerationType]]&lt;&gt;"",BIMTypeCode[[#This Row],[IFC4_EnumerationType]],"")</f>
        <v/>
      </c>
      <c r="F328" s="2" t="str">
        <f>IF(BIMTypeCode[[#This Row],[IFC4_Properties]]&lt;&gt;"",BIMTypeCode[[#This Row],[IFC4_Properties]],"")</f>
        <v/>
      </c>
    </row>
    <row r="329" spans="1:6" x14ac:dyDescent="0.25">
      <c r="A329">
        <f>BIMTypeCode[[#This Row],[Identification]]</f>
        <v>5624</v>
      </c>
      <c r="B329" t="str">
        <f>BIMTypeCode[[#This Row],[Name_dk]]</f>
        <v>Strålevarmepaneler</v>
      </c>
      <c r="C329" t="str">
        <f>IF(BIMTypeCode[[#This Row],[IFC4_Entity]]&lt;&gt;"",BIMTypeCode[[#This Row],[IFC4_Entity]],"")</f>
        <v>IfcSpaceHeater</v>
      </c>
      <c r="D329" t="str">
        <f>IF(BIMTypeCode[[#This Row],[IFC4_EntityType]]&lt;&gt;"",BIMTypeCode[[#This Row],[IFC4_EntityType]],"")</f>
        <v>IfcSpaceHeaterType</v>
      </c>
      <c r="E329" s="2" t="str">
        <f>IF(BIMTypeCode[[#This Row],[IFC4_EnumerationType]]&lt;&gt;"",BIMTypeCode[[#This Row],[IFC4_EnumerationType]],"")</f>
        <v/>
      </c>
      <c r="F329" s="2" t="str">
        <f>IF(BIMTypeCode[[#This Row],[IFC4_Properties]]&lt;&gt;"",BIMTypeCode[[#This Row],[IFC4_Properties]],"")</f>
        <v/>
      </c>
    </row>
    <row r="330" spans="1:6" x14ac:dyDescent="0.25">
      <c r="A330">
        <f>BIMTypeCode[[#This Row],[Identification]]</f>
        <v>5625</v>
      </c>
      <c r="B330" t="str">
        <f>BIMTypeCode[[#This Row],[Name_dk]]</f>
        <v>Konvektore</v>
      </c>
      <c r="C330" t="str">
        <f>IF(BIMTypeCode[[#This Row],[IFC4_Entity]]&lt;&gt;"",BIMTypeCode[[#This Row],[IFC4_Entity]],"")</f>
        <v>IfcSpaceHeater</v>
      </c>
      <c r="D330" t="str">
        <f>IF(BIMTypeCode[[#This Row],[IFC4_EntityType]]&lt;&gt;"",BIMTypeCode[[#This Row],[IFC4_EntityType]],"")</f>
        <v>IfcSpaceHeaterType</v>
      </c>
      <c r="E330" s="2" t="str">
        <f>IF(BIMTypeCode[[#This Row],[IFC4_EnumerationType]]&lt;&gt;"",BIMTypeCode[[#This Row],[IFC4_EnumerationType]],"")</f>
        <v/>
      </c>
      <c r="F330" s="2" t="str">
        <f>IF(BIMTypeCode[[#This Row],[IFC4_Properties]]&lt;&gt;"",BIMTypeCode[[#This Row],[IFC4_Properties]],"")</f>
        <v/>
      </c>
    </row>
    <row r="331" spans="1:6" x14ac:dyDescent="0.25">
      <c r="A331">
        <f>BIMTypeCode[[#This Row],[Identification]]</f>
        <v>5626</v>
      </c>
      <c r="B331" t="str">
        <f>BIMTypeCode[[#This Row],[Name_dk]]</f>
        <v>Varmluftstæpper</v>
      </c>
      <c r="C331" t="str">
        <f>IF(BIMTypeCode[[#This Row],[IFC4_Entity]]&lt;&gt;"",BIMTypeCode[[#This Row],[IFC4_Entity]],"")</f>
        <v>IfcSpaceHeater</v>
      </c>
      <c r="D331" t="str">
        <f>IF(BIMTypeCode[[#This Row],[IFC4_EntityType]]&lt;&gt;"",BIMTypeCode[[#This Row],[IFC4_EntityType]],"")</f>
        <v>IfcSpaceHeaterType</v>
      </c>
      <c r="E331" s="2" t="str">
        <f>IF(BIMTypeCode[[#This Row],[IFC4_EnumerationType]]&lt;&gt;"",BIMTypeCode[[#This Row],[IFC4_EnumerationType]],"")</f>
        <v/>
      </c>
      <c r="F331" s="2" t="str">
        <f>IF(BIMTypeCode[[#This Row],[IFC4_Properties]]&lt;&gt;"",BIMTypeCode[[#This Row],[IFC4_Properties]],"")</f>
        <v/>
      </c>
    </row>
    <row r="332" spans="1:6" x14ac:dyDescent="0.25">
      <c r="A332">
        <f>BIMTypeCode[[#This Row],[Identification]]</f>
        <v>5627</v>
      </c>
      <c r="B332" t="str">
        <f>BIMTypeCode[[#This Row],[Name_dk]]</f>
        <v>Varme kalorieferer</v>
      </c>
      <c r="C332" t="str">
        <f>IF(BIMTypeCode[[#This Row],[IFC4_Entity]]&lt;&gt;"",BIMTypeCode[[#This Row],[IFC4_Entity]],"")</f>
        <v>IfcSpaceHeater</v>
      </c>
      <c r="D332" t="str">
        <f>IF(BIMTypeCode[[#This Row],[IFC4_EntityType]]&lt;&gt;"",BIMTypeCode[[#This Row],[IFC4_EntityType]],"")</f>
        <v>IfcSpaceHeaterType</v>
      </c>
      <c r="E332" s="2" t="str">
        <f>IF(BIMTypeCode[[#This Row],[IFC4_EnumerationType]]&lt;&gt;"",BIMTypeCode[[#This Row],[IFC4_EnumerationType]],"")</f>
        <v/>
      </c>
      <c r="F332" s="2" t="str">
        <f>IF(BIMTypeCode[[#This Row],[IFC4_Properties]]&lt;&gt;"",BIMTypeCode[[#This Row],[IFC4_Properties]],"")</f>
        <v/>
      </c>
    </row>
    <row r="333" spans="1:6" x14ac:dyDescent="0.25">
      <c r="A333">
        <f>BIMTypeCode[[#This Row],[Identification]]</f>
        <v>563</v>
      </c>
      <c r="B333" t="str">
        <f>BIMTypeCode[[#This Row],[Name_dk]]</f>
        <v>Varmeproducerende anlæg</v>
      </c>
      <c r="C333" t="str">
        <f>IF(BIMTypeCode[[#This Row],[IFC4_Entity]]&lt;&gt;"",BIMTypeCode[[#This Row],[IFC4_Entity]],"")</f>
        <v/>
      </c>
      <c r="D333" t="str">
        <f>IF(BIMTypeCode[[#This Row],[IFC4_EntityType]]&lt;&gt;"",BIMTypeCode[[#This Row],[IFC4_EntityType]],"")</f>
        <v/>
      </c>
      <c r="E333" s="2" t="str">
        <f>IF(BIMTypeCode[[#This Row],[IFC4_EnumerationType]]&lt;&gt;"",BIMTypeCode[[#This Row],[IFC4_EnumerationType]],"")</f>
        <v/>
      </c>
      <c r="F333" s="2" t="str">
        <f>IF(BIMTypeCode[[#This Row],[IFC4_Properties]]&lt;&gt;"",BIMTypeCode[[#This Row],[IFC4_Properties]],"")</f>
        <v/>
      </c>
    </row>
    <row r="334" spans="1:6" x14ac:dyDescent="0.25">
      <c r="A334">
        <f>BIMTypeCode[[#This Row],[Identification]]</f>
        <v>5631</v>
      </c>
      <c r="B334" t="str">
        <f>BIMTypeCode[[#This Row],[Name_dk]]</f>
        <v>Gasfyr</v>
      </c>
      <c r="C334" t="str">
        <f>IF(BIMTypeCode[[#This Row],[IFC4_Entity]]&lt;&gt;"",BIMTypeCode[[#This Row],[IFC4_Entity]],"")</f>
        <v/>
      </c>
      <c r="D334" t="str">
        <f>IF(BIMTypeCode[[#This Row],[IFC4_EntityType]]&lt;&gt;"",BIMTypeCode[[#This Row],[IFC4_EntityType]],"")</f>
        <v/>
      </c>
      <c r="E334" s="2" t="str">
        <f>IF(BIMTypeCode[[#This Row],[IFC4_EnumerationType]]&lt;&gt;"",BIMTypeCode[[#This Row],[IFC4_EnumerationType]],"")</f>
        <v/>
      </c>
      <c r="F334" s="2" t="str">
        <f>IF(BIMTypeCode[[#This Row],[IFC4_Properties]]&lt;&gt;"",BIMTypeCode[[#This Row],[IFC4_Properties]],"")</f>
        <v/>
      </c>
    </row>
    <row r="335" spans="1:6" x14ac:dyDescent="0.25">
      <c r="A335">
        <f>BIMTypeCode[[#This Row],[Identification]]</f>
        <v>5632</v>
      </c>
      <c r="B335" t="str">
        <f>BIMTypeCode[[#This Row],[Name_dk]]</f>
        <v>Oliefyr</v>
      </c>
      <c r="C335" t="str">
        <f>IF(BIMTypeCode[[#This Row],[IFC4_Entity]]&lt;&gt;"",BIMTypeCode[[#This Row],[IFC4_Entity]],"")</f>
        <v/>
      </c>
      <c r="D335" t="str">
        <f>IF(BIMTypeCode[[#This Row],[IFC4_EntityType]]&lt;&gt;"",BIMTypeCode[[#This Row],[IFC4_EntityType]],"")</f>
        <v/>
      </c>
      <c r="E335" s="2" t="str">
        <f>IF(BIMTypeCode[[#This Row],[IFC4_EnumerationType]]&lt;&gt;"",BIMTypeCode[[#This Row],[IFC4_EnumerationType]],"")</f>
        <v/>
      </c>
      <c r="F335" s="2" t="str">
        <f>IF(BIMTypeCode[[#This Row],[IFC4_Properties]]&lt;&gt;"",BIMTypeCode[[#This Row],[IFC4_Properties]],"")</f>
        <v/>
      </c>
    </row>
    <row r="336" spans="1:6" x14ac:dyDescent="0.25">
      <c r="A336">
        <f>BIMTypeCode[[#This Row],[Identification]]</f>
        <v>5633</v>
      </c>
      <c r="B336" t="str">
        <f>BIMTypeCode[[#This Row],[Name_dk]]</f>
        <v>Pillefyr</v>
      </c>
      <c r="C336" t="str">
        <f>IF(BIMTypeCode[[#This Row],[IFC4_Entity]]&lt;&gt;"",BIMTypeCode[[#This Row],[IFC4_Entity]],"")</f>
        <v/>
      </c>
      <c r="D336" t="str">
        <f>IF(BIMTypeCode[[#This Row],[IFC4_EntityType]]&lt;&gt;"",BIMTypeCode[[#This Row],[IFC4_EntityType]],"")</f>
        <v/>
      </c>
      <c r="E336" s="2" t="str">
        <f>IF(BIMTypeCode[[#This Row],[IFC4_EnumerationType]]&lt;&gt;"",BIMTypeCode[[#This Row],[IFC4_EnumerationType]],"")</f>
        <v/>
      </c>
      <c r="F336" s="2" t="str">
        <f>IF(BIMTypeCode[[#This Row],[IFC4_Properties]]&lt;&gt;"",BIMTypeCode[[#This Row],[IFC4_Properties]],"")</f>
        <v/>
      </c>
    </row>
    <row r="337" spans="1:6" x14ac:dyDescent="0.25">
      <c r="A337">
        <f>BIMTypeCode[[#This Row],[Identification]]</f>
        <v>5634</v>
      </c>
      <c r="B337" t="str">
        <f>BIMTypeCode[[#This Row],[Name_dk]]</f>
        <v>Halmfyr</v>
      </c>
      <c r="C337" t="str">
        <f>IF(BIMTypeCode[[#This Row],[IFC4_Entity]]&lt;&gt;"",BIMTypeCode[[#This Row],[IFC4_Entity]],"")</f>
        <v/>
      </c>
      <c r="D337" t="str">
        <f>IF(BIMTypeCode[[#This Row],[IFC4_EntityType]]&lt;&gt;"",BIMTypeCode[[#This Row],[IFC4_EntityType]],"")</f>
        <v/>
      </c>
      <c r="E337" s="2" t="str">
        <f>IF(BIMTypeCode[[#This Row],[IFC4_EnumerationType]]&lt;&gt;"",BIMTypeCode[[#This Row],[IFC4_EnumerationType]],"")</f>
        <v/>
      </c>
      <c r="F337" s="2" t="str">
        <f>IF(BIMTypeCode[[#This Row],[IFC4_Properties]]&lt;&gt;"",BIMTypeCode[[#This Row],[IFC4_Properties]],"")</f>
        <v/>
      </c>
    </row>
    <row r="338" spans="1:6" x14ac:dyDescent="0.25">
      <c r="A338">
        <f>BIMTypeCode[[#This Row],[Identification]]</f>
        <v>57</v>
      </c>
      <c r="B338" t="str">
        <f>BIMTypeCode[[#This Row],[Name_dk]]</f>
        <v>Ventilation</v>
      </c>
      <c r="C338" t="str">
        <f>IF(BIMTypeCode[[#This Row],[IFC4_Entity]]&lt;&gt;"",BIMTypeCode[[#This Row],[IFC4_Entity]],"")</f>
        <v/>
      </c>
      <c r="D338" t="str">
        <f>IF(BIMTypeCode[[#This Row],[IFC4_EntityType]]&lt;&gt;"",BIMTypeCode[[#This Row],[IFC4_EntityType]],"")</f>
        <v/>
      </c>
      <c r="E338" s="2" t="str">
        <f>IF(BIMTypeCode[[#This Row],[IFC4_EnumerationType]]&lt;&gt;"",BIMTypeCode[[#This Row],[IFC4_EnumerationType]],"")</f>
        <v/>
      </c>
      <c r="F338" s="2" t="str">
        <f>IF(BIMTypeCode[[#This Row],[IFC4_Properties]]&lt;&gt;"",BIMTypeCode[[#This Row],[IFC4_Properties]],"")</f>
        <v/>
      </c>
    </row>
    <row r="339" spans="1:6" x14ac:dyDescent="0.25">
      <c r="A339">
        <f>BIMTypeCode[[#This Row],[Identification]]</f>
        <v>571</v>
      </c>
      <c r="B339" t="str">
        <f>BIMTypeCode[[#This Row],[Name_dk]]</f>
        <v>Kanaler</v>
      </c>
      <c r="C339" t="str">
        <f>IF(BIMTypeCode[[#This Row],[IFC4_Entity]]&lt;&gt;"",BIMTypeCode[[#This Row],[IFC4_Entity]],"")</f>
        <v>{IfcDuctSegment, IfcDuctFitting}</v>
      </c>
      <c r="D339" t="str">
        <f>IF(BIMTypeCode[[#This Row],[IFC4_EntityType]]&lt;&gt;"",BIMTypeCode[[#This Row],[IFC4_EntityType]],"")</f>
        <v>{IfcDuctSegmentType, IfcDuctFittingType}</v>
      </c>
      <c r="E339" s="2" t="str">
        <f>IF(BIMTypeCode[[#This Row],[IFC4_EnumerationType]]&lt;&gt;"",BIMTypeCode[[#This Row],[IFC4_EnumerationType]],"")</f>
        <v/>
      </c>
      <c r="F339" s="2" t="str">
        <f>IF(BIMTypeCode[[#This Row],[IFC4_Properties]]&lt;&gt;"",BIMTypeCode[[#This Row],[IFC4_Properties]],"")</f>
        <v/>
      </c>
    </row>
    <row r="340" spans="1:6" x14ac:dyDescent="0.25">
      <c r="A340">
        <f>BIMTypeCode[[#This Row],[Identification]]</f>
        <v>5711</v>
      </c>
      <c r="B340" t="str">
        <f>BIMTypeCode[[#This Row],[Name_dk]]</f>
        <v>Cirkulære kanaler</v>
      </c>
      <c r="C340" t="str">
        <f>IF(BIMTypeCode[[#This Row],[IFC4_Entity]]&lt;&gt;"",BIMTypeCode[[#This Row],[IFC4_Entity]],"")</f>
        <v>{IfcDuctSegment, IfcDuctFitting}</v>
      </c>
      <c r="D340" t="str">
        <f>IF(BIMTypeCode[[#This Row],[IFC4_EntityType]]&lt;&gt;"",BIMTypeCode[[#This Row],[IFC4_EntityType]],"")</f>
        <v>{IfcDuctSegmentType, IfcDuctFittingType}</v>
      </c>
      <c r="E340" s="2" t="str">
        <f>IF(BIMTypeCode[[#This Row],[IFC4_EnumerationType]]&lt;&gt;"",BIMTypeCode[[#This Row],[IFC4_EnumerationType]],"")</f>
        <v/>
      </c>
      <c r="F340" s="2" t="str">
        <f>IF(BIMTypeCode[[#This Row],[IFC4_Properties]]&lt;&gt;"",BIMTypeCode[[#This Row],[IFC4_Properties]],"")</f>
        <v/>
      </c>
    </row>
    <row r="341" spans="1:6" x14ac:dyDescent="0.25">
      <c r="A341">
        <f>BIMTypeCode[[#This Row],[Identification]]</f>
        <v>5712</v>
      </c>
      <c r="B341" t="str">
        <f>BIMTypeCode[[#This Row],[Name_dk]]</f>
        <v>Rektangulære kanaler</v>
      </c>
      <c r="C341" t="str">
        <f>IF(BIMTypeCode[[#This Row],[IFC4_Entity]]&lt;&gt;"",BIMTypeCode[[#This Row],[IFC4_Entity]],"")</f>
        <v>{IfcDuctSegment, IfcDuctFitting}</v>
      </c>
      <c r="D341" t="str">
        <f>IF(BIMTypeCode[[#This Row],[IFC4_EntityType]]&lt;&gt;"",BIMTypeCode[[#This Row],[IFC4_EntityType]],"")</f>
        <v>{IfcDuctSegmentType, IfcDuctFittingType}</v>
      </c>
      <c r="E341" s="2" t="str">
        <f>IF(BIMTypeCode[[#This Row],[IFC4_EnumerationType]]&lt;&gt;"",BIMTypeCode[[#This Row],[IFC4_EnumerationType]],"")</f>
        <v/>
      </c>
      <c r="F341" s="2" t="str">
        <f>IF(BIMTypeCode[[#This Row],[IFC4_Properties]]&lt;&gt;"",BIMTypeCode[[#This Row],[IFC4_Properties]],"")</f>
        <v/>
      </c>
    </row>
    <row r="342" spans="1:6" x14ac:dyDescent="0.25">
      <c r="A342">
        <f>BIMTypeCode[[#This Row],[Identification]]</f>
        <v>5713</v>
      </c>
      <c r="B342" t="str">
        <f>BIMTypeCode[[#This Row],[Name_dk]]</f>
        <v>Flexkanaler</v>
      </c>
      <c r="C342" t="str">
        <f>IF(BIMTypeCode[[#This Row],[IFC4_Entity]]&lt;&gt;"",BIMTypeCode[[#This Row],[IFC4_Entity]],"")</f>
        <v>{IfcDuctSegment, IfcDuctFitting}</v>
      </c>
      <c r="D342" t="str">
        <f>IF(BIMTypeCode[[#This Row],[IFC4_EntityType]]&lt;&gt;"",BIMTypeCode[[#This Row],[IFC4_EntityType]],"")</f>
        <v>{IfcDuctSegmentType, IfcDuctFittingType}</v>
      </c>
      <c r="E342" s="2" t="str">
        <f>IF(BIMTypeCode[[#This Row],[IFC4_EnumerationType]]&lt;&gt;"",BIMTypeCode[[#This Row],[IFC4_EnumerationType]],"")</f>
        <v/>
      </c>
      <c r="F342" s="2" t="str">
        <f>IF(BIMTypeCode[[#This Row],[IFC4_Properties]]&lt;&gt;"",BIMTypeCode[[#This Row],[IFC4_Properties]],"")</f>
        <v/>
      </c>
    </row>
    <row r="343" spans="1:6" x14ac:dyDescent="0.25">
      <c r="A343">
        <f>BIMTypeCode[[#This Row],[Identification]]</f>
        <v>572</v>
      </c>
      <c r="B343" t="str">
        <f>BIMTypeCode[[#This Row],[Name_dk]]</f>
        <v>Anlæg, køle/varmeflader og vekslere</v>
      </c>
      <c r="C343" t="str">
        <f>IF(BIMTypeCode[[#This Row],[IFC4_Entity]]&lt;&gt;"",BIMTypeCode[[#This Row],[IFC4_Entity]],"")</f>
        <v/>
      </c>
      <c r="D343" t="str">
        <f>IF(BIMTypeCode[[#This Row],[IFC4_EntityType]]&lt;&gt;"",BIMTypeCode[[#This Row],[IFC4_EntityType]],"")</f>
        <v/>
      </c>
      <c r="E343" s="2" t="str">
        <f>IF(BIMTypeCode[[#This Row],[IFC4_EnumerationType]]&lt;&gt;"",BIMTypeCode[[#This Row],[IFC4_EnumerationType]],"")</f>
        <v/>
      </c>
      <c r="F343" s="2" t="str">
        <f>IF(BIMTypeCode[[#This Row],[IFC4_Properties]]&lt;&gt;"",BIMTypeCode[[#This Row],[IFC4_Properties]],"")</f>
        <v/>
      </c>
    </row>
    <row r="344" spans="1:6" x14ac:dyDescent="0.25">
      <c r="A344">
        <f>BIMTypeCode[[#This Row],[Identification]]</f>
        <v>5721</v>
      </c>
      <c r="B344" t="str">
        <f>BIMTypeCode[[#This Row],[Name_dk]]</f>
        <v>Ventilatiosanlæg</v>
      </c>
      <c r="C344" t="str">
        <f>IF(BIMTypeCode[[#This Row],[IFC4_Entity]]&lt;&gt;"",BIMTypeCode[[#This Row],[IFC4_Entity]],"")</f>
        <v/>
      </c>
      <c r="D344" t="str">
        <f>IF(BIMTypeCode[[#This Row],[IFC4_EntityType]]&lt;&gt;"",BIMTypeCode[[#This Row],[IFC4_EntityType]],"")</f>
        <v/>
      </c>
      <c r="E344" s="2" t="str">
        <f>IF(BIMTypeCode[[#This Row],[IFC4_EnumerationType]]&lt;&gt;"",BIMTypeCode[[#This Row],[IFC4_EnumerationType]],"")</f>
        <v/>
      </c>
      <c r="F344" s="2" t="str">
        <f>IF(BIMTypeCode[[#This Row],[IFC4_Properties]]&lt;&gt;"",BIMTypeCode[[#This Row],[IFC4_Properties]],"")</f>
        <v/>
      </c>
    </row>
    <row r="345" spans="1:6" x14ac:dyDescent="0.25">
      <c r="A345">
        <f>BIMTypeCode[[#This Row],[Identification]]</f>
        <v>5722</v>
      </c>
      <c r="B345" t="str">
        <f>BIMTypeCode[[#This Row],[Name_dk]]</f>
        <v>Varmeflader</v>
      </c>
      <c r="C345" t="str">
        <f>IF(BIMTypeCode[[#This Row],[IFC4_Entity]]&lt;&gt;"",BIMTypeCode[[#This Row],[IFC4_Entity]],"")</f>
        <v/>
      </c>
      <c r="D345" t="str">
        <f>IF(BIMTypeCode[[#This Row],[IFC4_EntityType]]&lt;&gt;"",BIMTypeCode[[#This Row],[IFC4_EntityType]],"")</f>
        <v/>
      </c>
      <c r="E345" s="2" t="str">
        <f>IF(BIMTypeCode[[#This Row],[IFC4_EnumerationType]]&lt;&gt;"",BIMTypeCode[[#This Row],[IFC4_EnumerationType]],"")</f>
        <v/>
      </c>
      <c r="F345" s="2" t="str">
        <f>IF(BIMTypeCode[[#This Row],[IFC4_Properties]]&lt;&gt;"",BIMTypeCode[[#This Row],[IFC4_Properties]],"")</f>
        <v/>
      </c>
    </row>
    <row r="346" spans="1:6" x14ac:dyDescent="0.25">
      <c r="A346">
        <f>BIMTypeCode[[#This Row],[Identification]]</f>
        <v>5723</v>
      </c>
      <c r="B346" t="str">
        <f>BIMTypeCode[[#This Row],[Name_dk]]</f>
        <v>Køleflader</v>
      </c>
      <c r="C346" t="str">
        <f>IF(BIMTypeCode[[#This Row],[IFC4_Entity]]&lt;&gt;"",BIMTypeCode[[#This Row],[IFC4_Entity]],"")</f>
        <v/>
      </c>
      <c r="D346" t="str">
        <f>IF(BIMTypeCode[[#This Row],[IFC4_EntityType]]&lt;&gt;"",BIMTypeCode[[#This Row],[IFC4_EntityType]],"")</f>
        <v/>
      </c>
      <c r="E346" s="2" t="str">
        <f>IF(BIMTypeCode[[#This Row],[IFC4_EnumerationType]]&lt;&gt;"",BIMTypeCode[[#This Row],[IFC4_EnumerationType]],"")</f>
        <v/>
      </c>
      <c r="F346" s="2" t="str">
        <f>IF(BIMTypeCode[[#This Row],[IFC4_Properties]]&lt;&gt;"",BIMTypeCode[[#This Row],[IFC4_Properties]],"")</f>
        <v/>
      </c>
    </row>
    <row r="347" spans="1:6" x14ac:dyDescent="0.25">
      <c r="A347">
        <f>BIMTypeCode[[#This Row],[Identification]]</f>
        <v>5724</v>
      </c>
      <c r="B347" t="str">
        <f>BIMTypeCode[[#This Row],[Name_dk]]</f>
        <v>Væskekoblet vekslere</v>
      </c>
      <c r="C347" t="str">
        <f>IF(BIMTypeCode[[#This Row],[IFC4_Entity]]&lt;&gt;"",BIMTypeCode[[#This Row],[IFC4_Entity]],"")</f>
        <v/>
      </c>
      <c r="D347" t="str">
        <f>IF(BIMTypeCode[[#This Row],[IFC4_EntityType]]&lt;&gt;"",BIMTypeCode[[#This Row],[IFC4_EntityType]],"")</f>
        <v/>
      </c>
      <c r="E347" s="2" t="str">
        <f>IF(BIMTypeCode[[#This Row],[IFC4_EnumerationType]]&lt;&gt;"",BIMTypeCode[[#This Row],[IFC4_EnumerationType]],"")</f>
        <v/>
      </c>
      <c r="F347" s="2" t="str">
        <f>IF(BIMTypeCode[[#This Row],[IFC4_Properties]]&lt;&gt;"",BIMTypeCode[[#This Row],[IFC4_Properties]],"")</f>
        <v/>
      </c>
    </row>
    <row r="348" spans="1:6" x14ac:dyDescent="0.25">
      <c r="A348">
        <f>BIMTypeCode[[#This Row],[Identification]]</f>
        <v>5725</v>
      </c>
      <c r="B348" t="str">
        <f>BIMTypeCode[[#This Row],[Name_dk]]</f>
        <v>Varmegenvinding</v>
      </c>
      <c r="C348" t="str">
        <f>IF(BIMTypeCode[[#This Row],[IFC4_Entity]]&lt;&gt;"",BIMTypeCode[[#This Row],[IFC4_Entity]],"")</f>
        <v/>
      </c>
      <c r="D348" t="str">
        <f>IF(BIMTypeCode[[#This Row],[IFC4_EntityType]]&lt;&gt;"",BIMTypeCode[[#This Row],[IFC4_EntityType]],"")</f>
        <v/>
      </c>
      <c r="E348" s="2" t="str">
        <f>IF(BIMTypeCode[[#This Row],[IFC4_EnumerationType]]&lt;&gt;"",BIMTypeCode[[#This Row],[IFC4_EnumerationType]],"")</f>
        <v/>
      </c>
      <c r="F348" s="2" t="str">
        <f>IF(BIMTypeCode[[#This Row],[IFC4_Properties]]&lt;&gt;"",BIMTypeCode[[#This Row],[IFC4_Properties]],"")</f>
        <v/>
      </c>
    </row>
    <row r="349" spans="1:6" x14ac:dyDescent="0.25">
      <c r="A349">
        <f>BIMTypeCode[[#This Row],[Identification]]</f>
        <v>5726</v>
      </c>
      <c r="B349" t="str">
        <f>BIMTypeCode[[#This Row],[Name_dk]]</f>
        <v>Varmevekslere</v>
      </c>
      <c r="C349" t="str">
        <f>IF(BIMTypeCode[[#This Row],[IFC4_Entity]]&lt;&gt;"",BIMTypeCode[[#This Row],[IFC4_Entity]],"")</f>
        <v/>
      </c>
      <c r="D349" t="str">
        <f>IF(BIMTypeCode[[#This Row],[IFC4_EntityType]]&lt;&gt;"",BIMTypeCode[[#This Row],[IFC4_EntityType]],"")</f>
        <v/>
      </c>
      <c r="E349" s="2" t="str">
        <f>IF(BIMTypeCode[[#This Row],[IFC4_EnumerationType]]&lt;&gt;"",BIMTypeCode[[#This Row],[IFC4_EnumerationType]],"")</f>
        <v/>
      </c>
      <c r="F349" s="2" t="str">
        <f>IF(BIMTypeCode[[#This Row],[IFC4_Properties]]&lt;&gt;"",BIMTypeCode[[#This Row],[IFC4_Properties]],"")</f>
        <v/>
      </c>
    </row>
    <row r="350" spans="1:6" x14ac:dyDescent="0.25">
      <c r="A350">
        <f>BIMTypeCode[[#This Row],[Identification]]</f>
        <v>5727</v>
      </c>
      <c r="B350" t="str">
        <f>BIMTypeCode[[#This Row],[Name_dk]]</f>
        <v>Befugtere</v>
      </c>
      <c r="C350" t="str">
        <f>IF(BIMTypeCode[[#This Row],[IFC4_Entity]]&lt;&gt;"",BIMTypeCode[[#This Row],[IFC4_Entity]],"")</f>
        <v/>
      </c>
      <c r="D350" t="str">
        <f>IF(BIMTypeCode[[#This Row],[IFC4_EntityType]]&lt;&gt;"",BIMTypeCode[[#This Row],[IFC4_EntityType]],"")</f>
        <v/>
      </c>
      <c r="E350" s="2" t="str">
        <f>IF(BIMTypeCode[[#This Row],[IFC4_EnumerationType]]&lt;&gt;"",BIMTypeCode[[#This Row],[IFC4_EnumerationType]],"")</f>
        <v/>
      </c>
      <c r="F350" s="2" t="str">
        <f>IF(BIMTypeCode[[#This Row],[IFC4_Properties]]&lt;&gt;"",BIMTypeCode[[#This Row],[IFC4_Properties]],"")</f>
        <v/>
      </c>
    </row>
    <row r="351" spans="1:6" x14ac:dyDescent="0.25">
      <c r="A351">
        <f>BIMTypeCode[[#This Row],[Identification]]</f>
        <v>5728</v>
      </c>
      <c r="B351" t="str">
        <f>BIMTypeCode[[#This Row],[Name_dk]]</f>
        <v>Affugtere</v>
      </c>
      <c r="C351" t="str">
        <f>IF(BIMTypeCode[[#This Row],[IFC4_Entity]]&lt;&gt;"",BIMTypeCode[[#This Row],[IFC4_Entity]],"")</f>
        <v/>
      </c>
      <c r="D351" t="str">
        <f>IF(BIMTypeCode[[#This Row],[IFC4_EntityType]]&lt;&gt;"",BIMTypeCode[[#This Row],[IFC4_EntityType]],"")</f>
        <v/>
      </c>
      <c r="E351" s="2" t="str">
        <f>IF(BIMTypeCode[[#This Row],[IFC4_EnumerationType]]&lt;&gt;"",BIMTypeCode[[#This Row],[IFC4_EnumerationType]],"")</f>
        <v/>
      </c>
      <c r="F351" s="2" t="str">
        <f>IF(BIMTypeCode[[#This Row],[IFC4_Properties]]&lt;&gt;"",BIMTypeCode[[#This Row],[IFC4_Properties]],"")</f>
        <v/>
      </c>
    </row>
    <row r="352" spans="1:6" x14ac:dyDescent="0.25">
      <c r="A352">
        <f>BIMTypeCode[[#This Row],[Identification]]</f>
        <v>573</v>
      </c>
      <c r="B352" t="str">
        <f>BIMTypeCode[[#This Row],[Name_dk]]</f>
        <v>Kanal tilbehør</v>
      </c>
      <c r="C352" t="str">
        <f>IF(BIMTypeCode[[#This Row],[IFC4_Entity]]&lt;&gt;"",BIMTypeCode[[#This Row],[IFC4_Entity]],"")</f>
        <v>IfcDistributionFlowElement</v>
      </c>
      <c r="D352" t="str">
        <f>IF(BIMTypeCode[[#This Row],[IFC4_EntityType]]&lt;&gt;"",BIMTypeCode[[#This Row],[IFC4_EntityType]],"")</f>
        <v>IfcDistributionFlowElementType</v>
      </c>
      <c r="E352" s="2" t="str">
        <f>IF(BIMTypeCode[[#This Row],[IFC4_EnumerationType]]&lt;&gt;"",BIMTypeCode[[#This Row],[IFC4_EnumerationType]],"")</f>
        <v/>
      </c>
      <c r="F352" s="2" t="str">
        <f>IF(BIMTypeCode[[#This Row],[IFC4_Properties]]&lt;&gt;"",BIMTypeCode[[#This Row],[IFC4_Properties]],"")</f>
        <v/>
      </c>
    </row>
    <row r="353" spans="1:6" x14ac:dyDescent="0.25">
      <c r="A353">
        <f>BIMTypeCode[[#This Row],[Identification]]</f>
        <v>5731</v>
      </c>
      <c r="B353" t="str">
        <f>BIMTypeCode[[#This Row],[Name_dk]]</f>
        <v>Lyddæmpere</v>
      </c>
      <c r="C353" t="str">
        <f>IF(BIMTypeCode[[#This Row],[IFC4_Entity]]&lt;&gt;"",BIMTypeCode[[#This Row],[IFC4_Entity]],"")</f>
        <v>IfcDuctSilencer</v>
      </c>
      <c r="D353" t="str">
        <f>IF(BIMTypeCode[[#This Row],[IFC4_EntityType]]&lt;&gt;"",BIMTypeCode[[#This Row],[IFC4_EntityType]],"")</f>
        <v>IfcDuctSilencerType</v>
      </c>
      <c r="E353" s="2" t="str">
        <f>IF(BIMTypeCode[[#This Row],[IFC4_EnumerationType]]&lt;&gt;"",BIMTypeCode[[#This Row],[IFC4_EnumerationType]],"")</f>
        <v/>
      </c>
      <c r="F353" s="2" t="str">
        <f>IF(BIMTypeCode[[#This Row],[IFC4_Properties]]&lt;&gt;"",BIMTypeCode[[#This Row],[IFC4_Properties]],"")</f>
        <v/>
      </c>
    </row>
    <row r="354" spans="1:6" x14ac:dyDescent="0.25">
      <c r="A354">
        <f>BIMTypeCode[[#This Row],[Identification]]</f>
        <v>5732</v>
      </c>
      <c r="B354" t="str">
        <f>BIMTypeCode[[#This Row],[Name_dk]]</f>
        <v>Flamme og røgspjæld</v>
      </c>
      <c r="C354" t="str">
        <f>IF(BIMTypeCode[[#This Row],[IFC4_Entity]]&lt;&gt;"",BIMTypeCode[[#This Row],[IFC4_Entity]],"")</f>
        <v>IfcDamper</v>
      </c>
      <c r="D354" t="str">
        <f>IF(BIMTypeCode[[#This Row],[IFC4_EntityType]]&lt;&gt;"",BIMTypeCode[[#This Row],[IFC4_EntityType]],"")</f>
        <v>IfcDamperType</v>
      </c>
      <c r="E354" s="2" t="str">
        <f>IF(BIMTypeCode[[#This Row],[IFC4_EnumerationType]]&lt;&gt;"",BIMTypeCode[[#This Row],[IFC4_EnumerationType]],"")</f>
        <v>FIRESMOKEDAMPER</v>
      </c>
      <c r="F354" s="2" t="str">
        <f>IF(BIMTypeCode[[#This Row],[IFC4_Properties]]&lt;&gt;"",BIMTypeCode[[#This Row],[IFC4_Properties]],"")</f>
        <v>Pset_DamperTypeFireSmokeDamper</v>
      </c>
    </row>
    <row r="355" spans="1:6" x14ac:dyDescent="0.25">
      <c r="A355">
        <f>BIMTypeCode[[#This Row],[Identification]]</f>
        <v>5733</v>
      </c>
      <c r="B355" t="str">
        <f>BIMTypeCode[[#This Row],[Name_dk]]</f>
        <v>Brand og røgspjæld</v>
      </c>
      <c r="C355" t="str">
        <f>IF(BIMTypeCode[[#This Row],[IFC4_Entity]]&lt;&gt;"",BIMTypeCode[[#This Row],[IFC4_Entity]],"")</f>
        <v>IfcDamper</v>
      </c>
      <c r="D355" t="str">
        <f>IF(BIMTypeCode[[#This Row],[IFC4_EntityType]]&lt;&gt;"",BIMTypeCode[[#This Row],[IFC4_EntityType]],"")</f>
        <v>IfcDamperType</v>
      </c>
      <c r="E355" s="2" t="str">
        <f>IF(BIMTypeCode[[#This Row],[IFC4_EnumerationType]]&lt;&gt;"",BIMTypeCode[[#This Row],[IFC4_EnumerationType]],"")</f>
        <v>FIRESMOKEDAMPER</v>
      </c>
      <c r="F355" s="2" t="str">
        <f>IF(BIMTypeCode[[#This Row],[IFC4_Properties]]&lt;&gt;"",BIMTypeCode[[#This Row],[IFC4_Properties]],"")</f>
        <v>Pset_DamperTypeFireSmokeDamper</v>
      </c>
    </row>
    <row r="356" spans="1:6" x14ac:dyDescent="0.25">
      <c r="A356">
        <f>BIMTypeCode[[#This Row],[Identification]]</f>
        <v>5734</v>
      </c>
      <c r="B356" t="str">
        <f>BIMTypeCode[[#This Row],[Name_dk]]</f>
        <v>Overtryksspjæld</v>
      </c>
      <c r="C356" t="str">
        <f>IF(BIMTypeCode[[#This Row],[IFC4_Entity]]&lt;&gt;"",BIMTypeCode[[#This Row],[IFC4_Entity]],"")</f>
        <v>IfcDamper</v>
      </c>
      <c r="D356" t="str">
        <f>IF(BIMTypeCode[[#This Row],[IFC4_EntityType]]&lt;&gt;"",BIMTypeCode[[#This Row],[IFC4_EntityType]],"")</f>
        <v>IfcDamperType</v>
      </c>
      <c r="E356" s="2" t="str">
        <f>IF(BIMTypeCode[[#This Row],[IFC4_EnumerationType]]&lt;&gt;"",BIMTypeCode[[#This Row],[IFC4_EnumerationType]],"")</f>
        <v/>
      </c>
      <c r="F356" s="2" t="str">
        <f>IF(BIMTypeCode[[#This Row],[IFC4_Properties]]&lt;&gt;"",BIMTypeCode[[#This Row],[IFC4_Properties]],"")</f>
        <v/>
      </c>
    </row>
    <row r="357" spans="1:6" x14ac:dyDescent="0.25">
      <c r="A357">
        <f>BIMTypeCode[[#This Row],[Identification]]</f>
        <v>5735</v>
      </c>
      <c r="B357" t="str">
        <f>BIMTypeCode[[#This Row],[Name_dk]]</f>
        <v>Røgspjæld</v>
      </c>
      <c r="C357" t="str">
        <f>IF(BIMTypeCode[[#This Row],[IFC4_Entity]]&lt;&gt;"",BIMTypeCode[[#This Row],[IFC4_Entity]],"")</f>
        <v>IfcDamper</v>
      </c>
      <c r="D357" t="str">
        <f>IF(BIMTypeCode[[#This Row],[IFC4_EntityType]]&lt;&gt;"",BIMTypeCode[[#This Row],[IFC4_EntityType]],"")</f>
        <v>IfcDamperType</v>
      </c>
      <c r="E357" s="2" t="str">
        <f>IF(BIMTypeCode[[#This Row],[IFC4_EnumerationType]]&lt;&gt;"",BIMTypeCode[[#This Row],[IFC4_EnumerationType]],"")</f>
        <v>SMOKEDAMPER</v>
      </c>
      <c r="F357" s="2" t="str">
        <f>IF(BIMTypeCode[[#This Row],[IFC4_Properties]]&lt;&gt;"",BIMTypeCode[[#This Row],[IFC4_Properties]],"")</f>
        <v>Pset_DamperTypeSmokeDamper</v>
      </c>
    </row>
    <row r="358" spans="1:6" x14ac:dyDescent="0.25">
      <c r="A358">
        <f>BIMTypeCode[[#This Row],[Identification]]</f>
        <v>5736</v>
      </c>
      <c r="B358" t="str">
        <f>BIMTypeCode[[#This Row],[Name_dk]]</f>
        <v>Spjæld on/off</v>
      </c>
      <c r="C358" t="str">
        <f>IF(BIMTypeCode[[#This Row],[IFC4_Entity]]&lt;&gt;"",BIMTypeCode[[#This Row],[IFC4_Entity]],"")</f>
        <v>IfcDamper</v>
      </c>
      <c r="D358" t="str">
        <f>IF(BIMTypeCode[[#This Row],[IFC4_EntityType]]&lt;&gt;"",BIMTypeCode[[#This Row],[IFC4_EntityType]],"")</f>
        <v>IfcDamperType</v>
      </c>
      <c r="E358" s="2" t="str">
        <f>IF(BIMTypeCode[[#This Row],[IFC4_EnumerationType]]&lt;&gt;"",BIMTypeCode[[#This Row],[IFC4_EnumerationType]],"")</f>
        <v/>
      </c>
      <c r="F358" s="2" t="str">
        <f>IF(BIMTypeCode[[#This Row],[IFC4_Properties]]&lt;&gt;"",BIMTypeCode[[#This Row],[IFC4_Properties]],"")</f>
        <v/>
      </c>
    </row>
    <row r="359" spans="1:6" x14ac:dyDescent="0.25">
      <c r="A359">
        <f>BIMTypeCode[[#This Row],[Identification]]</f>
        <v>5737</v>
      </c>
      <c r="B359" t="str">
        <f>BIMTypeCode[[#This Row],[Name_dk]]</f>
        <v>Volumenstrømsregulatore</v>
      </c>
      <c r="C359" t="str">
        <f>IF(BIMTypeCode[[#This Row],[IFC4_Entity]]&lt;&gt;"",BIMTypeCode[[#This Row],[IFC4_Entity]],"")</f>
        <v/>
      </c>
      <c r="D359" t="str">
        <f>IF(BIMTypeCode[[#This Row],[IFC4_EntityType]]&lt;&gt;"",BIMTypeCode[[#This Row],[IFC4_EntityType]],"")</f>
        <v/>
      </c>
      <c r="E359" s="2" t="str">
        <f>IF(BIMTypeCode[[#This Row],[IFC4_EnumerationType]]&lt;&gt;"",BIMTypeCode[[#This Row],[IFC4_EnumerationType]],"")</f>
        <v/>
      </c>
      <c r="F359" s="2" t="str">
        <f>IF(BIMTypeCode[[#This Row],[IFC4_Properties]]&lt;&gt;"",BIMTypeCode[[#This Row],[IFC4_Properties]],"")</f>
        <v/>
      </c>
    </row>
    <row r="360" spans="1:6" x14ac:dyDescent="0.25">
      <c r="A360">
        <f>BIMTypeCode[[#This Row],[Identification]]</f>
        <v>5738</v>
      </c>
      <c r="B360" t="str">
        <f>BIMTypeCode[[#This Row],[Name_dk]]</f>
        <v>Filtre</v>
      </c>
      <c r="C360" t="str">
        <f>IF(BIMTypeCode[[#This Row],[IFC4_Entity]]&lt;&gt;"",BIMTypeCode[[#This Row],[IFC4_Entity]],"")</f>
        <v>IfcFilter</v>
      </c>
      <c r="D360" t="str">
        <f>IF(BIMTypeCode[[#This Row],[IFC4_EntityType]]&lt;&gt;"",BIMTypeCode[[#This Row],[IFC4_EntityType]],"")</f>
        <v>IfcFilterType</v>
      </c>
      <c r="E360" s="2" t="str">
        <f>IF(BIMTypeCode[[#This Row],[IFC4_EnumerationType]]&lt;&gt;"",BIMTypeCode[[#This Row],[IFC4_EnumerationType]],"")</f>
        <v/>
      </c>
      <c r="F360" s="2" t="str">
        <f>IF(BIMTypeCode[[#This Row],[IFC4_Properties]]&lt;&gt;"",BIMTypeCode[[#This Row],[IFC4_Properties]],"")</f>
        <v/>
      </c>
    </row>
    <row r="361" spans="1:6" x14ac:dyDescent="0.25">
      <c r="A361">
        <f>BIMTypeCode[[#This Row],[Identification]]</f>
        <v>574</v>
      </c>
      <c r="B361" t="str">
        <f>BIMTypeCode[[#This Row],[Name_dk]]</f>
        <v>Ventilatorer</v>
      </c>
      <c r="C361" t="str">
        <f>IF(BIMTypeCode[[#This Row],[IFC4_Entity]]&lt;&gt;"",BIMTypeCode[[#This Row],[IFC4_Entity]],"")</f>
        <v>IfcFan</v>
      </c>
      <c r="D361" t="str">
        <f>IF(BIMTypeCode[[#This Row],[IFC4_EntityType]]&lt;&gt;"",BIMTypeCode[[#This Row],[IFC4_EntityType]],"")</f>
        <v>IfcFanType</v>
      </c>
      <c r="E361" s="2" t="str">
        <f>IF(BIMTypeCode[[#This Row],[IFC4_EnumerationType]]&lt;&gt;"",BIMTypeCode[[#This Row],[IFC4_EnumerationType]],"")</f>
        <v/>
      </c>
      <c r="F361" s="2" t="str">
        <f>IF(BIMTypeCode[[#This Row],[IFC4_Properties]]&lt;&gt;"",BIMTypeCode[[#This Row],[IFC4_Properties]],"")</f>
        <v/>
      </c>
    </row>
    <row r="362" spans="1:6" x14ac:dyDescent="0.25">
      <c r="A362">
        <f>BIMTypeCode[[#This Row],[Identification]]</f>
        <v>5741</v>
      </c>
      <c r="B362" t="str">
        <f>BIMTypeCode[[#This Row],[Name_dk]]</f>
        <v>Ventilatorer</v>
      </c>
      <c r="C362" t="str">
        <f>IF(BIMTypeCode[[#This Row],[IFC4_Entity]]&lt;&gt;"",BIMTypeCode[[#This Row],[IFC4_Entity]],"")</f>
        <v>IfcFan</v>
      </c>
      <c r="D362" t="str">
        <f>IF(BIMTypeCode[[#This Row],[IFC4_EntityType]]&lt;&gt;"",BIMTypeCode[[#This Row],[IFC4_EntityType]],"")</f>
        <v>IfcFanType</v>
      </c>
      <c r="E362" s="2" t="str">
        <f>IF(BIMTypeCode[[#This Row],[IFC4_EnumerationType]]&lt;&gt;"",BIMTypeCode[[#This Row],[IFC4_EnumerationType]],"")</f>
        <v/>
      </c>
      <c r="F362" s="2" t="str">
        <f>IF(BIMTypeCode[[#This Row],[IFC4_Properties]]&lt;&gt;"",BIMTypeCode[[#This Row],[IFC4_Properties]],"")</f>
        <v/>
      </c>
    </row>
    <row r="363" spans="1:6" x14ac:dyDescent="0.25">
      <c r="A363">
        <f>BIMTypeCode[[#This Row],[Identification]]</f>
        <v>5742</v>
      </c>
      <c r="B363" t="str">
        <f>BIMTypeCode[[#This Row],[Name_dk]]</f>
        <v>Axialventilatorer</v>
      </c>
      <c r="C363" t="str">
        <f>IF(BIMTypeCode[[#This Row],[IFC4_Entity]]&lt;&gt;"",BIMTypeCode[[#This Row],[IFC4_Entity]],"")</f>
        <v>IfcFan</v>
      </c>
      <c r="D363" t="str">
        <f>IF(BIMTypeCode[[#This Row],[IFC4_EntityType]]&lt;&gt;"",BIMTypeCode[[#This Row],[IFC4_EntityType]],"")</f>
        <v>IfcFanType</v>
      </c>
      <c r="E363" s="2" t="str">
        <f>IF(BIMTypeCode[[#This Row],[IFC4_EnumerationType]]&lt;&gt;"",BIMTypeCode[[#This Row],[IFC4_EnumerationType]],"")</f>
        <v/>
      </c>
      <c r="F363" s="2" t="str">
        <f>IF(BIMTypeCode[[#This Row],[IFC4_Properties]]&lt;&gt;"",BIMTypeCode[[#This Row],[IFC4_Properties]],"")</f>
        <v/>
      </c>
    </row>
    <row r="364" spans="1:6" x14ac:dyDescent="0.25">
      <c r="A364">
        <f>BIMTypeCode[[#This Row],[Identification]]</f>
        <v>5743</v>
      </c>
      <c r="B364" t="str">
        <f>BIMTypeCode[[#This Row],[Name_dk]]</f>
        <v>Boksventilatorer</v>
      </c>
      <c r="C364" t="str">
        <f>IF(BIMTypeCode[[#This Row],[IFC4_Entity]]&lt;&gt;"",BIMTypeCode[[#This Row],[IFC4_Entity]],"")</f>
        <v>IfcFan</v>
      </c>
      <c r="D364" t="str">
        <f>IF(BIMTypeCode[[#This Row],[IFC4_EntityType]]&lt;&gt;"",BIMTypeCode[[#This Row],[IFC4_EntityType]],"")</f>
        <v>IfcFanType</v>
      </c>
      <c r="E364" s="2" t="str">
        <f>IF(BIMTypeCode[[#This Row],[IFC4_EnumerationType]]&lt;&gt;"",BIMTypeCode[[#This Row],[IFC4_EnumerationType]],"")</f>
        <v/>
      </c>
      <c r="F364" s="2" t="str">
        <f>IF(BIMTypeCode[[#This Row],[IFC4_Properties]]&lt;&gt;"",BIMTypeCode[[#This Row],[IFC4_Properties]],"")</f>
        <v/>
      </c>
    </row>
    <row r="365" spans="1:6" x14ac:dyDescent="0.25">
      <c r="A365">
        <f>BIMTypeCode[[#This Row],[Identification]]</f>
        <v>5744</v>
      </c>
      <c r="B365" t="str">
        <f>BIMTypeCode[[#This Row],[Name_dk]]</f>
        <v>Kanalventilatorer</v>
      </c>
      <c r="C365" t="str">
        <f>IF(BIMTypeCode[[#This Row],[IFC4_Entity]]&lt;&gt;"",BIMTypeCode[[#This Row],[IFC4_Entity]],"")</f>
        <v>IfcFan</v>
      </c>
      <c r="D365" t="str">
        <f>IF(BIMTypeCode[[#This Row],[IFC4_EntityType]]&lt;&gt;"",BIMTypeCode[[#This Row],[IFC4_EntityType]],"")</f>
        <v>IfcFanType</v>
      </c>
      <c r="E365" s="2" t="str">
        <f>IF(BIMTypeCode[[#This Row],[IFC4_EnumerationType]]&lt;&gt;"",BIMTypeCode[[#This Row],[IFC4_EnumerationType]],"")</f>
        <v/>
      </c>
      <c r="F365" s="2" t="str">
        <f>IF(BIMTypeCode[[#This Row],[IFC4_Properties]]&lt;&gt;"",BIMTypeCode[[#This Row],[IFC4_Properties]],"")</f>
        <v/>
      </c>
    </row>
    <row r="366" spans="1:6" x14ac:dyDescent="0.25">
      <c r="A366">
        <f>BIMTypeCode[[#This Row],[Identification]]</f>
        <v>5745</v>
      </c>
      <c r="B366" t="str">
        <f>BIMTypeCode[[#This Row],[Name_dk]]</f>
        <v>Processudsugningsventilatorer</v>
      </c>
      <c r="C366" t="str">
        <f>IF(BIMTypeCode[[#This Row],[IFC4_Entity]]&lt;&gt;"",BIMTypeCode[[#This Row],[IFC4_Entity]],"")</f>
        <v>IfcFan</v>
      </c>
      <c r="D366" t="str">
        <f>IF(BIMTypeCode[[#This Row],[IFC4_EntityType]]&lt;&gt;"",BIMTypeCode[[#This Row],[IFC4_EntityType]],"")</f>
        <v>IfcFanType</v>
      </c>
      <c r="E366" s="2" t="str">
        <f>IF(BIMTypeCode[[#This Row],[IFC4_EnumerationType]]&lt;&gt;"",BIMTypeCode[[#This Row],[IFC4_EnumerationType]],"")</f>
        <v/>
      </c>
      <c r="F366" s="2" t="str">
        <f>IF(BIMTypeCode[[#This Row],[IFC4_Properties]]&lt;&gt;"",BIMTypeCode[[#This Row],[IFC4_Properties]],"")</f>
        <v/>
      </c>
    </row>
    <row r="367" spans="1:6" x14ac:dyDescent="0.25">
      <c r="A367">
        <f>BIMTypeCode[[#This Row],[Identification]]</f>
        <v>5746</v>
      </c>
      <c r="B367" t="str">
        <f>BIMTypeCode[[#This Row],[Name_dk]]</f>
        <v>Tag ventilatorer</v>
      </c>
      <c r="C367" t="str">
        <f>IF(BIMTypeCode[[#This Row],[IFC4_Entity]]&lt;&gt;"",BIMTypeCode[[#This Row],[IFC4_Entity]],"")</f>
        <v>IfcFan</v>
      </c>
      <c r="D367" t="str">
        <f>IF(BIMTypeCode[[#This Row],[IFC4_EntityType]]&lt;&gt;"",BIMTypeCode[[#This Row],[IFC4_EntityType]],"")</f>
        <v>IfcFanType</v>
      </c>
      <c r="E367" s="2" t="str">
        <f>IF(BIMTypeCode[[#This Row],[IFC4_EnumerationType]]&lt;&gt;"",BIMTypeCode[[#This Row],[IFC4_EnumerationType]],"")</f>
        <v/>
      </c>
      <c r="F367" s="2" t="str">
        <f>IF(BIMTypeCode[[#This Row],[IFC4_Properties]]&lt;&gt;"",BIMTypeCode[[#This Row],[IFC4_Properties]],"")</f>
        <v/>
      </c>
    </row>
    <row r="368" spans="1:6" x14ac:dyDescent="0.25">
      <c r="A368">
        <f>BIMTypeCode[[#This Row],[Identification]]</f>
        <v>5747</v>
      </c>
      <c r="B368" t="str">
        <f>BIMTypeCode[[#This Row],[Name_dk]]</f>
        <v>Vådrumsventilatorer</v>
      </c>
      <c r="C368" t="str">
        <f>IF(BIMTypeCode[[#This Row],[IFC4_Entity]]&lt;&gt;"",BIMTypeCode[[#This Row],[IFC4_Entity]],"")</f>
        <v>IfcFan</v>
      </c>
      <c r="D368" t="str">
        <f>IF(BIMTypeCode[[#This Row],[IFC4_EntityType]]&lt;&gt;"",BIMTypeCode[[#This Row],[IFC4_EntityType]],"")</f>
        <v>IfcFanType</v>
      </c>
      <c r="E368" s="2" t="str">
        <f>IF(BIMTypeCode[[#This Row],[IFC4_EnumerationType]]&lt;&gt;"",BIMTypeCode[[#This Row],[IFC4_EnumerationType]],"")</f>
        <v/>
      </c>
      <c r="F368" s="2" t="str">
        <f>IF(BIMTypeCode[[#This Row],[IFC4_Properties]]&lt;&gt;"",BIMTypeCode[[#This Row],[IFC4_Properties]],"")</f>
        <v/>
      </c>
    </row>
    <row r="369" spans="1:6" x14ac:dyDescent="0.25">
      <c r="A369">
        <f>BIMTypeCode[[#This Row],[Identification]]</f>
        <v>5748</v>
      </c>
      <c r="B369" t="str">
        <f>BIMTypeCode[[#This Row],[Name_dk]]</f>
        <v>Vægventilatorer</v>
      </c>
      <c r="C369" t="str">
        <f>IF(BIMTypeCode[[#This Row],[IFC4_Entity]]&lt;&gt;"",BIMTypeCode[[#This Row],[IFC4_Entity]],"")</f>
        <v>IfcFan</v>
      </c>
      <c r="D369" t="str">
        <f>IF(BIMTypeCode[[#This Row],[IFC4_EntityType]]&lt;&gt;"",BIMTypeCode[[#This Row],[IFC4_EntityType]],"")</f>
        <v>IfcFanType</v>
      </c>
      <c r="E369" s="2" t="str">
        <f>IF(BIMTypeCode[[#This Row],[IFC4_EnumerationType]]&lt;&gt;"",BIMTypeCode[[#This Row],[IFC4_EnumerationType]],"")</f>
        <v/>
      </c>
      <c r="F369" s="2" t="str">
        <f>IF(BIMTypeCode[[#This Row],[IFC4_Properties]]&lt;&gt;"",BIMTypeCode[[#This Row],[IFC4_Properties]],"")</f>
        <v/>
      </c>
    </row>
    <row r="370" spans="1:6" x14ac:dyDescent="0.25">
      <c r="A370">
        <f>BIMTypeCode[[#This Row],[Identification]]</f>
        <v>575</v>
      </c>
      <c r="B370" t="str">
        <f>BIMTypeCode[[#This Row],[Name_dk]]</f>
        <v>Ventilationsarmaturer</v>
      </c>
      <c r="C370" t="str">
        <f>IF(BIMTypeCode[[#This Row],[IFC4_Entity]]&lt;&gt;"",BIMTypeCode[[#This Row],[IFC4_Entity]],"")</f>
        <v>IfcDistributionFlowElement</v>
      </c>
      <c r="D370" t="str">
        <f>IF(BIMTypeCode[[#This Row],[IFC4_EntityType]]&lt;&gt;"",BIMTypeCode[[#This Row],[IFC4_EntityType]],"")</f>
        <v>IfcDistributionFlowElementType</v>
      </c>
      <c r="E370" s="2" t="str">
        <f>IF(BIMTypeCode[[#This Row],[IFC4_EnumerationType]]&lt;&gt;"",BIMTypeCode[[#This Row],[IFC4_EnumerationType]],"")</f>
        <v/>
      </c>
      <c r="F370" s="2" t="str">
        <f>IF(BIMTypeCode[[#This Row],[IFC4_Properties]]&lt;&gt;"",BIMTypeCode[[#This Row],[IFC4_Properties]],"")</f>
        <v/>
      </c>
    </row>
    <row r="371" spans="1:6" x14ac:dyDescent="0.25">
      <c r="A371">
        <f>BIMTypeCode[[#This Row],[Identification]]</f>
        <v>5751</v>
      </c>
      <c r="B371" t="str">
        <f>BIMTypeCode[[#This Row],[Name_dk]]</f>
        <v>Dyser</v>
      </c>
      <c r="C371" t="str">
        <f>IF(BIMTypeCode[[#This Row],[IFC4_Entity]]&lt;&gt;"",BIMTypeCode[[#This Row],[IFC4_Entity]],"")</f>
        <v>IfcHumidifier</v>
      </c>
      <c r="D371" t="str">
        <f>IF(BIMTypeCode[[#This Row],[IFC4_EntityType]]&lt;&gt;"",BIMTypeCode[[#This Row],[IFC4_EntityType]],"")</f>
        <v>IfcHumidifierType</v>
      </c>
      <c r="E371" s="2" t="str">
        <f>IF(BIMTypeCode[[#This Row],[IFC4_EnumerationType]]&lt;&gt;"",BIMTypeCode[[#This Row],[IFC4_EnumerationType]],"")</f>
        <v>ADIABATICCOMPRESSEDAIRNOZZLE</v>
      </c>
      <c r="F371" s="2" t="str">
        <f>IF(BIMTypeCode[[#This Row],[IFC4_Properties]]&lt;&gt;"",BIMTypeCode[[#This Row],[IFC4_Properties]],"")</f>
        <v/>
      </c>
    </row>
    <row r="372" spans="1:6" x14ac:dyDescent="0.25">
      <c r="A372">
        <f>BIMTypeCode[[#This Row],[Identification]]</f>
        <v>5752</v>
      </c>
      <c r="B372" t="str">
        <f>BIMTypeCode[[#This Row],[Name_dk]]</f>
        <v>Fortrængningsarmaturer</v>
      </c>
      <c r="C372" t="str">
        <f>IF(BIMTypeCode[[#This Row],[IFC4_Entity]]&lt;&gt;"",BIMTypeCode[[#This Row],[IFC4_Entity]],"")</f>
        <v>IfcAirTerminal</v>
      </c>
      <c r="D372" t="str">
        <f>IF(BIMTypeCode[[#This Row],[IFC4_EntityType]]&lt;&gt;"",BIMTypeCode[[#This Row],[IFC4_EntityType]],"")</f>
        <v>IfcAirTerminalType</v>
      </c>
      <c r="E372" s="2" t="str">
        <f>IF(BIMTypeCode[[#This Row],[IFC4_EnumerationType]]&lt;&gt;"",BIMTypeCode[[#This Row],[IFC4_EnumerationType]],"")</f>
        <v/>
      </c>
      <c r="F372" s="2" t="str">
        <f>IF(BIMTypeCode[[#This Row],[IFC4_Properties]]&lt;&gt;"",BIMTypeCode[[#This Row],[IFC4_Properties]],"")</f>
        <v/>
      </c>
    </row>
    <row r="373" spans="1:6" x14ac:dyDescent="0.25">
      <c r="A373">
        <f>BIMTypeCode[[#This Row],[Identification]]</f>
        <v>5753</v>
      </c>
      <c r="B373" t="str">
        <f>BIMTypeCode[[#This Row],[Name_dk]]</f>
        <v>Loftsarmaturer</v>
      </c>
      <c r="C373" t="str">
        <f>IF(BIMTypeCode[[#This Row],[IFC4_Entity]]&lt;&gt;"",BIMTypeCode[[#This Row],[IFC4_Entity]],"")</f>
        <v>IfcAirTerminal</v>
      </c>
      <c r="D373" t="str">
        <f>IF(BIMTypeCode[[#This Row],[IFC4_EntityType]]&lt;&gt;"",BIMTypeCode[[#This Row],[IFC4_EntityType]],"")</f>
        <v>IfcAirTerminalType</v>
      </c>
      <c r="E373" s="2" t="str">
        <f>IF(BIMTypeCode[[#This Row],[IFC4_EnumerationType]]&lt;&gt;"",BIMTypeCode[[#This Row],[IFC4_EnumerationType]],"")</f>
        <v/>
      </c>
      <c r="F373" s="2" t="str">
        <f>IF(BIMTypeCode[[#This Row],[IFC4_Properties]]&lt;&gt;"",BIMTypeCode[[#This Row],[IFC4_Properties]],"")</f>
        <v/>
      </c>
    </row>
    <row r="374" spans="1:6" x14ac:dyDescent="0.25">
      <c r="A374">
        <f>BIMTypeCode[[#This Row],[Identification]]</f>
        <v>5754</v>
      </c>
      <c r="B374" t="str">
        <f>BIMTypeCode[[#This Row],[Name_dk]]</f>
        <v>Loftsarmaturer synlig montage</v>
      </c>
      <c r="C374" t="str">
        <f>IF(BIMTypeCode[[#This Row],[IFC4_Entity]]&lt;&gt;"",BIMTypeCode[[#This Row],[IFC4_Entity]],"")</f>
        <v>IfcAirTerminal</v>
      </c>
      <c r="D374" t="str">
        <f>IF(BIMTypeCode[[#This Row],[IFC4_EntityType]]&lt;&gt;"",BIMTypeCode[[#This Row],[IFC4_EntityType]],"")</f>
        <v>IfcAirTerminalType</v>
      </c>
      <c r="E374" s="2" t="str">
        <f>IF(BIMTypeCode[[#This Row],[IFC4_EnumerationType]]&lt;&gt;"",BIMTypeCode[[#This Row],[IFC4_EnumerationType]],"")</f>
        <v/>
      </c>
      <c r="F374" s="2" t="str">
        <f>IF(BIMTypeCode[[#This Row],[IFC4_Properties]]&lt;&gt;"",BIMTypeCode[[#This Row],[IFC4_Properties]],"")</f>
        <v/>
      </c>
    </row>
    <row r="375" spans="1:6" x14ac:dyDescent="0.25">
      <c r="A375">
        <f>BIMTypeCode[[#This Row],[Identification]]</f>
        <v>5755</v>
      </c>
      <c r="B375" t="str">
        <f>BIMTypeCode[[#This Row],[Name_dk]]</f>
        <v>Renrumsarmaturer</v>
      </c>
      <c r="C375" t="str">
        <f>IF(BIMTypeCode[[#This Row],[IFC4_Entity]]&lt;&gt;"",BIMTypeCode[[#This Row],[IFC4_Entity]],"")</f>
        <v>IfcAirTerminal</v>
      </c>
      <c r="D375" t="str">
        <f>IF(BIMTypeCode[[#This Row],[IFC4_EntityType]]&lt;&gt;"",BIMTypeCode[[#This Row],[IFC4_EntityType]],"")</f>
        <v>IfcAirTerminalType</v>
      </c>
      <c r="E375" s="2" t="str">
        <f>IF(BIMTypeCode[[#This Row],[IFC4_EnumerationType]]&lt;&gt;"",BIMTypeCode[[#This Row],[IFC4_EnumerationType]],"")</f>
        <v/>
      </c>
      <c r="F375" s="2" t="str">
        <f>IF(BIMTypeCode[[#This Row],[IFC4_Properties]]&lt;&gt;"",BIMTypeCode[[#This Row],[IFC4_Properties]],"")</f>
        <v/>
      </c>
    </row>
    <row r="376" spans="1:6" x14ac:dyDescent="0.25">
      <c r="A376">
        <f>BIMTypeCode[[#This Row],[Identification]]</f>
        <v>5756</v>
      </c>
      <c r="B376" t="str">
        <f>BIMTypeCode[[#This Row],[Name_dk]]</f>
        <v>Riste/Vægarmarturer</v>
      </c>
      <c r="C376" t="str">
        <f>IF(BIMTypeCode[[#This Row],[IFC4_Entity]]&lt;&gt;"",BIMTypeCode[[#This Row],[IFC4_Entity]],"")</f>
        <v>IfcAirTerminal</v>
      </c>
      <c r="D376" t="str">
        <f>IF(BIMTypeCode[[#This Row],[IFC4_EntityType]]&lt;&gt;"",BIMTypeCode[[#This Row],[IFC4_EntityType]],"")</f>
        <v>IfcAirTerminalType</v>
      </c>
      <c r="E376" s="2" t="str">
        <f>IF(BIMTypeCode[[#This Row],[IFC4_EnumerationType]]&lt;&gt;"",BIMTypeCode[[#This Row],[IFC4_EnumerationType]],"")</f>
        <v/>
      </c>
      <c r="F376" s="2" t="str">
        <f>IF(BIMTypeCode[[#This Row],[IFC4_Properties]]&lt;&gt;"",BIMTypeCode[[#This Row],[IFC4_Properties]],"")</f>
        <v/>
      </c>
    </row>
    <row r="377" spans="1:6" x14ac:dyDescent="0.25">
      <c r="A377">
        <f>BIMTypeCode[[#This Row],[Identification]]</f>
        <v>5757</v>
      </c>
      <c r="B377" t="str">
        <f>BIMTypeCode[[#This Row],[Name_dk]]</f>
        <v>Indblæsningsposer</v>
      </c>
      <c r="C377" t="str">
        <f>IF(BIMTypeCode[[#This Row],[IFC4_Entity]]&lt;&gt;"",BIMTypeCode[[#This Row],[IFC4_Entity]],"")</f>
        <v>IfcEvaporator</v>
      </c>
      <c r="D377" t="str">
        <f>IF(BIMTypeCode[[#This Row],[IFC4_EntityType]]&lt;&gt;"",BIMTypeCode[[#This Row],[IFC4_EntityType]],"")</f>
        <v>IfcEvaporatorType</v>
      </c>
      <c r="E377" s="2" t="str">
        <f>IF(BIMTypeCode[[#This Row],[IFC4_EnumerationType]]&lt;&gt;"",BIMTypeCode[[#This Row],[IFC4_EnumerationType]],"")</f>
        <v/>
      </c>
      <c r="F377" s="2" t="str">
        <f>IF(BIMTypeCode[[#This Row],[IFC4_Properties]]&lt;&gt;"",BIMTypeCode[[#This Row],[IFC4_Properties]],"")</f>
        <v/>
      </c>
    </row>
    <row r="378" spans="1:6" x14ac:dyDescent="0.25">
      <c r="A378">
        <f>BIMTypeCode[[#This Row],[Identification]]</f>
        <v>5758</v>
      </c>
      <c r="B378" t="str">
        <f>BIMTypeCode[[#This Row],[Name_dk]]</f>
        <v>Kontrolventiler</v>
      </c>
      <c r="C378" t="str">
        <f>IF(BIMTypeCode[[#This Row],[IFC4_Entity]]&lt;&gt;"",BIMTypeCode[[#This Row],[IFC4_Entity]],"")</f>
        <v>IfcValve</v>
      </c>
      <c r="D378" t="str">
        <f>IF(BIMTypeCode[[#This Row],[IFC4_EntityType]]&lt;&gt;"",BIMTypeCode[[#This Row],[IFC4_EntityType]],"")</f>
        <v>IfcValveType</v>
      </c>
      <c r="E378" s="2" t="str">
        <f>IF(BIMTypeCode[[#This Row],[IFC4_EnumerationType]]&lt;&gt;"",BIMTypeCode[[#This Row],[IFC4_EnumerationType]],"")</f>
        <v/>
      </c>
      <c r="F378" s="2" t="str">
        <f>IF(BIMTypeCode[[#This Row],[IFC4_Properties]]&lt;&gt;"",BIMTypeCode[[#This Row],[IFC4_Properties]],"")</f>
        <v/>
      </c>
    </row>
    <row r="379" spans="1:6" x14ac:dyDescent="0.25">
      <c r="A379">
        <f>BIMTypeCode[[#This Row],[Identification]]</f>
        <v>5759</v>
      </c>
      <c r="B379" t="str">
        <f>BIMTypeCode[[#This Row],[Name_dk]]</f>
        <v>Overtryksventiler</v>
      </c>
      <c r="C379" t="str">
        <f>IF(BIMTypeCode[[#This Row],[IFC4_Entity]]&lt;&gt;"",BIMTypeCode[[#This Row],[IFC4_Entity]],"")</f>
        <v>IfcValve</v>
      </c>
      <c r="D379" t="str">
        <f>IF(BIMTypeCode[[#This Row],[IFC4_EntityType]]&lt;&gt;"",BIMTypeCode[[#This Row],[IFC4_EntityType]],"")</f>
        <v>IfcValveType</v>
      </c>
      <c r="E379" s="2" t="str">
        <f>IF(BIMTypeCode[[#This Row],[IFC4_EnumerationType]]&lt;&gt;"",BIMTypeCode[[#This Row],[IFC4_EnumerationType]],"")</f>
        <v/>
      </c>
      <c r="F379" s="2" t="str">
        <f>IF(BIMTypeCode[[#This Row],[IFC4_Properties]]&lt;&gt;"",BIMTypeCode[[#This Row],[IFC4_Properties]],"")</f>
        <v/>
      </c>
    </row>
    <row r="380" spans="1:6" x14ac:dyDescent="0.25">
      <c r="A380">
        <f>BIMTypeCode[[#This Row],[Identification]]</f>
        <v>576</v>
      </c>
      <c r="B380" t="str">
        <f>BIMTypeCode[[#This Row],[Name_dk]]</f>
        <v>Tilslutninger til udstyr</v>
      </c>
      <c r="C380" t="str">
        <f>IF(BIMTypeCode[[#This Row],[IFC4_Entity]]&lt;&gt;"",BIMTypeCode[[#This Row],[IFC4_Entity]],"")</f>
        <v/>
      </c>
      <c r="D380" t="str">
        <f>IF(BIMTypeCode[[#This Row],[IFC4_EntityType]]&lt;&gt;"",BIMTypeCode[[#This Row],[IFC4_EntityType]],"")</f>
        <v/>
      </c>
      <c r="E380" s="2" t="str">
        <f>IF(BIMTypeCode[[#This Row],[IFC4_EnumerationType]]&lt;&gt;"",BIMTypeCode[[#This Row],[IFC4_EnumerationType]],"")</f>
        <v/>
      </c>
      <c r="F380" s="2" t="str">
        <f>IF(BIMTypeCode[[#This Row],[IFC4_Properties]]&lt;&gt;"",BIMTypeCode[[#This Row],[IFC4_Properties]],"")</f>
        <v/>
      </c>
    </row>
    <row r="381" spans="1:6" x14ac:dyDescent="0.25">
      <c r="A381">
        <f>BIMTypeCode[[#This Row],[Identification]]</f>
        <v>5761</v>
      </c>
      <c r="B381" t="str">
        <f>BIMTypeCode[[#This Row],[Name_dk]]</f>
        <v>Emhætter</v>
      </c>
      <c r="C381" t="str">
        <f>IF(BIMTypeCode[[#This Row],[IFC4_Entity]]&lt;&gt;"",BIMTypeCode[[#This Row],[IFC4_Entity]],"")</f>
        <v/>
      </c>
      <c r="D381" t="str">
        <f>IF(BIMTypeCode[[#This Row],[IFC4_EntityType]]&lt;&gt;"",BIMTypeCode[[#This Row],[IFC4_EntityType]],"")</f>
        <v/>
      </c>
      <c r="E381" s="2" t="str">
        <f>IF(BIMTypeCode[[#This Row],[IFC4_EnumerationType]]&lt;&gt;"",BIMTypeCode[[#This Row],[IFC4_EnumerationType]],"")</f>
        <v/>
      </c>
      <c r="F381" s="2" t="str">
        <f>IF(BIMTypeCode[[#This Row],[IFC4_Properties]]&lt;&gt;"",BIMTypeCode[[#This Row],[IFC4_Properties]],"")</f>
        <v/>
      </c>
    </row>
    <row r="382" spans="1:6" x14ac:dyDescent="0.25">
      <c r="A382">
        <f>BIMTypeCode[[#This Row],[Identification]]</f>
        <v>5762</v>
      </c>
      <c r="B382" t="str">
        <f>BIMTypeCode[[#This Row],[Name_dk]]</f>
        <v>Punktsug</v>
      </c>
      <c r="C382" t="str">
        <f>IF(BIMTypeCode[[#This Row],[IFC4_Entity]]&lt;&gt;"",BIMTypeCode[[#This Row],[IFC4_Entity]],"")</f>
        <v/>
      </c>
      <c r="D382" t="str">
        <f>IF(BIMTypeCode[[#This Row],[IFC4_EntityType]]&lt;&gt;"",BIMTypeCode[[#This Row],[IFC4_EntityType]],"")</f>
        <v/>
      </c>
      <c r="E382" s="2" t="str">
        <f>IF(BIMTypeCode[[#This Row],[IFC4_EnumerationType]]&lt;&gt;"",BIMTypeCode[[#This Row],[IFC4_EnumerationType]],"")</f>
        <v/>
      </c>
      <c r="F382" s="2" t="str">
        <f>IF(BIMTypeCode[[#This Row],[IFC4_Properties]]&lt;&gt;"",BIMTypeCode[[#This Row],[IFC4_Properties]],"")</f>
        <v/>
      </c>
    </row>
    <row r="383" spans="1:6" x14ac:dyDescent="0.25">
      <c r="A383">
        <f>BIMTypeCode[[#This Row],[Identification]]</f>
        <v>5763</v>
      </c>
      <c r="B383" t="str">
        <f>BIMTypeCode[[#This Row],[Name_dk]]</f>
        <v>Kemikalieskabe</v>
      </c>
      <c r="C383" t="str">
        <f>IF(BIMTypeCode[[#This Row],[IFC4_Entity]]&lt;&gt;"",BIMTypeCode[[#This Row],[IFC4_Entity]],"")</f>
        <v/>
      </c>
      <c r="D383" t="str">
        <f>IF(BIMTypeCode[[#This Row],[IFC4_EntityType]]&lt;&gt;"",BIMTypeCode[[#This Row],[IFC4_EntityType]],"")</f>
        <v/>
      </c>
      <c r="E383" s="2" t="str">
        <f>IF(BIMTypeCode[[#This Row],[IFC4_EnumerationType]]&lt;&gt;"",BIMTypeCode[[#This Row],[IFC4_EnumerationType]],"")</f>
        <v/>
      </c>
      <c r="F383" s="2" t="str">
        <f>IF(BIMTypeCode[[#This Row],[IFC4_Properties]]&lt;&gt;"",BIMTypeCode[[#This Row],[IFC4_Properties]],"")</f>
        <v/>
      </c>
    </row>
    <row r="384" spans="1:6" x14ac:dyDescent="0.25">
      <c r="A384">
        <f>BIMTypeCode[[#This Row],[Identification]]</f>
        <v>5764</v>
      </c>
      <c r="B384" t="str">
        <f>BIMTypeCode[[#This Row],[Name_dk]]</f>
        <v>Stinkskabe</v>
      </c>
      <c r="C384" t="str">
        <f>IF(BIMTypeCode[[#This Row],[IFC4_Entity]]&lt;&gt;"",BIMTypeCode[[#This Row],[IFC4_Entity]],"")</f>
        <v/>
      </c>
      <c r="D384" t="str">
        <f>IF(BIMTypeCode[[#This Row],[IFC4_EntityType]]&lt;&gt;"",BIMTypeCode[[#This Row],[IFC4_EntityType]],"")</f>
        <v/>
      </c>
      <c r="E384" s="2" t="str">
        <f>IF(BIMTypeCode[[#This Row],[IFC4_EnumerationType]]&lt;&gt;"",BIMTypeCode[[#This Row],[IFC4_EnumerationType]],"")</f>
        <v/>
      </c>
      <c r="F384" s="2" t="str">
        <f>IF(BIMTypeCode[[#This Row],[IFC4_Properties]]&lt;&gt;"",BIMTypeCode[[#This Row],[IFC4_Properties]],"")</f>
        <v/>
      </c>
    </row>
    <row r="385" spans="1:6" x14ac:dyDescent="0.25">
      <c r="A385">
        <f>BIMTypeCode[[#This Row],[Identification]]</f>
        <v>5765</v>
      </c>
      <c r="B385" t="str">
        <f>BIMTypeCode[[#This Row],[Name_dk]]</f>
        <v>Lafbænke</v>
      </c>
      <c r="C385" t="str">
        <f>IF(BIMTypeCode[[#This Row],[IFC4_Entity]]&lt;&gt;"",BIMTypeCode[[#This Row],[IFC4_Entity]],"")</f>
        <v/>
      </c>
      <c r="D385" t="str">
        <f>IF(BIMTypeCode[[#This Row],[IFC4_EntityType]]&lt;&gt;"",BIMTypeCode[[#This Row],[IFC4_EntityType]],"")</f>
        <v/>
      </c>
      <c r="E385" s="2" t="str">
        <f>IF(BIMTypeCode[[#This Row],[IFC4_EnumerationType]]&lt;&gt;"",BIMTypeCode[[#This Row],[IFC4_EnumerationType]],"")</f>
        <v/>
      </c>
      <c r="F385" s="2" t="str">
        <f>IF(BIMTypeCode[[#This Row],[IFC4_Properties]]&lt;&gt;"",BIMTypeCode[[#This Row],[IFC4_Properties]],"")</f>
        <v/>
      </c>
    </row>
    <row r="386" spans="1:6" x14ac:dyDescent="0.25">
      <c r="A386">
        <f>BIMTypeCode[[#This Row],[Identification]]</f>
        <v>5766</v>
      </c>
      <c r="B386" t="str">
        <f>BIMTypeCode[[#This Row],[Name_dk]]</f>
        <v>Sluser</v>
      </c>
      <c r="C386" t="str">
        <f>IF(BIMTypeCode[[#This Row],[IFC4_Entity]]&lt;&gt;"",BIMTypeCode[[#This Row],[IFC4_Entity]],"")</f>
        <v/>
      </c>
      <c r="D386" t="str">
        <f>IF(BIMTypeCode[[#This Row],[IFC4_EntityType]]&lt;&gt;"",BIMTypeCode[[#This Row],[IFC4_EntityType]],"")</f>
        <v/>
      </c>
      <c r="E386" s="2" t="str">
        <f>IF(BIMTypeCode[[#This Row],[IFC4_EnumerationType]]&lt;&gt;"",BIMTypeCode[[#This Row],[IFC4_EnumerationType]],"")</f>
        <v/>
      </c>
      <c r="F386" s="2" t="str">
        <f>IF(BIMTypeCode[[#This Row],[IFC4_Properties]]&lt;&gt;"",BIMTypeCode[[#This Row],[IFC4_Properties]],"")</f>
        <v/>
      </c>
    </row>
    <row r="387" spans="1:6" x14ac:dyDescent="0.25">
      <c r="A387">
        <f>BIMTypeCode[[#This Row],[Identification]]</f>
        <v>5767</v>
      </c>
      <c r="B387" t="str">
        <f>BIMTypeCode[[#This Row],[Name_dk]]</f>
        <v>Aftrækskasser</v>
      </c>
      <c r="C387" t="str">
        <f>IF(BIMTypeCode[[#This Row],[IFC4_Entity]]&lt;&gt;"",BIMTypeCode[[#This Row],[IFC4_Entity]],"")</f>
        <v/>
      </c>
      <c r="D387" t="str">
        <f>IF(BIMTypeCode[[#This Row],[IFC4_EntityType]]&lt;&gt;"",BIMTypeCode[[#This Row],[IFC4_EntityType]],"")</f>
        <v/>
      </c>
      <c r="E387" s="2" t="str">
        <f>IF(BIMTypeCode[[#This Row],[IFC4_EnumerationType]]&lt;&gt;"",BIMTypeCode[[#This Row],[IFC4_EnumerationType]],"")</f>
        <v/>
      </c>
      <c r="F387" s="2" t="str">
        <f>IF(BIMTypeCode[[#This Row],[IFC4_Properties]]&lt;&gt;"",BIMTypeCode[[#This Row],[IFC4_Properties]],"")</f>
        <v/>
      </c>
    </row>
    <row r="388" spans="1:6" x14ac:dyDescent="0.25">
      <c r="A388">
        <f>BIMTypeCode[[#This Row],[Identification]]</f>
        <v>5768</v>
      </c>
      <c r="B388" t="str">
        <f>BIMTypeCode[[#This Row],[Name_dk]]</f>
        <v>Dekontaminatorer</v>
      </c>
      <c r="C388" t="str">
        <f>IF(BIMTypeCode[[#This Row],[IFC4_Entity]]&lt;&gt;"",BIMTypeCode[[#This Row],[IFC4_Entity]],"")</f>
        <v/>
      </c>
      <c r="D388" t="str">
        <f>IF(BIMTypeCode[[#This Row],[IFC4_EntityType]]&lt;&gt;"",BIMTypeCode[[#This Row],[IFC4_EntityType]],"")</f>
        <v/>
      </c>
      <c r="E388" s="2" t="str">
        <f>IF(BIMTypeCode[[#This Row],[IFC4_EnumerationType]]&lt;&gt;"",BIMTypeCode[[#This Row],[IFC4_EnumerationType]],"")</f>
        <v/>
      </c>
      <c r="F388" s="2" t="str">
        <f>IF(BIMTypeCode[[#This Row],[IFC4_Properties]]&lt;&gt;"",BIMTypeCode[[#This Row],[IFC4_Properties]],"")</f>
        <v/>
      </c>
    </row>
    <row r="389" spans="1:6" x14ac:dyDescent="0.25">
      <c r="A389">
        <f>BIMTypeCode[[#This Row],[Identification]]</f>
        <v>577</v>
      </c>
      <c r="B389" t="str">
        <f>BIMTypeCode[[#This Row],[Name_dk]]</f>
        <v>Taghætter/gennemføringer</v>
      </c>
      <c r="C389" t="str">
        <f>IF(BIMTypeCode[[#This Row],[IFC4_Entity]]&lt;&gt;"",BIMTypeCode[[#This Row],[IFC4_Entity]],"")</f>
        <v/>
      </c>
      <c r="D389" t="str">
        <f>IF(BIMTypeCode[[#This Row],[IFC4_EntityType]]&lt;&gt;"",BIMTypeCode[[#This Row],[IFC4_EntityType]],"")</f>
        <v/>
      </c>
      <c r="E389" s="2" t="str">
        <f>IF(BIMTypeCode[[#This Row],[IFC4_EnumerationType]]&lt;&gt;"",BIMTypeCode[[#This Row],[IFC4_EnumerationType]],"")</f>
        <v/>
      </c>
      <c r="F389" s="2" t="str">
        <f>IF(BIMTypeCode[[#This Row],[IFC4_Properties]]&lt;&gt;"",BIMTypeCode[[#This Row],[IFC4_Properties]],"")</f>
        <v/>
      </c>
    </row>
    <row r="390" spans="1:6" x14ac:dyDescent="0.25">
      <c r="A390">
        <f>BIMTypeCode[[#This Row],[Identification]]</f>
        <v>5771</v>
      </c>
      <c r="B390" t="str">
        <f>BIMTypeCode[[#This Row],[Name_dk]]</f>
        <v>Afkasthætter</v>
      </c>
      <c r="C390" t="str">
        <f>IF(BIMTypeCode[[#This Row],[IFC4_Entity]]&lt;&gt;"",BIMTypeCode[[#This Row],[IFC4_Entity]],"")</f>
        <v/>
      </c>
      <c r="D390" t="str">
        <f>IF(BIMTypeCode[[#This Row],[IFC4_EntityType]]&lt;&gt;"",BIMTypeCode[[#This Row],[IFC4_EntityType]],"")</f>
        <v/>
      </c>
      <c r="E390" s="2" t="str">
        <f>IF(BIMTypeCode[[#This Row],[IFC4_EnumerationType]]&lt;&gt;"",BIMTypeCode[[#This Row],[IFC4_EnumerationType]],"")</f>
        <v/>
      </c>
      <c r="F390" s="2" t="str">
        <f>IF(BIMTypeCode[[#This Row],[IFC4_Properties]]&lt;&gt;"",BIMTypeCode[[#This Row],[IFC4_Properties]],"")</f>
        <v/>
      </c>
    </row>
    <row r="391" spans="1:6" x14ac:dyDescent="0.25">
      <c r="A391">
        <f>BIMTypeCode[[#This Row],[Identification]]</f>
        <v>5772</v>
      </c>
      <c r="B391" t="str">
        <f>BIMTypeCode[[#This Row],[Name_dk]]</f>
        <v>Indtagshætter</v>
      </c>
      <c r="C391" t="str">
        <f>IF(BIMTypeCode[[#This Row],[IFC4_Entity]]&lt;&gt;"",BIMTypeCode[[#This Row],[IFC4_Entity]],"")</f>
        <v/>
      </c>
      <c r="D391" t="str">
        <f>IF(BIMTypeCode[[#This Row],[IFC4_EntityType]]&lt;&gt;"",BIMTypeCode[[#This Row],[IFC4_EntityType]],"")</f>
        <v/>
      </c>
      <c r="E391" s="2" t="str">
        <f>IF(BIMTypeCode[[#This Row],[IFC4_EnumerationType]]&lt;&gt;"",BIMTypeCode[[#This Row],[IFC4_EnumerationType]],"")</f>
        <v/>
      </c>
      <c r="F391" s="2" t="str">
        <f>IF(BIMTypeCode[[#This Row],[IFC4_Properties]]&lt;&gt;"",BIMTypeCode[[#This Row],[IFC4_Properties]],"")</f>
        <v/>
      </c>
    </row>
    <row r="392" spans="1:6" x14ac:dyDescent="0.25">
      <c r="A392">
        <f>BIMTypeCode[[#This Row],[Identification]]</f>
        <v>5773</v>
      </c>
      <c r="B392" t="str">
        <f>BIMTypeCode[[#This Row],[Name_dk]]</f>
        <v>Afkastsskorstene</v>
      </c>
      <c r="C392" t="str">
        <f>IF(BIMTypeCode[[#This Row],[IFC4_Entity]]&lt;&gt;"",BIMTypeCode[[#This Row],[IFC4_Entity]],"")</f>
        <v/>
      </c>
      <c r="D392" t="str">
        <f>IF(BIMTypeCode[[#This Row],[IFC4_EntityType]]&lt;&gt;"",BIMTypeCode[[#This Row],[IFC4_EntityType]],"")</f>
        <v/>
      </c>
      <c r="E392" s="2" t="str">
        <f>IF(BIMTypeCode[[#This Row],[IFC4_EnumerationType]]&lt;&gt;"",BIMTypeCode[[#This Row],[IFC4_EnumerationType]],"")</f>
        <v/>
      </c>
      <c r="F392" s="2" t="str">
        <f>IF(BIMTypeCode[[#This Row],[IFC4_Properties]]&lt;&gt;"",BIMTypeCode[[#This Row],[IFC4_Properties]],"")</f>
        <v/>
      </c>
    </row>
    <row r="393" spans="1:6" x14ac:dyDescent="0.25">
      <c r="A393">
        <f>BIMTypeCode[[#This Row],[Identification]]</f>
        <v>5774</v>
      </c>
      <c r="B393" t="str">
        <f>BIMTypeCode[[#This Row],[Name_dk]]</f>
        <v>Indtagsskorstene</v>
      </c>
      <c r="C393" t="str">
        <f>IF(BIMTypeCode[[#This Row],[IFC4_Entity]]&lt;&gt;"",BIMTypeCode[[#This Row],[IFC4_Entity]],"")</f>
        <v/>
      </c>
      <c r="D393" t="str">
        <f>IF(BIMTypeCode[[#This Row],[IFC4_EntityType]]&lt;&gt;"",BIMTypeCode[[#This Row],[IFC4_EntityType]],"")</f>
        <v/>
      </c>
      <c r="E393" s="2" t="str">
        <f>IF(BIMTypeCode[[#This Row],[IFC4_EnumerationType]]&lt;&gt;"",BIMTypeCode[[#This Row],[IFC4_EnumerationType]],"")</f>
        <v/>
      </c>
      <c r="F393" s="2" t="str">
        <f>IF(BIMTypeCode[[#This Row],[IFC4_Properties]]&lt;&gt;"",BIMTypeCode[[#This Row],[IFC4_Properties]],"")</f>
        <v/>
      </c>
    </row>
    <row r="394" spans="1:6" x14ac:dyDescent="0.25">
      <c r="A394">
        <f>BIMTypeCode[[#This Row],[Identification]]</f>
        <v>5775</v>
      </c>
      <c r="B394" t="str">
        <f>BIMTypeCode[[#This Row],[Name_dk]]</f>
        <v>Indtagsriste i vægge</v>
      </c>
      <c r="C394" t="str">
        <f>IF(BIMTypeCode[[#This Row],[IFC4_Entity]]&lt;&gt;"",BIMTypeCode[[#This Row],[IFC4_Entity]],"")</f>
        <v/>
      </c>
      <c r="D394" t="str">
        <f>IF(BIMTypeCode[[#This Row],[IFC4_EntityType]]&lt;&gt;"",BIMTypeCode[[#This Row],[IFC4_EntityType]],"")</f>
        <v/>
      </c>
      <c r="E394" s="2" t="str">
        <f>IF(BIMTypeCode[[#This Row],[IFC4_EnumerationType]]&lt;&gt;"",BIMTypeCode[[#This Row],[IFC4_EnumerationType]],"")</f>
        <v/>
      </c>
      <c r="F394" s="2" t="str">
        <f>IF(BIMTypeCode[[#This Row],[IFC4_Properties]]&lt;&gt;"",BIMTypeCode[[#This Row],[IFC4_Properties]],"")</f>
        <v/>
      </c>
    </row>
    <row r="395" spans="1:6" x14ac:dyDescent="0.25">
      <c r="A395">
        <f>BIMTypeCode[[#This Row],[Identification]]</f>
        <v>5776</v>
      </c>
      <c r="B395" t="str">
        <f>BIMTypeCode[[#This Row],[Name_dk]]</f>
        <v>Taggennemføringer</v>
      </c>
      <c r="C395" t="str">
        <f>IF(BIMTypeCode[[#This Row],[IFC4_Entity]]&lt;&gt;"",BIMTypeCode[[#This Row],[IFC4_Entity]],"")</f>
        <v/>
      </c>
      <c r="D395" t="str">
        <f>IF(BIMTypeCode[[#This Row],[IFC4_EntityType]]&lt;&gt;"",BIMTypeCode[[#This Row],[IFC4_EntityType]],"")</f>
        <v/>
      </c>
      <c r="E395" s="2" t="str">
        <f>IF(BIMTypeCode[[#This Row],[IFC4_EnumerationType]]&lt;&gt;"",BIMTypeCode[[#This Row],[IFC4_EnumerationType]],"")</f>
        <v/>
      </c>
      <c r="F395" s="2" t="str">
        <f>IF(BIMTypeCode[[#This Row],[IFC4_Properties]]&lt;&gt;"",BIMTypeCode[[#This Row],[IFC4_Properties]],"")</f>
        <v/>
      </c>
    </row>
    <row r="396" spans="1:6" x14ac:dyDescent="0.25">
      <c r="A396">
        <f>BIMTypeCode[[#This Row],[Identification]]</f>
        <v>5777</v>
      </c>
      <c r="B396" t="str">
        <f>BIMTypeCode[[#This Row],[Name_dk]]</f>
        <v>Membrangennemføringer</v>
      </c>
      <c r="C396" t="str">
        <f>IF(BIMTypeCode[[#This Row],[IFC4_Entity]]&lt;&gt;"",BIMTypeCode[[#This Row],[IFC4_Entity]],"")</f>
        <v/>
      </c>
      <c r="D396" t="str">
        <f>IF(BIMTypeCode[[#This Row],[IFC4_EntityType]]&lt;&gt;"",BIMTypeCode[[#This Row],[IFC4_EntityType]],"")</f>
        <v/>
      </c>
      <c r="E396" s="2" t="str">
        <f>IF(BIMTypeCode[[#This Row],[IFC4_EnumerationType]]&lt;&gt;"",BIMTypeCode[[#This Row],[IFC4_EnumerationType]],"")</f>
        <v/>
      </c>
      <c r="F396" s="2" t="str">
        <f>IF(BIMTypeCode[[#This Row],[IFC4_Properties]]&lt;&gt;"",BIMTypeCode[[#This Row],[IFC4_Properties]],"")</f>
        <v/>
      </c>
    </row>
    <row r="397" spans="1:6" x14ac:dyDescent="0.25">
      <c r="A397">
        <f>BIMTypeCode[[#This Row],[Identification]]</f>
        <v>578</v>
      </c>
      <c r="B397" t="str">
        <f>BIMTypeCode[[#This Row],[Name_dk]]</f>
        <v>Kanalisolering</v>
      </c>
      <c r="C397" t="str">
        <f>IF(BIMTypeCode[[#This Row],[IFC4_Entity]]&lt;&gt;"",BIMTypeCode[[#This Row],[IFC4_Entity]],"")</f>
        <v>IfcCovering</v>
      </c>
      <c r="D397" t="str">
        <f>IF(BIMTypeCode[[#This Row],[IFC4_EntityType]]&lt;&gt;"",BIMTypeCode[[#This Row],[IFC4_EntityType]],"")</f>
        <v>IfcCoveringType</v>
      </c>
      <c r="E397" s="2" t="str">
        <f>IF(BIMTypeCode[[#This Row],[IFC4_EnumerationType]]&lt;&gt;"",BIMTypeCode[[#This Row],[IFC4_EnumerationType]],"")</f>
        <v>SLEEVING</v>
      </c>
      <c r="F397" s="2" t="str">
        <f>IF(BIMTypeCode[[#This Row],[IFC4_Properties]]&lt;&gt;"",BIMTypeCode[[#This Row],[IFC4_Properties]],"")</f>
        <v/>
      </c>
    </row>
    <row r="398" spans="1:6" x14ac:dyDescent="0.25">
      <c r="A398">
        <f>BIMTypeCode[[#This Row],[Identification]]</f>
        <v>5781</v>
      </c>
      <c r="B398" t="str">
        <f>BIMTypeCode[[#This Row],[Name_dk]]</f>
        <v>Isolering, Brand</v>
      </c>
      <c r="C398" t="str">
        <f>IF(BIMTypeCode[[#This Row],[IFC4_Entity]]&lt;&gt;"",BIMTypeCode[[#This Row],[IFC4_Entity]],"")</f>
        <v>IfcCovering</v>
      </c>
      <c r="D398" t="str">
        <f>IF(BIMTypeCode[[#This Row],[IFC4_EntityType]]&lt;&gt;"",BIMTypeCode[[#This Row],[IFC4_EntityType]],"")</f>
        <v>IfcCoveringType</v>
      </c>
      <c r="E398" s="2" t="str">
        <f>IF(BIMTypeCode[[#This Row],[IFC4_EnumerationType]]&lt;&gt;"",BIMTypeCode[[#This Row],[IFC4_EnumerationType]],"")</f>
        <v>SLEEVING</v>
      </c>
      <c r="F398" s="2" t="str">
        <f>IF(BIMTypeCode[[#This Row],[IFC4_Properties]]&lt;&gt;"",BIMTypeCode[[#This Row],[IFC4_Properties]],"")</f>
        <v/>
      </c>
    </row>
    <row r="399" spans="1:6" x14ac:dyDescent="0.25">
      <c r="A399">
        <f>BIMTypeCode[[#This Row],[Identification]]</f>
        <v>5782</v>
      </c>
      <c r="B399" t="str">
        <f>BIMTypeCode[[#This Row],[Name_dk]]</f>
        <v>Isolering, Varme</v>
      </c>
      <c r="C399" t="str">
        <f>IF(BIMTypeCode[[#This Row],[IFC4_Entity]]&lt;&gt;"",BIMTypeCode[[#This Row],[IFC4_Entity]],"")</f>
        <v>IfcCovering</v>
      </c>
      <c r="D399" t="str">
        <f>IF(BIMTypeCode[[#This Row],[IFC4_EntityType]]&lt;&gt;"",BIMTypeCode[[#This Row],[IFC4_EntityType]],"")</f>
        <v>IfcCoveringType</v>
      </c>
      <c r="E399" s="2" t="str">
        <f>IF(BIMTypeCode[[#This Row],[IFC4_EnumerationType]]&lt;&gt;"",BIMTypeCode[[#This Row],[IFC4_EnumerationType]],"")</f>
        <v>SLEEVING</v>
      </c>
      <c r="F399" s="2" t="str">
        <f>IF(BIMTypeCode[[#This Row],[IFC4_Properties]]&lt;&gt;"",BIMTypeCode[[#This Row],[IFC4_Properties]],"")</f>
        <v/>
      </c>
    </row>
    <row r="400" spans="1:6" x14ac:dyDescent="0.25">
      <c r="A400">
        <f>BIMTypeCode[[#This Row],[Identification]]</f>
        <v>5783</v>
      </c>
      <c r="B400" t="str">
        <f>BIMTypeCode[[#This Row],[Name_dk]]</f>
        <v>Isolering, Kondens</v>
      </c>
      <c r="C400" t="str">
        <f>IF(BIMTypeCode[[#This Row],[IFC4_Entity]]&lt;&gt;"",BIMTypeCode[[#This Row],[IFC4_Entity]],"")</f>
        <v>IfcCovering</v>
      </c>
      <c r="D400" t="str">
        <f>IF(BIMTypeCode[[#This Row],[IFC4_EntityType]]&lt;&gt;"",BIMTypeCode[[#This Row],[IFC4_EntityType]],"")</f>
        <v>IfcCoveringType</v>
      </c>
      <c r="E400" s="2" t="str">
        <f>IF(BIMTypeCode[[#This Row],[IFC4_EnumerationType]]&lt;&gt;"",BIMTypeCode[[#This Row],[IFC4_EnumerationType]],"")</f>
        <v>SLEEVING</v>
      </c>
      <c r="F400" s="2" t="str">
        <f>IF(BIMTypeCode[[#This Row],[IFC4_Properties]]&lt;&gt;"",BIMTypeCode[[#This Row],[IFC4_Properties]],"")</f>
        <v/>
      </c>
    </row>
    <row r="401" spans="1:6" x14ac:dyDescent="0.25">
      <c r="A401">
        <f>BIMTypeCode[[#This Row],[Identification]]</f>
        <v>5784</v>
      </c>
      <c r="B401" t="str">
        <f>BIMTypeCode[[#This Row],[Name_dk]]</f>
        <v>Isolering, Lyd</v>
      </c>
      <c r="C401" t="str">
        <f>IF(BIMTypeCode[[#This Row],[IFC4_Entity]]&lt;&gt;"",BIMTypeCode[[#This Row],[IFC4_Entity]],"")</f>
        <v>IfcCovering</v>
      </c>
      <c r="D401" t="str">
        <f>IF(BIMTypeCode[[#This Row],[IFC4_EntityType]]&lt;&gt;"",BIMTypeCode[[#This Row],[IFC4_EntityType]],"")</f>
        <v>IfcCoveringType</v>
      </c>
      <c r="E401" s="2" t="str">
        <f>IF(BIMTypeCode[[#This Row],[IFC4_EnumerationType]]&lt;&gt;"",BIMTypeCode[[#This Row],[IFC4_EnumerationType]],"")</f>
        <v>SLEEVING</v>
      </c>
      <c r="F401" s="2" t="str">
        <f>IF(BIMTypeCode[[#This Row],[IFC4_Properties]]&lt;&gt;"",BIMTypeCode[[#This Row],[IFC4_Properties]],"")</f>
        <v/>
      </c>
    </row>
    <row r="402" spans="1:6" x14ac:dyDescent="0.25">
      <c r="A402">
        <f>BIMTypeCode[[#This Row],[Identification]]</f>
        <v>58</v>
      </c>
      <c r="B402" t="str">
        <f>BIMTypeCode[[#This Row],[Name_dk]]</f>
        <v>Sprinkling</v>
      </c>
      <c r="C402" t="str">
        <f>IF(BIMTypeCode[[#This Row],[IFC4_Entity]]&lt;&gt;"",BIMTypeCode[[#This Row],[IFC4_Entity]],"")</f>
        <v/>
      </c>
      <c r="D402" t="str">
        <f>IF(BIMTypeCode[[#This Row],[IFC4_EntityType]]&lt;&gt;"",BIMTypeCode[[#This Row],[IFC4_EntityType]],"")</f>
        <v/>
      </c>
      <c r="E402" s="2" t="str">
        <f>IF(BIMTypeCode[[#This Row],[IFC4_EnumerationType]]&lt;&gt;"",BIMTypeCode[[#This Row],[IFC4_EnumerationType]],"")</f>
        <v/>
      </c>
      <c r="F402" s="2" t="str">
        <f>IF(BIMTypeCode[[#This Row],[IFC4_Properties]]&lt;&gt;"",BIMTypeCode[[#This Row],[IFC4_Properties]],"")</f>
        <v/>
      </c>
    </row>
    <row r="403" spans="1:6" x14ac:dyDescent="0.25">
      <c r="A403">
        <f>BIMTypeCode[[#This Row],[Identification]]</f>
        <v>581</v>
      </c>
      <c r="B403" t="str">
        <f>BIMTypeCode[[#This Row],[Name_dk]]</f>
        <v>Mekanisk udstyr</v>
      </c>
      <c r="C403" t="str">
        <f>IF(BIMTypeCode[[#This Row],[IFC4_Entity]]&lt;&gt;"",BIMTypeCode[[#This Row],[IFC4_Entity]],"")</f>
        <v/>
      </c>
      <c r="D403" t="str">
        <f>IF(BIMTypeCode[[#This Row],[IFC4_EntityType]]&lt;&gt;"",BIMTypeCode[[#This Row],[IFC4_EntityType]],"")</f>
        <v/>
      </c>
      <c r="E403" s="2" t="str">
        <f>IF(BIMTypeCode[[#This Row],[IFC4_EnumerationType]]&lt;&gt;"",BIMTypeCode[[#This Row],[IFC4_EnumerationType]],"")</f>
        <v/>
      </c>
      <c r="F403" s="2" t="str">
        <f>IF(BIMTypeCode[[#This Row],[IFC4_Properties]]&lt;&gt;"",BIMTypeCode[[#This Row],[IFC4_Properties]],"")</f>
        <v/>
      </c>
    </row>
    <row r="404" spans="1:6" x14ac:dyDescent="0.25">
      <c r="A404">
        <f>BIMTypeCode[[#This Row],[Identification]]</f>
        <v>5811</v>
      </c>
      <c r="B404" t="str">
        <f>BIMTypeCode[[#This Row],[Name_dk]]</f>
        <v>Tryktanke</v>
      </c>
      <c r="C404" t="str">
        <f>IF(BIMTypeCode[[#This Row],[IFC4_Entity]]&lt;&gt;"",BIMTypeCode[[#This Row],[IFC4_Entity]],"")</f>
        <v>IfcTank</v>
      </c>
      <c r="D404" t="str">
        <f>IF(BIMTypeCode[[#This Row],[IFC4_EntityType]]&lt;&gt;"",BIMTypeCode[[#This Row],[IFC4_EntityType]],"")</f>
        <v>IfcTankType</v>
      </c>
      <c r="E404" s="2" t="str">
        <f>IF(BIMTypeCode[[#This Row],[IFC4_EnumerationType]]&lt;&gt;"",BIMTypeCode[[#This Row],[IFC4_EnumerationType]],"")</f>
        <v>PRESSUREVESSEL</v>
      </c>
      <c r="F404" s="2" t="str">
        <f>IF(BIMTypeCode[[#This Row],[IFC4_Properties]]&lt;&gt;"",BIMTypeCode[[#This Row],[IFC4_Properties]],"")</f>
        <v/>
      </c>
    </row>
    <row r="405" spans="1:6" x14ac:dyDescent="0.25">
      <c r="A405">
        <f>BIMTypeCode[[#This Row],[Identification]]</f>
        <v>5812</v>
      </c>
      <c r="B405" t="str">
        <f>BIMTypeCode[[#This Row],[Name_dk]]</f>
        <v>Trykbeholderpumper</v>
      </c>
      <c r="C405" t="str">
        <f>IF(BIMTypeCode[[#This Row],[IFC4_Entity]]&lt;&gt;"",BIMTypeCode[[#This Row],[IFC4_Entity]],"")</f>
        <v>IfcPump</v>
      </c>
      <c r="D405" t="str">
        <f>IF(BIMTypeCode[[#This Row],[IFC4_EntityType]]&lt;&gt;"",BIMTypeCode[[#This Row],[IFC4_EntityType]],"")</f>
        <v>IfcPumpType</v>
      </c>
      <c r="E405" s="2" t="str">
        <f>IF(BIMTypeCode[[#This Row],[IFC4_EnumerationType]]&lt;&gt;"",BIMTypeCode[[#This Row],[IFC4_EnumerationType]],"")</f>
        <v/>
      </c>
      <c r="F405" s="2" t="str">
        <f>IF(BIMTypeCode[[#This Row],[IFC4_Properties]]&lt;&gt;"",BIMTypeCode[[#This Row],[IFC4_Properties]],"")</f>
        <v/>
      </c>
    </row>
    <row r="406" spans="1:6" x14ac:dyDescent="0.25">
      <c r="A406">
        <f>BIMTypeCode[[#This Row],[Identification]]</f>
        <v>5813</v>
      </c>
      <c r="B406" t="str">
        <f>BIMTypeCode[[#This Row],[Name_dk]]</f>
        <v>Alarmventiler</v>
      </c>
      <c r="C406" t="str">
        <f>IF(BIMTypeCode[[#This Row],[IFC4_Entity]]&lt;&gt;"",BIMTypeCode[[#This Row],[IFC4_Entity]],"")</f>
        <v>IfcValve</v>
      </c>
      <c r="D406" t="str">
        <f>IF(BIMTypeCode[[#This Row],[IFC4_EntityType]]&lt;&gt;"",BIMTypeCode[[#This Row],[IFC4_EntityType]],"")</f>
        <v>IfcValveType</v>
      </c>
      <c r="E406" s="2" t="str">
        <f>IF(BIMTypeCode[[#This Row],[IFC4_EnumerationType]]&lt;&gt;"",BIMTypeCode[[#This Row],[IFC4_EnumerationType]],"")</f>
        <v/>
      </c>
      <c r="F406" s="2" t="str">
        <f>IF(BIMTypeCode[[#This Row],[IFC4_Properties]]&lt;&gt;"",BIMTypeCode[[#This Row],[IFC4_Properties]],"")</f>
        <v/>
      </c>
    </row>
    <row r="407" spans="1:6" x14ac:dyDescent="0.25">
      <c r="A407">
        <f>BIMTypeCode[[#This Row],[Identification]]</f>
        <v>5814</v>
      </c>
      <c r="B407" t="str">
        <f>BIMTypeCode[[#This Row],[Name_dk]]</f>
        <v>Flowswitche</v>
      </c>
      <c r="C407" t="str">
        <f>IF(BIMTypeCode[[#This Row],[IFC4_Entity]]&lt;&gt;"",BIMTypeCode[[#This Row],[IFC4_Entity]],"")</f>
        <v/>
      </c>
      <c r="D407" t="str">
        <f>IF(BIMTypeCode[[#This Row],[IFC4_EntityType]]&lt;&gt;"",BIMTypeCode[[#This Row],[IFC4_EntityType]],"")</f>
        <v/>
      </c>
      <c r="E407" s="2" t="str">
        <f>IF(BIMTypeCode[[#This Row],[IFC4_EnumerationType]]&lt;&gt;"",BIMTypeCode[[#This Row],[IFC4_EnumerationType]],"")</f>
        <v/>
      </c>
      <c r="F407" s="2" t="str">
        <f>IF(BIMTypeCode[[#This Row],[IFC4_Properties]]&lt;&gt;"",BIMTypeCode[[#This Row],[IFC4_Properties]],"")</f>
        <v/>
      </c>
    </row>
    <row r="408" spans="1:6" x14ac:dyDescent="0.25">
      <c r="A408">
        <f>BIMTypeCode[[#This Row],[Identification]]</f>
        <v>582</v>
      </c>
      <c r="B408" t="str">
        <f>BIMTypeCode[[#This Row],[Name_dk]]</f>
        <v>Sprinklerdyser</v>
      </c>
      <c r="C408" t="str">
        <f>IF(BIMTypeCode[[#This Row],[IFC4_Entity]]&lt;&gt;"",BIMTypeCode[[#This Row],[IFC4_Entity]],"")</f>
        <v>IfcFireSuppressionTerminal</v>
      </c>
      <c r="D408" t="str">
        <f>IF(BIMTypeCode[[#This Row],[IFC4_EntityType]]&lt;&gt;"",BIMTypeCode[[#This Row],[IFC4_EntityType]],"")</f>
        <v>IfcFireSuppressionTerminalType</v>
      </c>
      <c r="E408" s="2" t="str">
        <f>IF(BIMTypeCode[[#This Row],[IFC4_EnumerationType]]&lt;&gt;"",BIMTypeCode[[#This Row],[IFC4_EnumerationType]],"")</f>
        <v>SPINKLER</v>
      </c>
      <c r="F408" s="2" t="str">
        <f>IF(BIMTypeCode[[#This Row],[IFC4_Properties]]&lt;&gt;"",BIMTypeCode[[#This Row],[IFC4_Properties]],"")</f>
        <v/>
      </c>
    </row>
    <row r="409" spans="1:6" x14ac:dyDescent="0.25">
      <c r="A409">
        <f>BIMTypeCode[[#This Row],[Identification]]</f>
        <v>5821</v>
      </c>
      <c r="B409" t="str">
        <f>BIMTypeCode[[#This Row],[Name_dk]]</f>
        <v>Nedhængt sprinklerdyser</v>
      </c>
      <c r="C409" t="str">
        <f>IF(BIMTypeCode[[#This Row],[IFC4_Entity]]&lt;&gt;"",BIMTypeCode[[#This Row],[IFC4_Entity]],"")</f>
        <v>IfcFireSuppressionTerminal</v>
      </c>
      <c r="D409" t="str">
        <f>IF(BIMTypeCode[[#This Row],[IFC4_EntityType]]&lt;&gt;"",BIMTypeCode[[#This Row],[IFC4_EntityType]],"")</f>
        <v>IfcFireSuppressionTerminalType</v>
      </c>
      <c r="E409" s="2" t="str">
        <f>IF(BIMTypeCode[[#This Row],[IFC4_EnumerationType]]&lt;&gt;"",BIMTypeCode[[#This Row],[IFC4_EnumerationType]],"")</f>
        <v>SPINKLER</v>
      </c>
      <c r="F409" s="2" t="str">
        <f>IF(BIMTypeCode[[#This Row],[IFC4_Properties]]&lt;&gt;"",BIMTypeCode[[#This Row],[IFC4_Properties]],"")</f>
        <v/>
      </c>
    </row>
    <row r="410" spans="1:6" x14ac:dyDescent="0.25">
      <c r="A410">
        <f>BIMTypeCode[[#This Row],[Identification]]</f>
        <v>5822</v>
      </c>
      <c r="B410" t="str">
        <f>BIMTypeCode[[#This Row],[Name_dk]]</f>
        <v>Skjult, nedhængt sprinklerdyser</v>
      </c>
      <c r="C410" t="str">
        <f>IF(BIMTypeCode[[#This Row],[IFC4_Entity]]&lt;&gt;"",BIMTypeCode[[#This Row],[IFC4_Entity]],"")</f>
        <v>IfcFireSuppressionTerminal</v>
      </c>
      <c r="D410" t="str">
        <f>IF(BIMTypeCode[[#This Row],[IFC4_EntityType]]&lt;&gt;"",BIMTypeCode[[#This Row],[IFC4_EntityType]],"")</f>
        <v>IfcFireSuppressionTerminalType</v>
      </c>
      <c r="E410" s="2" t="str">
        <f>IF(BIMTypeCode[[#This Row],[IFC4_EnumerationType]]&lt;&gt;"",BIMTypeCode[[#This Row],[IFC4_EnumerationType]],"")</f>
        <v>SPINKLER</v>
      </c>
      <c r="F410" s="2" t="str">
        <f>IF(BIMTypeCode[[#This Row],[IFC4_Properties]]&lt;&gt;"",BIMTypeCode[[#This Row],[IFC4_Properties]],"")</f>
        <v/>
      </c>
    </row>
    <row r="411" spans="1:6" x14ac:dyDescent="0.25">
      <c r="A411">
        <f>BIMTypeCode[[#This Row],[Identification]]</f>
        <v>5823</v>
      </c>
      <c r="B411" t="str">
        <f>BIMTypeCode[[#This Row],[Name_dk]]</f>
        <v>Pendant sprinklerdyser</v>
      </c>
      <c r="C411" t="str">
        <f>IF(BIMTypeCode[[#This Row],[IFC4_Entity]]&lt;&gt;"",BIMTypeCode[[#This Row],[IFC4_Entity]],"")</f>
        <v>IfcFireSuppressionTerminal</v>
      </c>
      <c r="D411" t="str">
        <f>IF(BIMTypeCode[[#This Row],[IFC4_EntityType]]&lt;&gt;"",BIMTypeCode[[#This Row],[IFC4_EntityType]],"")</f>
        <v>IfcFireSuppressionTerminalType</v>
      </c>
      <c r="E411" s="2" t="str">
        <f>IF(BIMTypeCode[[#This Row],[IFC4_EnumerationType]]&lt;&gt;"",BIMTypeCode[[#This Row],[IFC4_EnumerationType]],"")</f>
        <v>SPINKLER</v>
      </c>
      <c r="F411" s="2" t="str">
        <f>IF(BIMTypeCode[[#This Row],[IFC4_Properties]]&lt;&gt;"",BIMTypeCode[[#This Row],[IFC4_Properties]],"")</f>
        <v/>
      </c>
    </row>
    <row r="412" spans="1:6" x14ac:dyDescent="0.25">
      <c r="A412">
        <f>BIMTypeCode[[#This Row],[Identification]]</f>
        <v>5824</v>
      </c>
      <c r="B412" t="str">
        <f>BIMTypeCode[[#This Row],[Name_dk]]</f>
        <v>Vægmonterert sprinklerdyser</v>
      </c>
      <c r="C412" t="str">
        <f>IF(BIMTypeCode[[#This Row],[IFC4_Entity]]&lt;&gt;"",BIMTypeCode[[#This Row],[IFC4_Entity]],"")</f>
        <v>IfcFireSuppressionTerminal</v>
      </c>
      <c r="D412" t="str">
        <f>IF(BIMTypeCode[[#This Row],[IFC4_EntityType]]&lt;&gt;"",BIMTypeCode[[#This Row],[IFC4_EntityType]],"")</f>
        <v>IfcFireSuppressionTerminalType</v>
      </c>
      <c r="E412" s="2" t="str">
        <f>IF(BIMTypeCode[[#This Row],[IFC4_EnumerationType]]&lt;&gt;"",BIMTypeCode[[#This Row],[IFC4_EnumerationType]],"")</f>
        <v>SPINKLER</v>
      </c>
      <c r="F412" s="2" t="str">
        <f>IF(BIMTypeCode[[#This Row],[IFC4_Properties]]&lt;&gt;"",BIMTypeCode[[#This Row],[IFC4_Properties]],"")</f>
        <v/>
      </c>
    </row>
    <row r="413" spans="1:6" x14ac:dyDescent="0.25">
      <c r="A413">
        <f>BIMTypeCode[[#This Row],[Identification]]</f>
        <v>583</v>
      </c>
      <c r="B413" t="str">
        <f>BIMTypeCode[[#This Row],[Name_dk]]</f>
        <v>Brandskabe</v>
      </c>
      <c r="C413" t="str">
        <f>IF(BIMTypeCode[[#This Row],[IFC4_Entity]]&lt;&gt;"",BIMTypeCode[[#This Row],[IFC4_Entity]],"")</f>
        <v>IfcFireSuppressionTerminal</v>
      </c>
      <c r="D413" t="str">
        <f>IF(BIMTypeCode[[#This Row],[IFC4_EntityType]]&lt;&gt;"",BIMTypeCode[[#This Row],[IFC4_EntityType]],"")</f>
        <v>IfcFireSuppressionTerminalType</v>
      </c>
      <c r="E413" s="2" t="str">
        <f>IF(BIMTypeCode[[#This Row],[IFC4_EnumerationType]]&lt;&gt;"",BIMTypeCode[[#This Row],[IFC4_EnumerationType]],"")</f>
        <v>HOSEREEL</v>
      </c>
      <c r="F413" s="2" t="str">
        <f>IF(BIMTypeCode[[#This Row],[IFC4_Properties]]&lt;&gt;"",BIMTypeCode[[#This Row],[IFC4_Properties]],"")</f>
        <v/>
      </c>
    </row>
    <row r="414" spans="1:6" x14ac:dyDescent="0.25">
      <c r="A414">
        <f>BIMTypeCode[[#This Row],[Identification]]</f>
        <v>5831</v>
      </c>
      <c r="B414" t="str">
        <f>BIMTypeCode[[#This Row],[Name_dk]]</f>
        <v>Slangevindere</v>
      </c>
      <c r="C414" t="str">
        <f>IF(BIMTypeCode[[#This Row],[IFC4_Entity]]&lt;&gt;"",BIMTypeCode[[#This Row],[IFC4_Entity]],"")</f>
        <v>IfcFireSuppressionTerminal</v>
      </c>
      <c r="D414" t="str">
        <f>IF(BIMTypeCode[[#This Row],[IFC4_EntityType]]&lt;&gt;"",BIMTypeCode[[#This Row],[IFC4_EntityType]],"")</f>
        <v>IfcFireSuppressionTerminalType</v>
      </c>
      <c r="E414" s="2" t="str">
        <f>IF(BIMTypeCode[[#This Row],[IFC4_EnumerationType]]&lt;&gt;"",BIMTypeCode[[#This Row],[IFC4_EnumerationType]],"")</f>
        <v>HOSEREEL</v>
      </c>
      <c r="F414" s="2" t="str">
        <f>IF(BIMTypeCode[[#This Row],[IFC4_Properties]]&lt;&gt;"",BIMTypeCode[[#This Row],[IFC4_Properties]],"")</f>
        <v/>
      </c>
    </row>
    <row r="415" spans="1:6" x14ac:dyDescent="0.25">
      <c r="A415">
        <f>BIMTypeCode[[#This Row],[Identification]]</f>
        <v>59</v>
      </c>
      <c r="B415" t="str">
        <f>BIMTypeCode[[#This Row],[Name_dk]]</f>
        <v>Tværgående komponenter, VVS</v>
      </c>
      <c r="C415" t="str">
        <f>IF(BIMTypeCode[[#This Row],[IFC4_Entity]]&lt;&gt;"",BIMTypeCode[[#This Row],[IFC4_Entity]],"")</f>
        <v/>
      </c>
      <c r="D415" t="str">
        <f>IF(BIMTypeCode[[#This Row],[IFC4_EntityType]]&lt;&gt;"",BIMTypeCode[[#This Row],[IFC4_EntityType]],"")</f>
        <v/>
      </c>
      <c r="E415" s="2" t="str">
        <f>IF(BIMTypeCode[[#This Row],[IFC4_EnumerationType]]&lt;&gt;"",BIMTypeCode[[#This Row],[IFC4_EnumerationType]],"")</f>
        <v/>
      </c>
      <c r="F415" s="2" t="str">
        <f>IF(BIMTypeCode[[#This Row],[IFC4_Properties]]&lt;&gt;"",BIMTypeCode[[#This Row],[IFC4_Properties]],"")</f>
        <v/>
      </c>
    </row>
    <row r="416" spans="1:6" x14ac:dyDescent="0.25">
      <c r="A416">
        <f>BIMTypeCode[[#This Row],[Identification]]</f>
        <v>591</v>
      </c>
      <c r="B416" t="str">
        <f>BIMTypeCode[[#This Row],[Name_dk]]</f>
        <v>Metalrør i bygninger</v>
      </c>
      <c r="C416" t="str">
        <f>IF(BIMTypeCode[[#This Row],[IFC4_Entity]]&lt;&gt;"",BIMTypeCode[[#This Row],[IFC4_Entity]],"")</f>
        <v>IfcPipeSegment</v>
      </c>
      <c r="D416" t="str">
        <f>IF(BIMTypeCode[[#This Row],[IFC4_EntityType]]&lt;&gt;"",BIMTypeCode[[#This Row],[IFC4_EntityType]],"")</f>
        <v>IfcPipeSegmentType</v>
      </c>
      <c r="E416" s="2" t="str">
        <f>IF(BIMTypeCode[[#This Row],[IFC4_EnumerationType]]&lt;&gt;"",BIMTypeCode[[#This Row],[IFC4_EnumerationType]],"")</f>
        <v/>
      </c>
      <c r="F416" s="2" t="str">
        <f>IF(BIMTypeCode[[#This Row],[IFC4_Properties]]&lt;&gt;"",BIMTypeCode[[#This Row],[IFC4_Properties]],"")</f>
        <v/>
      </c>
    </row>
    <row r="417" spans="1:6" x14ac:dyDescent="0.25">
      <c r="A417">
        <f>BIMTypeCode[[#This Row],[Identification]]</f>
        <v>592</v>
      </c>
      <c r="B417" t="str">
        <f>BIMTypeCode[[#This Row],[Name_dk]]</f>
        <v>Fleksible plastrør i bygninger</v>
      </c>
      <c r="C417" t="str">
        <f>IF(BIMTypeCode[[#This Row],[IFC4_Entity]]&lt;&gt;"",BIMTypeCode[[#This Row],[IFC4_Entity]],"")</f>
        <v>IfcPipeSegment</v>
      </c>
      <c r="D417" t="str">
        <f>IF(BIMTypeCode[[#This Row],[IFC4_EntityType]]&lt;&gt;"",BIMTypeCode[[#This Row],[IFC4_EntityType]],"")</f>
        <v>IfcPipeSegmentType</v>
      </c>
      <c r="E417" s="2" t="str">
        <f>IF(BIMTypeCode[[#This Row],[IFC4_EnumerationType]]&lt;&gt;"",BIMTypeCode[[#This Row],[IFC4_EnumerationType]],"")</f>
        <v/>
      </c>
      <c r="F417" s="2" t="str">
        <f>IF(BIMTypeCode[[#This Row],[IFC4_Properties]]&lt;&gt;"",BIMTypeCode[[#This Row],[IFC4_Properties]],"")</f>
        <v/>
      </c>
    </row>
    <row r="418" spans="1:6" x14ac:dyDescent="0.25">
      <c r="A418">
        <f>BIMTypeCode[[#This Row],[Identification]]</f>
        <v>593</v>
      </c>
      <c r="B418" t="str">
        <f>BIMTypeCode[[#This Row],[Name_dk]]</f>
        <v>Hårde plastrør i bygninger</v>
      </c>
      <c r="C418" t="str">
        <f>IF(BIMTypeCode[[#This Row],[IFC4_Entity]]&lt;&gt;"",BIMTypeCode[[#This Row],[IFC4_Entity]],"")</f>
        <v>IfcPipeSegment</v>
      </c>
      <c r="D418" t="str">
        <f>IF(BIMTypeCode[[#This Row],[IFC4_EntityType]]&lt;&gt;"",BIMTypeCode[[#This Row],[IFC4_EntityType]],"")</f>
        <v>IfcPipeSegmentType</v>
      </c>
      <c r="E418" s="2" t="str">
        <f>IF(BIMTypeCode[[#This Row],[IFC4_EnumerationType]]&lt;&gt;"",BIMTypeCode[[#This Row],[IFC4_EnumerationType]],"")</f>
        <v/>
      </c>
      <c r="F418" s="2" t="str">
        <f>IF(BIMTypeCode[[#This Row],[IFC4_Properties]]&lt;&gt;"",BIMTypeCode[[#This Row],[IFC4_Properties]],"")</f>
        <v/>
      </c>
    </row>
    <row r="419" spans="1:6" x14ac:dyDescent="0.25">
      <c r="A419">
        <f>BIMTypeCode[[#This Row],[Identification]]</f>
        <v>594</v>
      </c>
      <c r="B419" t="str">
        <f>BIMTypeCode[[#This Row],[Name_dk]]</f>
        <v>Statiske Ventiler</v>
      </c>
      <c r="C419" t="str">
        <f>IF(BIMTypeCode[[#This Row],[IFC4_Entity]]&lt;&gt;"",BIMTypeCode[[#This Row],[IFC4_Entity]],"")</f>
        <v>IfcValve</v>
      </c>
      <c r="D419" t="str">
        <f>IF(BIMTypeCode[[#This Row],[IFC4_EntityType]]&lt;&gt;"",BIMTypeCode[[#This Row],[IFC4_EntityType]],"")</f>
        <v>IfcValveType</v>
      </c>
      <c r="E419" s="2" t="str">
        <f>IF(BIMTypeCode[[#This Row],[IFC4_EnumerationType]]&lt;&gt;"",BIMTypeCode[[#This Row],[IFC4_EnumerationType]],"")</f>
        <v/>
      </c>
      <c r="F419" s="2" t="str">
        <f>IF(BIMTypeCode[[#This Row],[IFC4_Properties]]&lt;&gt;"",BIMTypeCode[[#This Row],[IFC4_Properties]],"")</f>
        <v/>
      </c>
    </row>
    <row r="420" spans="1:6" x14ac:dyDescent="0.25">
      <c r="A420">
        <f>BIMTypeCode[[#This Row],[Identification]]</f>
        <v>5941</v>
      </c>
      <c r="B420" t="str">
        <f>BIMTypeCode[[#This Row],[Name_dk]]</f>
        <v>Afspæringsventiler</v>
      </c>
      <c r="C420" t="str">
        <f>IF(BIMTypeCode[[#This Row],[IFC4_Entity]]&lt;&gt;"",BIMTypeCode[[#This Row],[IFC4_Entity]],"")</f>
        <v>IfcValve</v>
      </c>
      <c r="D420" t="str">
        <f>IF(BIMTypeCode[[#This Row],[IFC4_EntityType]]&lt;&gt;"",BIMTypeCode[[#This Row],[IFC4_EntityType]],"")</f>
        <v>IfcValveType</v>
      </c>
      <c r="E420" s="2" t="str">
        <f>IF(BIMTypeCode[[#This Row],[IFC4_EnumerationType]]&lt;&gt;"",BIMTypeCode[[#This Row],[IFC4_EnumerationType]],"")</f>
        <v/>
      </c>
      <c r="F420" s="2" t="str">
        <f>IF(BIMTypeCode[[#This Row],[IFC4_Properties]]&lt;&gt;"",BIMTypeCode[[#This Row],[IFC4_Properties]],"")</f>
        <v/>
      </c>
    </row>
    <row r="421" spans="1:6" x14ac:dyDescent="0.25">
      <c r="A421">
        <f>BIMTypeCode[[#This Row],[Identification]]</f>
        <v>5942</v>
      </c>
      <c r="B421" t="str">
        <f>BIMTypeCode[[#This Row],[Name_dk]]</f>
        <v>Strengreguleringsventiler</v>
      </c>
      <c r="C421" t="str">
        <f>IF(BIMTypeCode[[#This Row],[IFC4_Entity]]&lt;&gt;"",BIMTypeCode[[#This Row],[IFC4_Entity]],"")</f>
        <v>IfcValve</v>
      </c>
      <c r="D421" t="str">
        <f>IF(BIMTypeCode[[#This Row],[IFC4_EntityType]]&lt;&gt;"",BIMTypeCode[[#This Row],[IFC4_EntityType]],"")</f>
        <v>IfcValveType</v>
      </c>
      <c r="E421" s="2" t="str">
        <f>IF(BIMTypeCode[[#This Row],[IFC4_EnumerationType]]&lt;&gt;"",BIMTypeCode[[#This Row],[IFC4_EnumerationType]],"")</f>
        <v/>
      </c>
      <c r="F421" s="2" t="str">
        <f>IF(BIMTypeCode[[#This Row],[IFC4_Properties]]&lt;&gt;"",BIMTypeCode[[#This Row],[IFC4_Properties]],"")</f>
        <v/>
      </c>
    </row>
    <row r="422" spans="1:6" x14ac:dyDescent="0.25">
      <c r="A422">
        <f>BIMTypeCode[[#This Row],[Identification]]</f>
        <v>5943</v>
      </c>
      <c r="B422" t="str">
        <f>BIMTypeCode[[#This Row],[Name_dk]]</f>
        <v>Magnet ventiler</v>
      </c>
      <c r="C422" t="str">
        <f>IF(BIMTypeCode[[#This Row],[IFC4_Entity]]&lt;&gt;"",BIMTypeCode[[#This Row],[IFC4_Entity]],"")</f>
        <v>IfcValve</v>
      </c>
      <c r="D422" t="str">
        <f>IF(BIMTypeCode[[#This Row],[IFC4_EntityType]]&lt;&gt;"",BIMTypeCode[[#This Row],[IFC4_EntityType]],"")</f>
        <v>IfcValveType</v>
      </c>
      <c r="E422" s="2" t="str">
        <f>IF(BIMTypeCode[[#This Row],[IFC4_EnumerationType]]&lt;&gt;"",BIMTypeCode[[#This Row],[IFC4_EnumerationType]],"")</f>
        <v/>
      </c>
      <c r="F422" s="2" t="str">
        <f>IF(BIMTypeCode[[#This Row],[IFC4_Properties]]&lt;&gt;"",BIMTypeCode[[#This Row],[IFC4_Properties]],"")</f>
        <v/>
      </c>
    </row>
    <row r="423" spans="1:6" x14ac:dyDescent="0.25">
      <c r="A423">
        <f>BIMTypeCode[[#This Row],[Identification]]</f>
        <v>5944</v>
      </c>
      <c r="B423" t="str">
        <f>BIMTypeCode[[#This Row],[Name_dk]]</f>
        <v>Sikkerhedsventiler</v>
      </c>
      <c r="C423" t="str">
        <f>IF(BIMTypeCode[[#This Row],[IFC4_Entity]]&lt;&gt;"",BIMTypeCode[[#This Row],[IFC4_Entity]],"")</f>
        <v>IfcValve</v>
      </c>
      <c r="D423" t="str">
        <f>IF(BIMTypeCode[[#This Row],[IFC4_EntityType]]&lt;&gt;"",BIMTypeCode[[#This Row],[IFC4_EntityType]],"")</f>
        <v>IfcValveType</v>
      </c>
      <c r="E423" s="2" t="str">
        <f>IF(BIMTypeCode[[#This Row],[IFC4_EnumerationType]]&lt;&gt;"",BIMTypeCode[[#This Row],[IFC4_EnumerationType]],"")</f>
        <v/>
      </c>
      <c r="F423" s="2" t="str">
        <f>IF(BIMTypeCode[[#This Row],[IFC4_Properties]]&lt;&gt;"",BIMTypeCode[[#This Row],[IFC4_Properties]],"")</f>
        <v/>
      </c>
    </row>
    <row r="424" spans="1:6" x14ac:dyDescent="0.25">
      <c r="A424">
        <f>BIMTypeCode[[#This Row],[Identification]]</f>
        <v>5945</v>
      </c>
      <c r="B424" t="str">
        <f>BIMTypeCode[[#This Row],[Name_dk]]</f>
        <v>Udluftningsventiler</v>
      </c>
      <c r="C424" t="str">
        <f>IF(BIMTypeCode[[#This Row],[IFC4_Entity]]&lt;&gt;"",BIMTypeCode[[#This Row],[IFC4_Entity]],"")</f>
        <v>IfcValve</v>
      </c>
      <c r="D424" t="str">
        <f>IF(BIMTypeCode[[#This Row],[IFC4_EntityType]]&lt;&gt;"",BIMTypeCode[[#This Row],[IFC4_EntityType]],"")</f>
        <v>IfcValveType</v>
      </c>
      <c r="E424" s="2" t="str">
        <f>IF(BIMTypeCode[[#This Row],[IFC4_EnumerationType]]&lt;&gt;"",BIMTypeCode[[#This Row],[IFC4_EnumerationType]],"")</f>
        <v/>
      </c>
      <c r="F424" s="2" t="str">
        <f>IF(BIMTypeCode[[#This Row],[IFC4_Properties]]&lt;&gt;"",BIMTypeCode[[#This Row],[IFC4_Properties]],"")</f>
        <v/>
      </c>
    </row>
    <row r="425" spans="1:6" x14ac:dyDescent="0.25">
      <c r="A425">
        <f>BIMTypeCode[[#This Row],[Identification]]</f>
        <v>5946</v>
      </c>
      <c r="B425" t="str">
        <f>BIMTypeCode[[#This Row],[Name_dk]]</f>
        <v>Aftapningsventiler</v>
      </c>
      <c r="C425" t="str">
        <f>IF(BIMTypeCode[[#This Row],[IFC4_Entity]]&lt;&gt;"",BIMTypeCode[[#This Row],[IFC4_Entity]],"")</f>
        <v>IfcValve</v>
      </c>
      <c r="D425" t="str">
        <f>IF(BIMTypeCode[[#This Row],[IFC4_EntityType]]&lt;&gt;"",BIMTypeCode[[#This Row],[IFC4_EntityType]],"")</f>
        <v>IfcValveType</v>
      </c>
      <c r="E425" s="2" t="str">
        <f>IF(BIMTypeCode[[#This Row],[IFC4_EnumerationType]]&lt;&gt;"",BIMTypeCode[[#This Row],[IFC4_EnumerationType]],"")</f>
        <v/>
      </c>
      <c r="F425" s="2" t="str">
        <f>IF(BIMTypeCode[[#This Row],[IFC4_Properties]]&lt;&gt;"",BIMTypeCode[[#This Row],[IFC4_Properties]],"")</f>
        <v/>
      </c>
    </row>
    <row r="426" spans="1:6" x14ac:dyDescent="0.25">
      <c r="A426">
        <f>BIMTypeCode[[#This Row],[Identification]]</f>
        <v>5947</v>
      </c>
      <c r="B426" t="str">
        <f>BIMTypeCode[[#This Row],[Name_dk]]</f>
        <v>Kontraventiler</v>
      </c>
      <c r="C426" t="str">
        <f>IF(BIMTypeCode[[#This Row],[IFC4_Entity]]&lt;&gt;"",BIMTypeCode[[#This Row],[IFC4_Entity]],"")</f>
        <v>IfcValve</v>
      </c>
      <c r="D426" t="str">
        <f>IF(BIMTypeCode[[#This Row],[IFC4_EntityType]]&lt;&gt;"",BIMTypeCode[[#This Row],[IFC4_EntityType]],"")</f>
        <v>IfcValveType</v>
      </c>
      <c r="E426" s="2" t="str">
        <f>IF(BIMTypeCode[[#This Row],[IFC4_EnumerationType]]&lt;&gt;"",BIMTypeCode[[#This Row],[IFC4_EnumerationType]],"")</f>
        <v/>
      </c>
      <c r="F426" s="2" t="str">
        <f>IF(BIMTypeCode[[#This Row],[IFC4_Properties]]&lt;&gt;"",BIMTypeCode[[#This Row],[IFC4_Properties]],"")</f>
        <v/>
      </c>
    </row>
    <row r="427" spans="1:6" x14ac:dyDescent="0.25">
      <c r="A427">
        <f>BIMTypeCode[[#This Row],[Identification]]</f>
        <v>5948</v>
      </c>
      <c r="B427" t="str">
        <f>BIMTypeCode[[#This Row],[Name_dk]]</f>
        <v>Zoneventiler</v>
      </c>
      <c r="C427" t="str">
        <f>IF(BIMTypeCode[[#This Row],[IFC4_Entity]]&lt;&gt;"",BIMTypeCode[[#This Row],[IFC4_Entity]],"")</f>
        <v>IfcValve</v>
      </c>
      <c r="D427" t="str">
        <f>IF(BIMTypeCode[[#This Row],[IFC4_EntityType]]&lt;&gt;"",BIMTypeCode[[#This Row],[IFC4_EntityType]],"")</f>
        <v>IfcValveType</v>
      </c>
      <c r="E427" s="2" t="str">
        <f>IF(BIMTypeCode[[#This Row],[IFC4_EnumerationType]]&lt;&gt;"",BIMTypeCode[[#This Row],[IFC4_EnumerationType]],"")</f>
        <v/>
      </c>
      <c r="F427" s="2" t="str">
        <f>IF(BIMTypeCode[[#This Row],[IFC4_Properties]]&lt;&gt;"",BIMTypeCode[[#This Row],[IFC4_Properties]],"")</f>
        <v/>
      </c>
    </row>
    <row r="428" spans="1:6" x14ac:dyDescent="0.25">
      <c r="A428">
        <f>BIMTypeCode[[#This Row],[Identification]]</f>
        <v>595</v>
      </c>
      <c r="B428" t="str">
        <f>BIMTypeCode[[#This Row],[Name_dk]]</f>
        <v>Dynamiske Ventiler</v>
      </c>
      <c r="C428" t="str">
        <f>IF(BIMTypeCode[[#This Row],[IFC4_Entity]]&lt;&gt;"",BIMTypeCode[[#This Row],[IFC4_Entity]],"")</f>
        <v>IfcValve</v>
      </c>
      <c r="D428" t="str">
        <f>IF(BIMTypeCode[[#This Row],[IFC4_EntityType]]&lt;&gt;"",BIMTypeCode[[#This Row],[IFC4_EntityType]],"")</f>
        <v>IfcValveType</v>
      </c>
      <c r="E428" s="2" t="str">
        <f>IF(BIMTypeCode[[#This Row],[IFC4_EnumerationType]]&lt;&gt;"",BIMTypeCode[[#This Row],[IFC4_EnumerationType]],"")</f>
        <v/>
      </c>
      <c r="F428" s="2" t="str">
        <f>IF(BIMTypeCode[[#This Row],[IFC4_Properties]]&lt;&gt;"",BIMTypeCode[[#This Row],[IFC4_Properties]],"")</f>
        <v/>
      </c>
    </row>
    <row r="429" spans="1:6" x14ac:dyDescent="0.25">
      <c r="A429">
        <f>BIMTypeCode[[#This Row],[Identification]]</f>
        <v>5951</v>
      </c>
      <c r="B429" t="str">
        <f>BIMTypeCode[[#This Row],[Name_dk]]</f>
        <v>Cirkulationsventiler</v>
      </c>
      <c r="C429" t="str">
        <f>IF(BIMTypeCode[[#This Row],[IFC4_Entity]]&lt;&gt;"",BIMTypeCode[[#This Row],[IFC4_Entity]],"")</f>
        <v>IfcValve</v>
      </c>
      <c r="D429" t="str">
        <f>IF(BIMTypeCode[[#This Row],[IFC4_EntityType]]&lt;&gt;"",BIMTypeCode[[#This Row],[IFC4_EntityType]],"")</f>
        <v>IfcValveType</v>
      </c>
      <c r="E429" s="2" t="str">
        <f>IF(BIMTypeCode[[#This Row],[IFC4_EnumerationType]]&lt;&gt;"",BIMTypeCode[[#This Row],[IFC4_EnumerationType]],"")</f>
        <v/>
      </c>
      <c r="F429" s="2" t="str">
        <f>IF(BIMTypeCode[[#This Row],[IFC4_Properties]]&lt;&gt;"",BIMTypeCode[[#This Row],[IFC4_Properties]],"")</f>
        <v/>
      </c>
    </row>
    <row r="430" spans="1:6" x14ac:dyDescent="0.25">
      <c r="A430">
        <f>BIMTypeCode[[#This Row],[Identification]]</f>
        <v>5952</v>
      </c>
      <c r="B430" t="str">
        <f>BIMTypeCode[[#This Row],[Name_dk]]</f>
        <v>Dynamisk strengreguleringsventiler</v>
      </c>
      <c r="C430" t="str">
        <f>IF(BIMTypeCode[[#This Row],[IFC4_Entity]]&lt;&gt;"",BIMTypeCode[[#This Row],[IFC4_Entity]],"")</f>
        <v>IfcValve</v>
      </c>
      <c r="D430" t="str">
        <f>IF(BIMTypeCode[[#This Row],[IFC4_EntityType]]&lt;&gt;"",BIMTypeCode[[#This Row],[IFC4_EntityType]],"")</f>
        <v>IfcValveType</v>
      </c>
      <c r="E430" s="2" t="str">
        <f>IF(BIMTypeCode[[#This Row],[IFC4_EnumerationType]]&lt;&gt;"",BIMTypeCode[[#This Row],[IFC4_EnumerationType]],"")</f>
        <v/>
      </c>
      <c r="F430" s="2" t="str">
        <f>IF(BIMTypeCode[[#This Row],[IFC4_Properties]]&lt;&gt;"",BIMTypeCode[[#This Row],[IFC4_Properties]],"")</f>
        <v/>
      </c>
    </row>
    <row r="431" spans="1:6" x14ac:dyDescent="0.25">
      <c r="A431">
        <f>BIMTypeCode[[#This Row],[Identification]]</f>
        <v>5953</v>
      </c>
      <c r="B431" t="str">
        <f>BIMTypeCode[[#This Row],[Name_dk]]</f>
        <v>Trykdifferensregulator</v>
      </c>
      <c r="C431" t="str">
        <f>IF(BIMTypeCode[[#This Row],[IFC4_Entity]]&lt;&gt;"",BIMTypeCode[[#This Row],[IFC4_Entity]],"")</f>
        <v>IfcValve</v>
      </c>
      <c r="D431" t="str">
        <f>IF(BIMTypeCode[[#This Row],[IFC4_EntityType]]&lt;&gt;"",BIMTypeCode[[#This Row],[IFC4_EntityType]],"")</f>
        <v>IfcValveType</v>
      </c>
      <c r="E431" s="2" t="str">
        <f>IF(BIMTypeCode[[#This Row],[IFC4_EnumerationType]]&lt;&gt;"",BIMTypeCode[[#This Row],[IFC4_EnumerationType]],"")</f>
        <v/>
      </c>
      <c r="F431" s="2" t="str">
        <f>IF(BIMTypeCode[[#This Row],[IFC4_Properties]]&lt;&gt;"",BIMTypeCode[[#This Row],[IFC4_Properties]],"")</f>
        <v/>
      </c>
    </row>
    <row r="432" spans="1:6" x14ac:dyDescent="0.25">
      <c r="A432">
        <f>BIMTypeCode[[#This Row],[Identification]]</f>
        <v>596</v>
      </c>
      <c r="B432" t="str">
        <f>BIMTypeCode[[#This Row],[Name_dk]]</f>
        <v>Moterdrevne rørtilbehør</v>
      </c>
      <c r="C432" t="str">
        <f>IF(BIMTypeCode[[#This Row],[IFC4_Entity]]&lt;&gt;"",BIMTypeCode[[#This Row],[IFC4_Entity]],"")</f>
        <v/>
      </c>
      <c r="D432" t="str">
        <f>IF(BIMTypeCode[[#This Row],[IFC4_EntityType]]&lt;&gt;"",BIMTypeCode[[#This Row],[IFC4_EntityType]],"")</f>
        <v/>
      </c>
      <c r="E432" s="2" t="str">
        <f>IF(BIMTypeCode[[#This Row],[IFC4_EnumerationType]]&lt;&gt;"",BIMTypeCode[[#This Row],[IFC4_EnumerationType]],"")</f>
        <v/>
      </c>
      <c r="F432" s="2" t="str">
        <f>IF(BIMTypeCode[[#This Row],[IFC4_Properties]]&lt;&gt;"",BIMTypeCode[[#This Row],[IFC4_Properties]],"")</f>
        <v/>
      </c>
    </row>
    <row r="433" spans="1:6" x14ac:dyDescent="0.25">
      <c r="A433">
        <f>BIMTypeCode[[#This Row],[Identification]]</f>
        <v>5961</v>
      </c>
      <c r="B433" t="str">
        <f>BIMTypeCode[[#This Row],[Name_dk]]</f>
        <v>Motorventil</v>
      </c>
      <c r="C433" t="str">
        <f>IF(BIMTypeCode[[#This Row],[IFC4_Entity]]&lt;&gt;"",BIMTypeCode[[#This Row],[IFC4_Entity]],"")</f>
        <v>IfcValve</v>
      </c>
      <c r="D433" t="str">
        <f>IF(BIMTypeCode[[#This Row],[IFC4_EntityType]]&lt;&gt;"",BIMTypeCode[[#This Row],[IFC4_EntityType]],"")</f>
        <v>IfcValveType</v>
      </c>
      <c r="E433" s="2" t="str">
        <f>IF(BIMTypeCode[[#This Row],[IFC4_EnumerationType]]&lt;&gt;"",BIMTypeCode[[#This Row],[IFC4_EnumerationType]],"")</f>
        <v/>
      </c>
      <c r="F433" s="2" t="str">
        <f>IF(BIMTypeCode[[#This Row],[IFC4_Properties]]&lt;&gt;"",BIMTypeCode[[#This Row],[IFC4_Properties]],"")</f>
        <v/>
      </c>
    </row>
    <row r="434" spans="1:6" x14ac:dyDescent="0.25">
      <c r="A434">
        <f>BIMTypeCode[[#This Row],[Identification]]</f>
        <v>5962</v>
      </c>
      <c r="B434" t="str">
        <f>BIMTypeCode[[#This Row],[Name_dk]]</f>
        <v>Motordreven trykdifferensregulatorer</v>
      </c>
      <c r="C434" t="str">
        <f>IF(BIMTypeCode[[#This Row],[IFC4_Entity]]&lt;&gt;"",BIMTypeCode[[#This Row],[IFC4_Entity]],"")</f>
        <v/>
      </c>
      <c r="D434" t="str">
        <f>IF(BIMTypeCode[[#This Row],[IFC4_EntityType]]&lt;&gt;"",BIMTypeCode[[#This Row],[IFC4_EntityType]],"")</f>
        <v/>
      </c>
      <c r="E434" s="2" t="str">
        <f>IF(BIMTypeCode[[#This Row],[IFC4_EnumerationType]]&lt;&gt;"",BIMTypeCode[[#This Row],[IFC4_EnumerationType]],"")</f>
        <v/>
      </c>
      <c r="F434" s="2" t="str">
        <f>IF(BIMTypeCode[[#This Row],[IFC4_Properties]]&lt;&gt;"",BIMTypeCode[[#This Row],[IFC4_Properties]],"")</f>
        <v/>
      </c>
    </row>
    <row r="435" spans="1:6" x14ac:dyDescent="0.25">
      <c r="A435">
        <f>BIMTypeCode[[#This Row],[Identification]]</f>
        <v>597</v>
      </c>
      <c r="B435" t="str">
        <f>BIMTypeCode[[#This Row],[Name_dk]]</f>
        <v>Målere, filtre og øvrige</v>
      </c>
      <c r="C435" t="str">
        <f>IF(BIMTypeCode[[#This Row],[IFC4_Entity]]&lt;&gt;"",BIMTypeCode[[#This Row],[IFC4_Entity]],"")</f>
        <v/>
      </c>
      <c r="D435" t="str">
        <f>IF(BIMTypeCode[[#This Row],[IFC4_EntityType]]&lt;&gt;"",BIMTypeCode[[#This Row],[IFC4_EntityType]],"")</f>
        <v/>
      </c>
      <c r="E435" s="2" t="str">
        <f>IF(BIMTypeCode[[#This Row],[IFC4_EnumerationType]]&lt;&gt;"",BIMTypeCode[[#This Row],[IFC4_EnumerationType]],"")</f>
        <v/>
      </c>
      <c r="F435" s="2" t="str">
        <f>IF(BIMTypeCode[[#This Row],[IFC4_Properties]]&lt;&gt;"",BIMTypeCode[[#This Row],[IFC4_Properties]],"")</f>
        <v/>
      </c>
    </row>
    <row r="436" spans="1:6" x14ac:dyDescent="0.25">
      <c r="A436">
        <f>BIMTypeCode[[#This Row],[Identification]]</f>
        <v>5971</v>
      </c>
      <c r="B436" t="str">
        <f>BIMTypeCode[[#This Row],[Name_dk]]</f>
        <v>Filter</v>
      </c>
      <c r="C436" t="str">
        <f>IF(BIMTypeCode[[#This Row],[IFC4_Entity]]&lt;&gt;"",BIMTypeCode[[#This Row],[IFC4_Entity]],"")</f>
        <v/>
      </c>
      <c r="D436" t="str">
        <f>IF(BIMTypeCode[[#This Row],[IFC4_EntityType]]&lt;&gt;"",BIMTypeCode[[#This Row],[IFC4_EntityType]],"")</f>
        <v/>
      </c>
      <c r="E436" s="2" t="str">
        <f>IF(BIMTypeCode[[#This Row],[IFC4_EnumerationType]]&lt;&gt;"",BIMTypeCode[[#This Row],[IFC4_EnumerationType]],"")</f>
        <v/>
      </c>
      <c r="F436" s="2" t="str">
        <f>IF(BIMTypeCode[[#This Row],[IFC4_Properties]]&lt;&gt;"",BIMTypeCode[[#This Row],[IFC4_Properties]],"")</f>
        <v/>
      </c>
    </row>
    <row r="437" spans="1:6" x14ac:dyDescent="0.25">
      <c r="A437">
        <f>BIMTypeCode[[#This Row],[Identification]]</f>
        <v>5972</v>
      </c>
      <c r="B437" t="str">
        <f>BIMTypeCode[[#This Row],[Name_dk]]</f>
        <v>Flowmåler</v>
      </c>
      <c r="C437" t="str">
        <f>IF(BIMTypeCode[[#This Row],[IFC4_Entity]]&lt;&gt;"",BIMTypeCode[[#This Row],[IFC4_Entity]],"")</f>
        <v>IfcFlowMeter</v>
      </c>
      <c r="D437" t="str">
        <f>IF(BIMTypeCode[[#This Row],[IFC4_EntityType]]&lt;&gt;"",BIMTypeCode[[#This Row],[IFC4_EntityType]],"")</f>
        <v>IfcFlowMeterType</v>
      </c>
      <c r="E437" s="2" t="str">
        <f>IF(BIMTypeCode[[#This Row],[IFC4_EnumerationType]]&lt;&gt;"",BIMTypeCode[[#This Row],[IFC4_EnumerationType]],"")</f>
        <v/>
      </c>
      <c r="F437" s="2" t="str">
        <f>IF(BIMTypeCode[[#This Row],[IFC4_Properties]]&lt;&gt;"",BIMTypeCode[[#This Row],[IFC4_Properties]],"")</f>
        <v/>
      </c>
    </row>
    <row r="438" spans="1:6" x14ac:dyDescent="0.25">
      <c r="A438">
        <f>BIMTypeCode[[#This Row],[Identification]]</f>
        <v>5973</v>
      </c>
      <c r="B438" t="str">
        <f>BIMTypeCode[[#This Row],[Name_dk]]</f>
        <v>Energimålere</v>
      </c>
      <c r="C438" t="str">
        <f>IF(BIMTypeCode[[#This Row],[IFC4_Entity]]&lt;&gt;"",BIMTypeCode[[#This Row],[IFC4_Entity]],"")</f>
        <v>IfcFlowMeter</v>
      </c>
      <c r="D438" t="str">
        <f>IF(BIMTypeCode[[#This Row],[IFC4_EntityType]]&lt;&gt;"",BIMTypeCode[[#This Row],[IFC4_EntityType]],"")</f>
        <v>IfcFlowMeterType</v>
      </c>
      <c r="E438" s="2" t="str">
        <f>IF(BIMTypeCode[[#This Row],[IFC4_EnumerationType]]&lt;&gt;"",BIMTypeCode[[#This Row],[IFC4_EnumerationType]],"")</f>
        <v>ENERGYMETER</v>
      </c>
      <c r="F438" s="2" t="str">
        <f>IF(BIMTypeCode[[#This Row],[IFC4_Properties]]&lt;&gt;"",BIMTypeCode[[#This Row],[IFC4_Properties]],"")</f>
        <v/>
      </c>
    </row>
    <row r="439" spans="1:6" x14ac:dyDescent="0.25">
      <c r="A439">
        <f>BIMTypeCode[[#This Row],[Identification]]</f>
        <v>5974</v>
      </c>
      <c r="B439" t="str">
        <f>BIMTypeCode[[#This Row],[Name_dk]]</f>
        <v>Termometer</v>
      </c>
      <c r="C439" t="str">
        <f>IF(BIMTypeCode[[#This Row],[IFC4_Entity]]&lt;&gt;"",BIMTypeCode[[#This Row],[IFC4_Entity]],"")</f>
        <v>IfcFlowInstrument</v>
      </c>
      <c r="D439" t="str">
        <f>IF(BIMTypeCode[[#This Row],[IFC4_EntityType]]&lt;&gt;"",BIMTypeCode[[#This Row],[IFC4_EntityType]],"")</f>
        <v>IfcFlowInstrumentType</v>
      </c>
      <c r="E439" s="2" t="str">
        <f>IF(BIMTypeCode[[#This Row],[IFC4_EnumerationType]]&lt;&gt;"",BIMTypeCode[[#This Row],[IFC4_EnumerationType]],"")</f>
        <v>THERMOMETER</v>
      </c>
      <c r="F439" s="2" t="str">
        <f>IF(BIMTypeCode[[#This Row],[IFC4_Properties]]&lt;&gt;"",BIMTypeCode[[#This Row],[IFC4_Properties]],"")</f>
        <v/>
      </c>
    </row>
    <row r="440" spans="1:6" x14ac:dyDescent="0.25">
      <c r="A440">
        <f>BIMTypeCode[[#This Row],[Identification]]</f>
        <v>5975</v>
      </c>
      <c r="B440" t="str">
        <f>BIMTypeCode[[#This Row],[Name_dk]]</f>
        <v>Manometer</v>
      </c>
      <c r="C440" t="str">
        <f>IF(BIMTypeCode[[#This Row],[IFC4_Entity]]&lt;&gt;"",BIMTypeCode[[#This Row],[IFC4_Entity]],"")</f>
        <v>IfcFlowInstrument</v>
      </c>
      <c r="D440" t="str">
        <f>IF(BIMTypeCode[[#This Row],[IFC4_EntityType]]&lt;&gt;"",BIMTypeCode[[#This Row],[IFC4_EntityType]],"")</f>
        <v>IfcFlowInstrumentType</v>
      </c>
      <c r="E440" s="2" t="str">
        <f>IF(BIMTypeCode[[#This Row],[IFC4_EnumerationType]]&lt;&gt;"",BIMTypeCode[[#This Row],[IFC4_EnumerationType]],"")</f>
        <v>PRESSUREGAUGE</v>
      </c>
      <c r="F440" s="2" t="str">
        <f>IF(BIMTypeCode[[#This Row],[IFC4_Properties]]&lt;&gt;"",BIMTypeCode[[#This Row],[IFC4_Properties]],"")</f>
        <v/>
      </c>
    </row>
    <row r="441" spans="1:6" x14ac:dyDescent="0.25">
      <c r="A441">
        <f>BIMTypeCode[[#This Row],[Identification]]</f>
        <v>5976</v>
      </c>
      <c r="B441" t="str">
        <f>BIMTypeCode[[#This Row],[Name_dk]]</f>
        <v>Kompensator</v>
      </c>
      <c r="C441" t="str">
        <f>IF(BIMTypeCode[[#This Row],[IFC4_Entity]]&lt;&gt;"",BIMTypeCode[[#This Row],[IFC4_Entity]],"")</f>
        <v/>
      </c>
      <c r="D441" t="str">
        <f>IF(BIMTypeCode[[#This Row],[IFC4_EntityType]]&lt;&gt;"",BIMTypeCode[[#This Row],[IFC4_EntityType]],"")</f>
        <v/>
      </c>
      <c r="E441" s="2" t="str">
        <f>IF(BIMTypeCode[[#This Row],[IFC4_EnumerationType]]&lt;&gt;"",BIMTypeCode[[#This Row],[IFC4_EnumerationType]],"")</f>
        <v/>
      </c>
      <c r="F441" s="2" t="str">
        <f>IF(BIMTypeCode[[#This Row],[IFC4_Properties]]&lt;&gt;"",BIMTypeCode[[#This Row],[IFC4_Properties]],"")</f>
        <v/>
      </c>
    </row>
    <row r="442" spans="1:6" x14ac:dyDescent="0.25">
      <c r="A442">
        <f>BIMTypeCode[[#This Row],[Identification]]</f>
        <v>5977</v>
      </c>
      <c r="B442" t="str">
        <f>BIMTypeCode[[#This Row],[Name_dk]]</f>
        <v>Renselemme</v>
      </c>
      <c r="C442" t="str">
        <f>IF(BIMTypeCode[[#This Row],[IFC4_Entity]]&lt;&gt;"",BIMTypeCode[[#This Row],[IFC4_Entity]],"")</f>
        <v/>
      </c>
      <c r="D442" t="str">
        <f>IF(BIMTypeCode[[#This Row],[IFC4_EntityType]]&lt;&gt;"",BIMTypeCode[[#This Row],[IFC4_EntityType]],"")</f>
        <v/>
      </c>
      <c r="E442" s="2" t="str">
        <f>IF(BIMTypeCode[[#This Row],[IFC4_EnumerationType]]&lt;&gt;"",BIMTypeCode[[#This Row],[IFC4_EnumerationType]],"")</f>
        <v/>
      </c>
      <c r="F442" s="2" t="str">
        <f>IF(BIMTypeCode[[#This Row],[IFC4_Properties]]&lt;&gt;"",BIMTypeCode[[#This Row],[IFC4_Properties]],"")</f>
        <v/>
      </c>
    </row>
    <row r="443" spans="1:6" x14ac:dyDescent="0.25">
      <c r="A443">
        <f>BIMTypeCode[[#This Row],[Identification]]</f>
        <v>5978</v>
      </c>
      <c r="B443" t="str">
        <f>BIMTypeCode[[#This Row],[Name_dk]]</f>
        <v>Koblingsdåser</v>
      </c>
      <c r="C443" t="str">
        <f>IF(BIMTypeCode[[#This Row],[IFC4_Entity]]&lt;&gt;"",BIMTypeCode[[#This Row],[IFC4_Entity]],"")</f>
        <v/>
      </c>
      <c r="D443" t="str">
        <f>IF(BIMTypeCode[[#This Row],[IFC4_EntityType]]&lt;&gt;"",BIMTypeCode[[#This Row],[IFC4_EntityType]],"")</f>
        <v/>
      </c>
      <c r="E443" s="2" t="str">
        <f>IF(BIMTypeCode[[#This Row],[IFC4_EnumerationType]]&lt;&gt;"",BIMTypeCode[[#This Row],[IFC4_EnumerationType]],"")</f>
        <v/>
      </c>
      <c r="F443" s="2" t="str">
        <f>IF(BIMTypeCode[[#This Row],[IFC4_Properties]]&lt;&gt;"",BIMTypeCode[[#This Row],[IFC4_Properties]],"")</f>
        <v/>
      </c>
    </row>
    <row r="444" spans="1:6" x14ac:dyDescent="0.25">
      <c r="A444">
        <f>BIMTypeCode[[#This Row],[Identification]]</f>
        <v>598</v>
      </c>
      <c r="B444" t="str">
        <f>BIMTypeCode[[#This Row],[Name_dk]]</f>
        <v>Rørisolering</v>
      </c>
      <c r="C444" t="str">
        <f>IF(BIMTypeCode[[#This Row],[IFC4_Entity]]&lt;&gt;"",BIMTypeCode[[#This Row],[IFC4_Entity]],"")</f>
        <v>IfcCovering</v>
      </c>
      <c r="D444" t="str">
        <f>IF(BIMTypeCode[[#This Row],[IFC4_EntityType]]&lt;&gt;"",BIMTypeCode[[#This Row],[IFC4_EntityType]],"")</f>
        <v>IfcCoveringType</v>
      </c>
      <c r="E444" s="2" t="str">
        <f>IF(BIMTypeCode[[#This Row],[IFC4_EnumerationType]]&lt;&gt;"",BIMTypeCode[[#This Row],[IFC4_EnumerationType]],"")</f>
        <v>SLEEVING</v>
      </c>
      <c r="F444" s="2" t="str">
        <f>IF(BIMTypeCode[[#This Row],[IFC4_Properties]]&lt;&gt;"",BIMTypeCode[[#This Row],[IFC4_Properties]],"")</f>
        <v/>
      </c>
    </row>
    <row r="445" spans="1:6" x14ac:dyDescent="0.25">
      <c r="A445">
        <f>BIMTypeCode[[#This Row],[Identification]]</f>
        <v>5981</v>
      </c>
      <c r="B445" t="str">
        <f>BIMTypeCode[[#This Row],[Name_dk]]</f>
        <v>Isolering, brand</v>
      </c>
      <c r="C445" t="str">
        <f>IF(BIMTypeCode[[#This Row],[IFC4_Entity]]&lt;&gt;"",BIMTypeCode[[#This Row],[IFC4_Entity]],"")</f>
        <v>IfcCovering</v>
      </c>
      <c r="D445" t="str">
        <f>IF(BIMTypeCode[[#This Row],[IFC4_EntityType]]&lt;&gt;"",BIMTypeCode[[#This Row],[IFC4_EntityType]],"")</f>
        <v>IfcCoveringType</v>
      </c>
      <c r="E445" s="2" t="str">
        <f>IF(BIMTypeCode[[#This Row],[IFC4_EnumerationType]]&lt;&gt;"",BIMTypeCode[[#This Row],[IFC4_EnumerationType]],"")</f>
        <v>SLEEVING</v>
      </c>
      <c r="F445" s="2" t="str">
        <f>IF(BIMTypeCode[[#This Row],[IFC4_Properties]]&lt;&gt;"",BIMTypeCode[[#This Row],[IFC4_Properties]],"")</f>
        <v/>
      </c>
    </row>
    <row r="446" spans="1:6" x14ac:dyDescent="0.25">
      <c r="A446">
        <f>BIMTypeCode[[#This Row],[Identification]]</f>
        <v>5982</v>
      </c>
      <c r="B446" t="str">
        <f>BIMTypeCode[[#This Row],[Name_dk]]</f>
        <v>Isolering, varme</v>
      </c>
      <c r="C446" t="str">
        <f>IF(BIMTypeCode[[#This Row],[IFC4_Entity]]&lt;&gt;"",BIMTypeCode[[#This Row],[IFC4_Entity]],"")</f>
        <v>IfcCovering</v>
      </c>
      <c r="D446" t="str">
        <f>IF(BIMTypeCode[[#This Row],[IFC4_EntityType]]&lt;&gt;"",BIMTypeCode[[#This Row],[IFC4_EntityType]],"")</f>
        <v>IfcCoveringType</v>
      </c>
      <c r="E446" s="2" t="str">
        <f>IF(BIMTypeCode[[#This Row],[IFC4_EnumerationType]]&lt;&gt;"",BIMTypeCode[[#This Row],[IFC4_EnumerationType]],"")</f>
        <v>SLEEVING</v>
      </c>
      <c r="F446" s="2" t="str">
        <f>IF(BIMTypeCode[[#This Row],[IFC4_Properties]]&lt;&gt;"",BIMTypeCode[[#This Row],[IFC4_Properties]],"")</f>
        <v/>
      </c>
    </row>
    <row r="447" spans="1:6" x14ac:dyDescent="0.25">
      <c r="A447">
        <f>BIMTypeCode[[#This Row],[Identification]]</f>
        <v>5983</v>
      </c>
      <c r="B447" t="str">
        <f>BIMTypeCode[[#This Row],[Name_dk]]</f>
        <v>Isolering, kondens</v>
      </c>
      <c r="C447" t="str">
        <f>IF(BIMTypeCode[[#This Row],[IFC4_Entity]]&lt;&gt;"",BIMTypeCode[[#This Row],[IFC4_Entity]],"")</f>
        <v>IfcCovering</v>
      </c>
      <c r="D447" t="str">
        <f>IF(BIMTypeCode[[#This Row],[IFC4_EntityType]]&lt;&gt;"",BIMTypeCode[[#This Row],[IFC4_EntityType]],"")</f>
        <v>IfcCoveringType</v>
      </c>
      <c r="E447" s="2" t="str">
        <f>IF(BIMTypeCode[[#This Row],[IFC4_EnumerationType]]&lt;&gt;"",BIMTypeCode[[#This Row],[IFC4_EnumerationType]],"")</f>
        <v>SLEEVING</v>
      </c>
      <c r="F447" s="2" t="str">
        <f>IF(BIMTypeCode[[#This Row],[IFC4_Properties]]&lt;&gt;"",BIMTypeCode[[#This Row],[IFC4_Properties]],"")</f>
        <v/>
      </c>
    </row>
    <row r="448" spans="1:6" x14ac:dyDescent="0.25">
      <c r="A448">
        <f>BIMTypeCode[[#This Row],[Identification]]</f>
        <v>5984</v>
      </c>
      <c r="B448" t="str">
        <f>BIMTypeCode[[#This Row],[Name_dk]]</f>
        <v>Isolering, lyd</v>
      </c>
      <c r="C448" t="str">
        <f>IF(BIMTypeCode[[#This Row],[IFC4_Entity]]&lt;&gt;"",BIMTypeCode[[#This Row],[IFC4_Entity]],"")</f>
        <v>IfcCovering</v>
      </c>
      <c r="D448" t="str">
        <f>IF(BIMTypeCode[[#This Row],[IFC4_EntityType]]&lt;&gt;"",BIMTypeCode[[#This Row],[IFC4_EntityType]],"")</f>
        <v>IfcCoveringType</v>
      </c>
      <c r="E448" s="2" t="str">
        <f>IF(BIMTypeCode[[#This Row],[IFC4_EnumerationType]]&lt;&gt;"",BIMTypeCode[[#This Row],[IFC4_EnumerationType]],"")</f>
        <v>SLEEVING</v>
      </c>
      <c r="F448" s="2" t="str">
        <f>IF(BIMTypeCode[[#This Row],[IFC4_Properties]]&lt;&gt;"",BIMTypeCode[[#This Row],[IFC4_Properties]],"")</f>
        <v/>
      </c>
    </row>
    <row r="449" spans="1:6" x14ac:dyDescent="0.25">
      <c r="A449">
        <f>BIMTypeCode[[#This Row],[Identification]]</f>
        <v>599</v>
      </c>
      <c r="B449" t="str">
        <f>BIMTypeCode[[#This Row],[Name_dk]]</f>
        <v>Bæringer, Konsoller, Stativer, Huller og Udsparinger</v>
      </c>
      <c r="C449" t="str">
        <f>IF(BIMTypeCode[[#This Row],[IFC4_Entity]]&lt;&gt;"",BIMTypeCode[[#This Row],[IFC4_Entity]],"")</f>
        <v>IfcElement</v>
      </c>
      <c r="D449" t="str">
        <f>IF(BIMTypeCode[[#This Row],[IFC4_EntityType]]&lt;&gt;"",BIMTypeCode[[#This Row],[IFC4_EntityType]],"")</f>
        <v>IfcElementType</v>
      </c>
      <c r="E449" s="2" t="str">
        <f>IF(BIMTypeCode[[#This Row],[IFC4_EnumerationType]]&lt;&gt;"",BIMTypeCode[[#This Row],[IFC4_EnumerationType]],"")</f>
        <v/>
      </c>
      <c r="F449" s="2" t="str">
        <f>IF(BIMTypeCode[[#This Row],[IFC4_Properties]]&lt;&gt;"",BIMTypeCode[[#This Row],[IFC4_Properties]],"")</f>
        <v/>
      </c>
    </row>
    <row r="450" spans="1:6" x14ac:dyDescent="0.25">
      <c r="A450">
        <f>BIMTypeCode[[#This Row],[Identification]]</f>
        <v>5991</v>
      </c>
      <c r="B450" t="str">
        <f>BIMTypeCode[[#This Row],[Name_dk]]</f>
        <v>Bæringer</v>
      </c>
      <c r="C450" t="str">
        <f>IF(BIMTypeCode[[#This Row],[IFC4_Entity]]&lt;&gt;"",BIMTypeCode[[#This Row],[IFC4_Entity]],"")</f>
        <v>IfcDiscreteAccessory</v>
      </c>
      <c r="D450" t="str">
        <f>IF(BIMTypeCode[[#This Row],[IFC4_EntityType]]&lt;&gt;"",BIMTypeCode[[#This Row],[IFC4_EntityType]],"")</f>
        <v>IfcDiscreteAccessoryType</v>
      </c>
      <c r="E450" s="2" t="str">
        <f>IF(BIMTypeCode[[#This Row],[IFC4_EnumerationType]]&lt;&gt;"",BIMTypeCode[[#This Row],[IFC4_EnumerationType]],"")</f>
        <v/>
      </c>
      <c r="F450" s="2" t="str">
        <f>IF(BIMTypeCode[[#This Row],[IFC4_Properties]]&lt;&gt;"",BIMTypeCode[[#This Row],[IFC4_Properties]],"")</f>
        <v/>
      </c>
    </row>
    <row r="451" spans="1:6" x14ac:dyDescent="0.25">
      <c r="A451">
        <f>BIMTypeCode[[#This Row],[Identification]]</f>
        <v>5992</v>
      </c>
      <c r="B451" t="str">
        <f>BIMTypeCode[[#This Row],[Name_dk]]</f>
        <v>Konsoller</v>
      </c>
      <c r="C451" t="str">
        <f>IF(BIMTypeCode[[#This Row],[IFC4_Entity]]&lt;&gt;"",BIMTypeCode[[#This Row],[IFC4_Entity]],"")</f>
        <v>IfcDiscreteAccessory</v>
      </c>
      <c r="D451" t="str">
        <f>IF(BIMTypeCode[[#This Row],[IFC4_EntityType]]&lt;&gt;"",BIMTypeCode[[#This Row],[IFC4_EntityType]],"")</f>
        <v>IfcDiscreteAccessoryType</v>
      </c>
      <c r="E451" s="2" t="str">
        <f>IF(BIMTypeCode[[#This Row],[IFC4_EnumerationType]]&lt;&gt;"",BIMTypeCode[[#This Row],[IFC4_EnumerationType]],"")</f>
        <v/>
      </c>
      <c r="F451" s="2" t="str">
        <f>IF(BIMTypeCode[[#This Row],[IFC4_Properties]]&lt;&gt;"",BIMTypeCode[[#This Row],[IFC4_Properties]],"")</f>
        <v/>
      </c>
    </row>
    <row r="452" spans="1:6" x14ac:dyDescent="0.25">
      <c r="A452">
        <f>BIMTypeCode[[#This Row],[Identification]]</f>
        <v>5993</v>
      </c>
      <c r="B452" t="str">
        <f>BIMTypeCode[[#This Row],[Name_dk]]</f>
        <v>Huller og hullukninger</v>
      </c>
      <c r="C452" t="str">
        <f>IF(BIMTypeCode[[#This Row],[IFC4_Entity]]&lt;&gt;"",BIMTypeCode[[#This Row],[IFC4_Entity]],"")</f>
        <v>IfcBuildingElementProxy</v>
      </c>
      <c r="D452" t="str">
        <f>IF(BIMTypeCode[[#This Row],[IFC4_EntityType]]&lt;&gt;"",BIMTypeCode[[#This Row],[IFC4_EntityType]],"")</f>
        <v>IfcBuildingElementProxyType</v>
      </c>
      <c r="E452" s="2" t="str">
        <f>IF(BIMTypeCode[[#This Row],[IFC4_EnumerationType]]&lt;&gt;"",BIMTypeCode[[#This Row],[IFC4_EnumerationType]],"")</f>
        <v/>
      </c>
      <c r="F452" s="2" t="str">
        <f>IF(BIMTypeCode[[#This Row],[IFC4_Properties]]&lt;&gt;"",BIMTypeCode[[#This Row],[IFC4_Properties]],"")</f>
        <v/>
      </c>
    </row>
    <row r="453" spans="1:6" x14ac:dyDescent="0.25">
      <c r="A453">
        <f>BIMTypeCode[[#This Row],[Identification]]</f>
        <v>5994</v>
      </c>
      <c r="B453" t="str">
        <f>BIMTypeCode[[#This Row],[Name_dk]]</f>
        <v>Stativer</v>
      </c>
      <c r="C453" t="str">
        <f>IF(BIMTypeCode[[#This Row],[IFC4_Entity]]&lt;&gt;"",BIMTypeCode[[#This Row],[IFC4_Entity]],"")</f>
        <v>IfcDiscreteAccessory</v>
      </c>
      <c r="D453" t="str">
        <f>IF(BIMTypeCode[[#This Row],[IFC4_EntityType]]&lt;&gt;"",BIMTypeCode[[#This Row],[IFC4_EntityType]],"")</f>
        <v>IfcDiscreteAccessoryType</v>
      </c>
      <c r="E453" s="2" t="str">
        <f>IF(BIMTypeCode[[#This Row],[IFC4_EnumerationType]]&lt;&gt;"",BIMTypeCode[[#This Row],[IFC4_EnumerationType]],"")</f>
        <v/>
      </c>
      <c r="F453" s="2" t="str">
        <f>IF(BIMTypeCode[[#This Row],[IFC4_Properties]]&lt;&gt;"",BIMTypeCode[[#This Row],[IFC4_Properties]],"")</f>
        <v/>
      </c>
    </row>
    <row r="454" spans="1:6" x14ac:dyDescent="0.25">
      <c r="A454">
        <f>BIMTypeCode[[#This Row],[Identification]]</f>
        <v>6</v>
      </c>
      <c r="B454" t="str">
        <f>BIMTypeCode[[#This Row],[Name_dk]]</f>
        <v>El- og mekaniske anlæg</v>
      </c>
      <c r="C454" t="str">
        <f>IF(BIMTypeCode[[#This Row],[IFC4_Entity]]&lt;&gt;"",BIMTypeCode[[#This Row],[IFC4_Entity]],"")</f>
        <v/>
      </c>
      <c r="D454" t="str">
        <f>IF(BIMTypeCode[[#This Row],[IFC4_EntityType]]&lt;&gt;"",BIMTypeCode[[#This Row],[IFC4_EntityType]],"")</f>
        <v/>
      </c>
      <c r="E454" s="2" t="str">
        <f>IF(BIMTypeCode[[#This Row],[IFC4_EnumerationType]]&lt;&gt;"",BIMTypeCode[[#This Row],[IFC4_EnumerationType]],"")</f>
        <v/>
      </c>
      <c r="F454" s="2" t="str">
        <f>IF(BIMTypeCode[[#This Row],[IFC4_Properties]]&lt;&gt;"",BIMTypeCode[[#This Row],[IFC4_Properties]],"")</f>
        <v/>
      </c>
    </row>
    <row r="455" spans="1:6" x14ac:dyDescent="0.25">
      <c r="A455">
        <f>BIMTypeCode[[#This Row],[Identification]]</f>
        <v>60</v>
      </c>
      <c r="B455" t="str">
        <f>BIMTypeCode[[#This Row],[Name_dk]]</f>
        <v>Terræn</v>
      </c>
      <c r="C455" t="str">
        <f>IF(BIMTypeCode[[#This Row],[IFC4_Entity]]&lt;&gt;"",BIMTypeCode[[#This Row],[IFC4_Entity]],"")</f>
        <v/>
      </c>
      <c r="D455" t="str">
        <f>IF(BIMTypeCode[[#This Row],[IFC4_EntityType]]&lt;&gt;"",BIMTypeCode[[#This Row],[IFC4_EntityType]],"")</f>
        <v/>
      </c>
      <c r="E455" s="2" t="str">
        <f>IF(BIMTypeCode[[#This Row],[IFC4_EnumerationType]]&lt;&gt;"",BIMTypeCode[[#This Row],[IFC4_EnumerationType]],"")</f>
        <v/>
      </c>
      <c r="F455" s="2" t="str">
        <f>IF(BIMTypeCode[[#This Row],[IFC4_Properties]]&lt;&gt;"",BIMTypeCode[[#This Row],[IFC4_Properties]],"")</f>
        <v/>
      </c>
    </row>
    <row r="456" spans="1:6" x14ac:dyDescent="0.25">
      <c r="A456">
        <f>BIMTypeCode[[#This Row],[Identification]]</f>
        <v>601</v>
      </c>
      <c r="B456" t="str">
        <f>BIMTypeCode[[#This Row],[Name_dk]]</f>
        <v>Ledninger</v>
      </c>
      <c r="C456" t="str">
        <f>IF(BIMTypeCode[[#This Row],[IFC4_Entity]]&lt;&gt;"",BIMTypeCode[[#This Row],[IFC4_Entity]],"")</f>
        <v>IfcCableSegment</v>
      </c>
      <c r="D456" t="str">
        <f>IF(BIMTypeCode[[#This Row],[IFC4_EntityType]]&lt;&gt;"",BIMTypeCode[[#This Row],[IFC4_EntityType]],"")</f>
        <v>IfcCableSegmentType</v>
      </c>
      <c r="E456" s="2" t="str">
        <f>IF(BIMTypeCode[[#This Row],[IFC4_EnumerationType]]&lt;&gt;"",BIMTypeCode[[#This Row],[IFC4_EnumerationType]],"")</f>
        <v>CABLESEGMENT</v>
      </c>
      <c r="F456" s="2" t="str">
        <f>IF(BIMTypeCode[[#This Row],[IFC4_Properties]]&lt;&gt;"",BIMTypeCode[[#This Row],[IFC4_Properties]],"")</f>
        <v/>
      </c>
    </row>
    <row r="457" spans="1:6" x14ac:dyDescent="0.25">
      <c r="A457">
        <f>BIMTypeCode[[#This Row],[Identification]]</f>
        <v>6011</v>
      </c>
      <c r="B457" t="str">
        <f>BIMTypeCode[[#This Row],[Name_dk]]</f>
        <v>Luftledninger for højspændingsanlæg</v>
      </c>
      <c r="C457" t="str">
        <f>IF(BIMTypeCode[[#This Row],[IFC4_Entity]]&lt;&gt;"",BIMTypeCode[[#This Row],[IFC4_Entity]],"")</f>
        <v>IfcCableSegment</v>
      </c>
      <c r="D457" t="str">
        <f>IF(BIMTypeCode[[#This Row],[IFC4_EntityType]]&lt;&gt;"",BIMTypeCode[[#This Row],[IFC4_EntityType]],"")</f>
        <v>IfcCableSegmentType</v>
      </c>
      <c r="E457" s="2" t="str">
        <f>IF(BIMTypeCode[[#This Row],[IFC4_EnumerationType]]&lt;&gt;"",BIMTypeCode[[#This Row],[IFC4_EnumerationType]],"")</f>
        <v>CABLESEGMENT</v>
      </c>
      <c r="F457" s="2" t="str">
        <f>IF(BIMTypeCode[[#This Row],[IFC4_Properties]]&lt;&gt;"",BIMTypeCode[[#This Row],[IFC4_Properties]],"")</f>
        <v/>
      </c>
    </row>
    <row r="458" spans="1:6" x14ac:dyDescent="0.25">
      <c r="A458">
        <f>BIMTypeCode[[#This Row],[Identification]]</f>
        <v>6012</v>
      </c>
      <c r="B458" t="str">
        <f>BIMTypeCode[[#This Row],[Name_dk]]</f>
        <v>Ledninger i jord for højspændingsanlæg</v>
      </c>
      <c r="C458" t="str">
        <f>IF(BIMTypeCode[[#This Row],[IFC4_Entity]]&lt;&gt;"",BIMTypeCode[[#This Row],[IFC4_Entity]],"")</f>
        <v>IfcCableSegment</v>
      </c>
      <c r="D458" t="str">
        <f>IF(BIMTypeCode[[#This Row],[IFC4_EntityType]]&lt;&gt;"",BIMTypeCode[[#This Row],[IFC4_EntityType]],"")</f>
        <v>IfcCableSegmentType</v>
      </c>
      <c r="E458" s="2" t="str">
        <f>IF(BIMTypeCode[[#This Row],[IFC4_EnumerationType]]&lt;&gt;"",BIMTypeCode[[#This Row],[IFC4_EnumerationType]],"")</f>
        <v>CABLESEGMENT</v>
      </c>
      <c r="F458" s="2" t="str">
        <f>IF(BIMTypeCode[[#This Row],[IFC4_Properties]]&lt;&gt;"",BIMTypeCode[[#This Row],[IFC4_Properties]],"")</f>
        <v/>
      </c>
    </row>
    <row r="459" spans="1:6" x14ac:dyDescent="0.25">
      <c r="A459">
        <f>BIMTypeCode[[#This Row],[Identification]]</f>
        <v>6013</v>
      </c>
      <c r="B459" t="str">
        <f>BIMTypeCode[[#This Row],[Name_dk]]</f>
        <v>Luftledninger for lavspændingsanlæg</v>
      </c>
      <c r="C459" t="str">
        <f>IF(BIMTypeCode[[#This Row],[IFC4_Entity]]&lt;&gt;"",BIMTypeCode[[#This Row],[IFC4_Entity]],"")</f>
        <v>IfcCableSegment</v>
      </c>
      <c r="D459" t="str">
        <f>IF(BIMTypeCode[[#This Row],[IFC4_EntityType]]&lt;&gt;"",BIMTypeCode[[#This Row],[IFC4_EntityType]],"")</f>
        <v>IfcCableSegmentType</v>
      </c>
      <c r="E459" s="2" t="str">
        <f>IF(BIMTypeCode[[#This Row],[IFC4_EnumerationType]]&lt;&gt;"",BIMTypeCode[[#This Row],[IFC4_EnumerationType]],"")</f>
        <v>CABLESEGMENT</v>
      </c>
      <c r="F459" s="2" t="str">
        <f>IF(BIMTypeCode[[#This Row],[IFC4_Properties]]&lt;&gt;"",BIMTypeCode[[#This Row],[IFC4_Properties]],"")</f>
        <v/>
      </c>
    </row>
    <row r="460" spans="1:6" x14ac:dyDescent="0.25">
      <c r="A460">
        <f>BIMTypeCode[[#This Row],[Identification]]</f>
        <v>6014</v>
      </c>
      <c r="B460" t="str">
        <f>BIMTypeCode[[#This Row],[Name_dk]]</f>
        <v>Ledninger i jord for lavspændingsanlæg</v>
      </c>
      <c r="C460" t="str">
        <f>IF(BIMTypeCode[[#This Row],[IFC4_Entity]]&lt;&gt;"",BIMTypeCode[[#This Row],[IFC4_Entity]],"")</f>
        <v>IfcCableSegment</v>
      </c>
      <c r="D460" t="str">
        <f>IF(BIMTypeCode[[#This Row],[IFC4_EntityType]]&lt;&gt;"",BIMTypeCode[[#This Row],[IFC4_EntityType]],"")</f>
        <v>IfcCableSegmentType</v>
      </c>
      <c r="E460" s="2" t="str">
        <f>IF(BIMTypeCode[[#This Row],[IFC4_EnumerationType]]&lt;&gt;"",BIMTypeCode[[#This Row],[IFC4_EnumerationType]],"")</f>
        <v>CABLESEGMENT</v>
      </c>
      <c r="F460" s="2" t="str">
        <f>IF(BIMTypeCode[[#This Row],[IFC4_Properties]]&lt;&gt;"",BIMTypeCode[[#This Row],[IFC4_Properties]],"")</f>
        <v/>
      </c>
    </row>
    <row r="461" spans="1:6" x14ac:dyDescent="0.25">
      <c r="A461">
        <f>BIMTypeCode[[#This Row],[Identification]]</f>
        <v>6015</v>
      </c>
      <c r="B461" t="str">
        <f>BIMTypeCode[[#This Row],[Name_dk]]</f>
        <v>Ledninger for elektronik- og svagstrømsanlæg</v>
      </c>
      <c r="C461" t="str">
        <f>IF(BIMTypeCode[[#This Row],[IFC4_Entity]]&lt;&gt;"",BIMTypeCode[[#This Row],[IFC4_Entity]],"")</f>
        <v>IfcCableSegment</v>
      </c>
      <c r="D461" t="str">
        <f>IF(BIMTypeCode[[#This Row],[IFC4_EntityType]]&lt;&gt;"",BIMTypeCode[[#This Row],[IFC4_EntityType]],"")</f>
        <v>IfcCableSegmentType</v>
      </c>
      <c r="E461" s="2" t="str">
        <f>IF(BIMTypeCode[[#This Row],[IFC4_EnumerationType]]&lt;&gt;"",BIMTypeCode[[#This Row],[IFC4_EnumerationType]],"")</f>
        <v>CABLESEGMENT</v>
      </c>
      <c r="F461" s="2" t="str">
        <f>IF(BIMTypeCode[[#This Row],[IFC4_Properties]]&lt;&gt;"",BIMTypeCode[[#This Row],[IFC4_Properties]],"")</f>
        <v/>
      </c>
    </row>
    <row r="462" spans="1:6" x14ac:dyDescent="0.25">
      <c r="A462">
        <f>BIMTypeCode[[#This Row],[Identification]]</f>
        <v>602</v>
      </c>
      <c r="B462" t="str">
        <f>BIMTypeCode[[#This Row],[Name_dk]]</f>
        <v>Belysning</v>
      </c>
      <c r="C462" t="str">
        <f>IF(BIMTypeCode[[#This Row],[IFC4_Entity]]&lt;&gt;"",BIMTypeCode[[#This Row],[IFC4_Entity]],"")</f>
        <v>IfcLightFixture</v>
      </c>
      <c r="D462" t="str">
        <f>IF(BIMTypeCode[[#This Row],[IFC4_EntityType]]&lt;&gt;"",BIMTypeCode[[#This Row],[IFC4_EntityType]],"")</f>
        <v>IfcLightFixtureType</v>
      </c>
      <c r="E462" s="2" t="str">
        <f>IF(BIMTypeCode[[#This Row],[IFC4_EnumerationType]]&lt;&gt;"",BIMTypeCode[[#This Row],[IFC4_EnumerationType]],"")</f>
        <v/>
      </c>
      <c r="F462" s="2" t="str">
        <f>IF(BIMTypeCode[[#This Row],[IFC4_Properties]]&lt;&gt;"",BIMTypeCode[[#This Row],[IFC4_Properties]],"")</f>
        <v/>
      </c>
    </row>
    <row r="463" spans="1:6" x14ac:dyDescent="0.25">
      <c r="A463">
        <f>BIMTypeCode[[#This Row],[Identification]]</f>
        <v>6021</v>
      </c>
      <c r="B463" t="str">
        <f>BIMTypeCode[[#This Row],[Name_dk]]</f>
        <v>Gade- og vejbelysningsanlæg</v>
      </c>
      <c r="C463" t="str">
        <f>IF(BIMTypeCode[[#This Row],[IFC4_Entity]]&lt;&gt;"",BIMTypeCode[[#This Row],[IFC4_Entity]],"")</f>
        <v>IfcLightFixture</v>
      </c>
      <c r="D463" t="str">
        <f>IF(BIMTypeCode[[#This Row],[IFC4_EntityType]]&lt;&gt;"",BIMTypeCode[[#This Row],[IFC4_EntityType]],"")</f>
        <v>IfcLightFixtureType</v>
      </c>
      <c r="E463" s="2" t="str">
        <f>IF(BIMTypeCode[[#This Row],[IFC4_EnumerationType]]&lt;&gt;"",BIMTypeCode[[#This Row],[IFC4_EnumerationType]],"")</f>
        <v/>
      </c>
      <c r="F463" s="2" t="str">
        <f>IF(BIMTypeCode[[#This Row],[IFC4_Properties]]&lt;&gt;"",BIMTypeCode[[#This Row],[IFC4_Properties]],"")</f>
        <v/>
      </c>
    </row>
    <row r="464" spans="1:6" x14ac:dyDescent="0.25">
      <c r="A464">
        <f>BIMTypeCode[[#This Row],[Identification]]</f>
        <v>6022</v>
      </c>
      <c r="B464" t="str">
        <f>BIMTypeCode[[#This Row],[Name_dk]]</f>
        <v>Pladsbelysning</v>
      </c>
      <c r="C464" t="str">
        <f>IF(BIMTypeCode[[#This Row],[IFC4_Entity]]&lt;&gt;"",BIMTypeCode[[#This Row],[IFC4_Entity]],"")</f>
        <v>IfcLightFixture</v>
      </c>
      <c r="D464" t="str">
        <f>IF(BIMTypeCode[[#This Row],[IFC4_EntityType]]&lt;&gt;"",BIMTypeCode[[#This Row],[IFC4_EntityType]],"")</f>
        <v>IfcLightFixtureType</v>
      </c>
      <c r="E464" s="2" t="str">
        <f>IF(BIMTypeCode[[#This Row],[IFC4_EnumerationType]]&lt;&gt;"",BIMTypeCode[[#This Row],[IFC4_EnumerationType]],"")</f>
        <v/>
      </c>
      <c r="F464" s="2" t="str">
        <f>IF(BIMTypeCode[[#This Row],[IFC4_Properties]]&lt;&gt;"",BIMTypeCode[[#This Row],[IFC4_Properties]],"")</f>
        <v/>
      </c>
    </row>
    <row r="465" spans="1:6" x14ac:dyDescent="0.25">
      <c r="A465">
        <f>BIMTypeCode[[#This Row],[Identification]]</f>
        <v>6023</v>
      </c>
      <c r="B465" t="str">
        <f>BIMTypeCode[[#This Row],[Name_dk]]</f>
        <v>Park- og havebelysningsanlæg</v>
      </c>
      <c r="C465" t="str">
        <f>IF(BIMTypeCode[[#This Row],[IFC4_Entity]]&lt;&gt;"",BIMTypeCode[[#This Row],[IFC4_Entity]],"")</f>
        <v>IfcLightFixture</v>
      </c>
      <c r="D465" t="str">
        <f>IF(BIMTypeCode[[#This Row],[IFC4_EntityType]]&lt;&gt;"",BIMTypeCode[[#This Row],[IFC4_EntityType]],"")</f>
        <v>IfcLightFixtureType</v>
      </c>
      <c r="E465" s="2" t="str">
        <f>IF(BIMTypeCode[[#This Row],[IFC4_EnumerationType]]&lt;&gt;"",BIMTypeCode[[#This Row],[IFC4_EnumerationType]],"")</f>
        <v/>
      </c>
      <c r="F465" s="2" t="str">
        <f>IF(BIMTypeCode[[#This Row],[IFC4_Properties]]&lt;&gt;"",BIMTypeCode[[#This Row],[IFC4_Properties]],"")</f>
        <v/>
      </c>
    </row>
    <row r="466" spans="1:6" x14ac:dyDescent="0.25">
      <c r="A466">
        <f>BIMTypeCode[[#This Row],[Identification]]</f>
        <v>6024</v>
      </c>
      <c r="B466" t="str">
        <f>BIMTypeCode[[#This Row],[Name_dk]]</f>
        <v>Specialbelysning</v>
      </c>
      <c r="C466" t="str">
        <f>IF(BIMTypeCode[[#This Row],[IFC4_Entity]]&lt;&gt;"",BIMTypeCode[[#This Row],[IFC4_Entity]],"")</f>
        <v>IfcLightFixture</v>
      </c>
      <c r="D466" t="str">
        <f>IF(BIMTypeCode[[#This Row],[IFC4_EntityType]]&lt;&gt;"",BIMTypeCode[[#This Row],[IFC4_EntityType]],"")</f>
        <v>IfcLightFixtureType</v>
      </c>
      <c r="E466" s="2" t="str">
        <f>IF(BIMTypeCode[[#This Row],[IFC4_EnumerationType]]&lt;&gt;"",BIMTypeCode[[#This Row],[IFC4_EnumerationType]],"")</f>
        <v/>
      </c>
      <c r="F466" s="2" t="str">
        <f>IF(BIMTypeCode[[#This Row],[IFC4_Properties]]&lt;&gt;"",BIMTypeCode[[#This Row],[IFC4_Properties]],"")</f>
        <v/>
      </c>
    </row>
    <row r="467" spans="1:6" x14ac:dyDescent="0.25">
      <c r="A467">
        <f>BIMTypeCode[[#This Row],[Identification]]</f>
        <v>603</v>
      </c>
      <c r="B467" t="str">
        <f>BIMTypeCode[[#This Row],[Name_dk]]</f>
        <v>Installation for anlæg under terræn</v>
      </c>
      <c r="C467" t="str">
        <f>IF(BIMTypeCode[[#This Row],[IFC4_Entity]]&lt;&gt;"",BIMTypeCode[[#This Row],[IFC4_Entity]],"")</f>
        <v/>
      </c>
      <c r="D467" t="str">
        <f>IF(BIMTypeCode[[#This Row],[IFC4_EntityType]]&lt;&gt;"",BIMTypeCode[[#This Row],[IFC4_EntityType]],"")</f>
        <v/>
      </c>
      <c r="E467" s="2" t="str">
        <f>IF(BIMTypeCode[[#This Row],[IFC4_EnumerationType]]&lt;&gt;"",BIMTypeCode[[#This Row],[IFC4_EnumerationType]],"")</f>
        <v/>
      </c>
      <c r="F467" s="2" t="str">
        <f>IF(BIMTypeCode[[#This Row],[IFC4_Properties]]&lt;&gt;"",BIMTypeCode[[#This Row],[IFC4_Properties]],"")</f>
        <v/>
      </c>
    </row>
    <row r="468" spans="1:6" x14ac:dyDescent="0.25">
      <c r="A468">
        <f>BIMTypeCode[[#This Row],[Identification]]</f>
        <v>6031</v>
      </c>
      <c r="B468" t="str">
        <f>BIMTypeCode[[#This Row],[Name_dk]]</f>
        <v>Jordelektrodeanlæg</v>
      </c>
      <c r="C468" t="str">
        <f>IF(BIMTypeCode[[#This Row],[IFC4_Entity]]&lt;&gt;"",BIMTypeCode[[#This Row],[IFC4_Entity]],"")</f>
        <v/>
      </c>
      <c r="D468" t="str">
        <f>IF(BIMTypeCode[[#This Row],[IFC4_EntityType]]&lt;&gt;"",BIMTypeCode[[#This Row],[IFC4_EntityType]],"")</f>
        <v/>
      </c>
      <c r="E468" s="2" t="str">
        <f>IF(BIMTypeCode[[#This Row],[IFC4_EnumerationType]]&lt;&gt;"",BIMTypeCode[[#This Row],[IFC4_EnumerationType]],"")</f>
        <v/>
      </c>
      <c r="F468" s="2" t="str">
        <f>IF(BIMTypeCode[[#This Row],[IFC4_Properties]]&lt;&gt;"",BIMTypeCode[[#This Row],[IFC4_Properties]],"")</f>
        <v/>
      </c>
    </row>
    <row r="469" spans="1:6" x14ac:dyDescent="0.25">
      <c r="A469">
        <f>BIMTypeCode[[#This Row],[Identification]]</f>
        <v>6032</v>
      </c>
      <c r="B469" t="str">
        <f>BIMTypeCode[[#This Row],[Name_dk]]</f>
        <v>Olieudskilleranlæg</v>
      </c>
      <c r="C469" t="str">
        <f>IF(BIMTypeCode[[#This Row],[IFC4_Entity]]&lt;&gt;"",BIMTypeCode[[#This Row],[IFC4_Entity]],"")</f>
        <v/>
      </c>
      <c r="D469" t="str">
        <f>IF(BIMTypeCode[[#This Row],[IFC4_EntityType]]&lt;&gt;"",BIMTypeCode[[#This Row],[IFC4_EntityType]],"")</f>
        <v/>
      </c>
      <c r="E469" s="2" t="str">
        <f>IF(BIMTypeCode[[#This Row],[IFC4_EnumerationType]]&lt;&gt;"",BIMTypeCode[[#This Row],[IFC4_EnumerationType]],"")</f>
        <v/>
      </c>
      <c r="F469" s="2" t="str">
        <f>IF(BIMTypeCode[[#This Row],[IFC4_Properties]]&lt;&gt;"",BIMTypeCode[[#This Row],[IFC4_Properties]],"")</f>
        <v/>
      </c>
    </row>
    <row r="470" spans="1:6" x14ac:dyDescent="0.25">
      <c r="A470">
        <f>BIMTypeCode[[#This Row],[Identification]]</f>
        <v>6033</v>
      </c>
      <c r="B470" t="str">
        <f>BIMTypeCode[[#This Row],[Name_dk]]</f>
        <v>Pumpeanlæg i brønde</v>
      </c>
      <c r="C470" t="str">
        <f>IF(BIMTypeCode[[#This Row],[IFC4_Entity]]&lt;&gt;"",BIMTypeCode[[#This Row],[IFC4_Entity]],"")</f>
        <v/>
      </c>
      <c r="D470" t="str">
        <f>IF(BIMTypeCode[[#This Row],[IFC4_EntityType]]&lt;&gt;"",BIMTypeCode[[#This Row],[IFC4_EntityType]],"")</f>
        <v/>
      </c>
      <c r="E470" s="2" t="str">
        <f>IF(BIMTypeCode[[#This Row],[IFC4_EnumerationType]]&lt;&gt;"",BIMTypeCode[[#This Row],[IFC4_EnumerationType]],"")</f>
        <v/>
      </c>
      <c r="F470" s="2" t="str">
        <f>IF(BIMTypeCode[[#This Row],[IFC4_Properties]]&lt;&gt;"",BIMTypeCode[[#This Row],[IFC4_Properties]],"")</f>
        <v/>
      </c>
    </row>
    <row r="471" spans="1:6" x14ac:dyDescent="0.25">
      <c r="A471">
        <f>BIMTypeCode[[#This Row],[Identification]]</f>
        <v>6034</v>
      </c>
      <c r="B471" t="str">
        <f>BIMTypeCode[[#This Row],[Name_dk]]</f>
        <v>Registreringsanlæg for fedtudskiller</v>
      </c>
      <c r="C471" t="str">
        <f>IF(BIMTypeCode[[#This Row],[IFC4_Entity]]&lt;&gt;"",BIMTypeCode[[#This Row],[IFC4_Entity]],"")</f>
        <v/>
      </c>
      <c r="D471" t="str">
        <f>IF(BIMTypeCode[[#This Row],[IFC4_EntityType]]&lt;&gt;"",BIMTypeCode[[#This Row],[IFC4_EntityType]],"")</f>
        <v/>
      </c>
      <c r="E471" s="2" t="str">
        <f>IF(BIMTypeCode[[#This Row],[IFC4_EnumerationType]]&lt;&gt;"",BIMTypeCode[[#This Row],[IFC4_EnumerationType]],"")</f>
        <v/>
      </c>
      <c r="F471" s="2" t="str">
        <f>IF(BIMTypeCode[[#This Row],[IFC4_Properties]]&lt;&gt;"",BIMTypeCode[[#This Row],[IFC4_Properties]],"")</f>
        <v/>
      </c>
    </row>
    <row r="472" spans="1:6" x14ac:dyDescent="0.25">
      <c r="A472">
        <f>BIMTypeCode[[#This Row],[Identification]]</f>
        <v>6035</v>
      </c>
      <c r="B472" t="str">
        <f>BIMTypeCode[[#This Row],[Name_dk]]</f>
        <v>Varmekabelanlæg</v>
      </c>
      <c r="C472" t="str">
        <f>IF(BIMTypeCode[[#This Row],[IFC4_Entity]]&lt;&gt;"",BIMTypeCode[[#This Row],[IFC4_Entity]],"")</f>
        <v/>
      </c>
      <c r="D472" t="str">
        <f>IF(BIMTypeCode[[#This Row],[IFC4_EntityType]]&lt;&gt;"",BIMTypeCode[[#This Row],[IFC4_EntityType]],"")</f>
        <v/>
      </c>
      <c r="E472" s="2" t="str">
        <f>IF(BIMTypeCode[[#This Row],[IFC4_EnumerationType]]&lt;&gt;"",BIMTypeCode[[#This Row],[IFC4_EnumerationType]],"")</f>
        <v/>
      </c>
      <c r="F472" s="2" t="str">
        <f>IF(BIMTypeCode[[#This Row],[IFC4_Properties]]&lt;&gt;"",BIMTypeCode[[#This Row],[IFC4_Properties]],"")</f>
        <v/>
      </c>
    </row>
    <row r="473" spans="1:6" x14ac:dyDescent="0.25">
      <c r="A473">
        <f>BIMTypeCode[[#This Row],[Identification]]</f>
        <v>6036</v>
      </c>
      <c r="B473" t="str">
        <f>BIMTypeCode[[#This Row],[Name_dk]]</f>
        <v>Lækagedetekteringsanlæg</v>
      </c>
      <c r="C473" t="str">
        <f>IF(BIMTypeCode[[#This Row],[IFC4_Entity]]&lt;&gt;"",BIMTypeCode[[#This Row],[IFC4_Entity]],"")</f>
        <v/>
      </c>
      <c r="D473" t="str">
        <f>IF(BIMTypeCode[[#This Row],[IFC4_EntityType]]&lt;&gt;"",BIMTypeCode[[#This Row],[IFC4_EntityType]],"")</f>
        <v/>
      </c>
      <c r="E473" s="2" t="str">
        <f>IF(BIMTypeCode[[#This Row],[IFC4_EnumerationType]]&lt;&gt;"",BIMTypeCode[[#This Row],[IFC4_EnumerationType]],"")</f>
        <v/>
      </c>
      <c r="F473" s="2" t="str">
        <f>IF(BIMTypeCode[[#This Row],[IFC4_Properties]]&lt;&gt;"",BIMTypeCode[[#This Row],[IFC4_Properties]],"")</f>
        <v/>
      </c>
    </row>
    <row r="474" spans="1:6" x14ac:dyDescent="0.25">
      <c r="A474">
        <f>BIMTypeCode[[#This Row],[Identification]]</f>
        <v>6037</v>
      </c>
      <c r="B474" t="str">
        <f>BIMTypeCode[[#This Row],[Name_dk]]</f>
        <v>Frostdetekteringsanlæg</v>
      </c>
      <c r="C474" t="str">
        <f>IF(BIMTypeCode[[#This Row],[IFC4_Entity]]&lt;&gt;"",BIMTypeCode[[#This Row],[IFC4_Entity]],"")</f>
        <v/>
      </c>
      <c r="D474" t="str">
        <f>IF(BIMTypeCode[[#This Row],[IFC4_EntityType]]&lt;&gt;"",BIMTypeCode[[#This Row],[IFC4_EntityType]],"")</f>
        <v/>
      </c>
      <c r="E474" s="2" t="str">
        <f>IF(BIMTypeCode[[#This Row],[IFC4_EnumerationType]]&lt;&gt;"",BIMTypeCode[[#This Row],[IFC4_EnumerationType]],"")</f>
        <v/>
      </c>
      <c r="F474" s="2" t="str">
        <f>IF(BIMTypeCode[[#This Row],[IFC4_Properties]]&lt;&gt;"",BIMTypeCode[[#This Row],[IFC4_Properties]],"")</f>
        <v/>
      </c>
    </row>
    <row r="475" spans="1:6" x14ac:dyDescent="0.25">
      <c r="A475">
        <f>BIMTypeCode[[#This Row],[Identification]]</f>
        <v>604</v>
      </c>
      <c r="B475" t="str">
        <f>BIMTypeCode[[#This Row],[Name_dk]]</f>
        <v>Installation for anlæg på terræn</v>
      </c>
      <c r="C475" t="str">
        <f>IF(BIMTypeCode[[#This Row],[IFC4_Entity]]&lt;&gt;"",BIMTypeCode[[#This Row],[IFC4_Entity]],"")</f>
        <v/>
      </c>
      <c r="D475" t="str">
        <f>IF(BIMTypeCode[[#This Row],[IFC4_EntityType]]&lt;&gt;"",BIMTypeCode[[#This Row],[IFC4_EntityType]],"")</f>
        <v/>
      </c>
      <c r="E475" s="2" t="str">
        <f>IF(BIMTypeCode[[#This Row],[IFC4_EnumerationType]]&lt;&gt;"",BIMTypeCode[[#This Row],[IFC4_EnumerationType]],"")</f>
        <v/>
      </c>
      <c r="F475" s="2" t="str">
        <f>IF(BIMTypeCode[[#This Row],[IFC4_Properties]]&lt;&gt;"",BIMTypeCode[[#This Row],[IFC4_Properties]],"")</f>
        <v/>
      </c>
    </row>
    <row r="476" spans="1:6" x14ac:dyDescent="0.25">
      <c r="A476">
        <f>BIMTypeCode[[#This Row],[Identification]]</f>
        <v>6041</v>
      </c>
      <c r="B476" t="str">
        <f>BIMTypeCode[[#This Row],[Name_dk]]</f>
        <v>Anlæg for brugsgenstande</v>
      </c>
      <c r="C476" t="str">
        <f>IF(BIMTypeCode[[#This Row],[IFC4_Entity]]&lt;&gt;"",BIMTypeCode[[#This Row],[IFC4_Entity]],"")</f>
        <v/>
      </c>
      <c r="D476" t="str">
        <f>IF(BIMTypeCode[[#This Row],[IFC4_EntityType]]&lt;&gt;"",BIMTypeCode[[#This Row],[IFC4_EntityType]],"")</f>
        <v/>
      </c>
      <c r="E476" s="2" t="str">
        <f>IF(BIMTypeCode[[#This Row],[IFC4_EnumerationType]]&lt;&gt;"",BIMTypeCode[[#This Row],[IFC4_EnumerationType]],"")</f>
        <v/>
      </c>
      <c r="F476" s="2" t="str">
        <f>IF(BIMTypeCode[[#This Row],[IFC4_Properties]]&lt;&gt;"",BIMTypeCode[[#This Row],[IFC4_Properties]],"")</f>
        <v/>
      </c>
    </row>
    <row r="477" spans="1:6" x14ac:dyDescent="0.25">
      <c r="A477">
        <f>BIMTypeCode[[#This Row],[Identification]]</f>
        <v>605</v>
      </c>
      <c r="B477" t="str">
        <f>BIMTypeCode[[#This Row],[Name_dk]]</f>
        <v>Trafikstyring</v>
      </c>
      <c r="C477" t="str">
        <f>IF(BIMTypeCode[[#This Row],[IFC4_Entity]]&lt;&gt;"",BIMTypeCode[[#This Row],[IFC4_Entity]],"")</f>
        <v/>
      </c>
      <c r="D477" t="str">
        <f>IF(BIMTypeCode[[#This Row],[IFC4_EntityType]]&lt;&gt;"",BIMTypeCode[[#This Row],[IFC4_EntityType]],"")</f>
        <v/>
      </c>
      <c r="E477" s="2" t="str">
        <f>IF(BIMTypeCode[[#This Row],[IFC4_EnumerationType]]&lt;&gt;"",BIMTypeCode[[#This Row],[IFC4_EnumerationType]],"")</f>
        <v/>
      </c>
      <c r="F477" s="2" t="str">
        <f>IF(BIMTypeCode[[#This Row],[IFC4_Properties]]&lt;&gt;"",BIMTypeCode[[#This Row],[IFC4_Properties]],"")</f>
        <v/>
      </c>
    </row>
    <row r="478" spans="1:6" x14ac:dyDescent="0.25">
      <c r="A478">
        <f>BIMTypeCode[[#This Row],[Identification]]</f>
        <v>6051</v>
      </c>
      <c r="B478" t="str">
        <f>BIMTypeCode[[#This Row],[Name_dk]]</f>
        <v>Trafiksignalanlæg</v>
      </c>
      <c r="C478" t="str">
        <f>IF(BIMTypeCode[[#This Row],[IFC4_Entity]]&lt;&gt;"",BIMTypeCode[[#This Row],[IFC4_Entity]],"")</f>
        <v/>
      </c>
      <c r="D478" t="str">
        <f>IF(BIMTypeCode[[#This Row],[IFC4_EntityType]]&lt;&gt;"",BIMTypeCode[[#This Row],[IFC4_EntityType]],"")</f>
        <v/>
      </c>
      <c r="E478" s="2" t="str">
        <f>IF(BIMTypeCode[[#This Row],[IFC4_EnumerationType]]&lt;&gt;"",BIMTypeCode[[#This Row],[IFC4_EnumerationType]],"")</f>
        <v/>
      </c>
      <c r="F478" s="2" t="str">
        <f>IF(BIMTypeCode[[#This Row],[IFC4_Properties]]&lt;&gt;"",BIMTypeCode[[#This Row],[IFC4_Properties]],"")</f>
        <v/>
      </c>
    </row>
    <row r="479" spans="1:6" x14ac:dyDescent="0.25">
      <c r="A479">
        <f>BIMTypeCode[[#This Row],[Identification]]</f>
        <v>6052</v>
      </c>
      <c r="B479" t="str">
        <f>BIMTypeCode[[#This Row],[Name_dk]]</f>
        <v>Faste skilte</v>
      </c>
      <c r="C479" t="str">
        <f>IF(BIMTypeCode[[#This Row],[IFC4_Entity]]&lt;&gt;"",BIMTypeCode[[#This Row],[IFC4_Entity]],"")</f>
        <v/>
      </c>
      <c r="D479" t="str">
        <f>IF(BIMTypeCode[[#This Row],[IFC4_EntityType]]&lt;&gt;"",BIMTypeCode[[#This Row],[IFC4_EntityType]],"")</f>
        <v/>
      </c>
      <c r="E479" s="2" t="str">
        <f>IF(BIMTypeCode[[#This Row],[IFC4_EnumerationType]]&lt;&gt;"",BIMTypeCode[[#This Row],[IFC4_EnumerationType]],"")</f>
        <v/>
      </c>
      <c r="F479" s="2" t="str">
        <f>IF(BIMTypeCode[[#This Row],[IFC4_Properties]]&lt;&gt;"",BIMTypeCode[[#This Row],[IFC4_Properties]],"")</f>
        <v/>
      </c>
    </row>
    <row r="480" spans="1:6" x14ac:dyDescent="0.25">
      <c r="A480">
        <f>BIMTypeCode[[#This Row],[Identification]]</f>
        <v>6053</v>
      </c>
      <c r="B480" t="str">
        <f>BIMTypeCode[[#This Row],[Name_dk]]</f>
        <v>Dynamiske skilte</v>
      </c>
      <c r="C480" t="str">
        <f>IF(BIMTypeCode[[#This Row],[IFC4_Entity]]&lt;&gt;"",BIMTypeCode[[#This Row],[IFC4_Entity]],"")</f>
        <v/>
      </c>
      <c r="D480" t="str">
        <f>IF(BIMTypeCode[[#This Row],[IFC4_EntityType]]&lt;&gt;"",BIMTypeCode[[#This Row],[IFC4_EntityType]],"")</f>
        <v/>
      </c>
      <c r="E480" s="2" t="str">
        <f>IF(BIMTypeCode[[#This Row],[IFC4_EnumerationType]]&lt;&gt;"",BIMTypeCode[[#This Row],[IFC4_EnumerationType]],"")</f>
        <v/>
      </c>
      <c r="F480" s="2" t="str">
        <f>IF(BIMTypeCode[[#This Row],[IFC4_Properties]]&lt;&gt;"",BIMTypeCode[[#This Row],[IFC4_Properties]],"")</f>
        <v/>
      </c>
    </row>
    <row r="481" spans="1:6" x14ac:dyDescent="0.25">
      <c r="A481">
        <f>BIMTypeCode[[#This Row],[Identification]]</f>
        <v>6054</v>
      </c>
      <c r="B481" t="str">
        <f>BIMTypeCode[[#This Row],[Name_dk]]</f>
        <v>Trafikdetektering</v>
      </c>
      <c r="C481" t="str">
        <f>IF(BIMTypeCode[[#This Row],[IFC4_Entity]]&lt;&gt;"",BIMTypeCode[[#This Row],[IFC4_Entity]],"")</f>
        <v/>
      </c>
      <c r="D481" t="str">
        <f>IF(BIMTypeCode[[#This Row],[IFC4_EntityType]]&lt;&gt;"",BIMTypeCode[[#This Row],[IFC4_EntityType]],"")</f>
        <v/>
      </c>
      <c r="E481" s="2" t="str">
        <f>IF(BIMTypeCode[[#This Row],[IFC4_EnumerationType]]&lt;&gt;"",BIMTypeCode[[#This Row],[IFC4_EnumerationType]],"")</f>
        <v/>
      </c>
      <c r="F481" s="2" t="str">
        <f>IF(BIMTypeCode[[#This Row],[IFC4_Properties]]&lt;&gt;"",BIMTypeCode[[#This Row],[IFC4_Properties]],"")</f>
        <v/>
      </c>
    </row>
    <row r="482" spans="1:6" x14ac:dyDescent="0.25">
      <c r="A482">
        <f>BIMTypeCode[[#This Row],[Identification]]</f>
        <v>6055</v>
      </c>
      <c r="B482" t="str">
        <f>BIMTypeCode[[#This Row],[Name_dk]]</f>
        <v>Bomanlæg</v>
      </c>
      <c r="C482" t="str">
        <f>IF(BIMTypeCode[[#This Row],[IFC4_Entity]]&lt;&gt;"",BIMTypeCode[[#This Row],[IFC4_Entity]],"")</f>
        <v/>
      </c>
      <c r="D482" t="str">
        <f>IF(BIMTypeCode[[#This Row],[IFC4_EntityType]]&lt;&gt;"",BIMTypeCode[[#This Row],[IFC4_EntityType]],"")</f>
        <v/>
      </c>
      <c r="E482" s="2" t="str">
        <f>IF(BIMTypeCode[[#This Row],[IFC4_EnumerationType]]&lt;&gt;"",BIMTypeCode[[#This Row],[IFC4_EnumerationType]],"")</f>
        <v/>
      </c>
      <c r="F482" s="2" t="str">
        <f>IF(BIMTypeCode[[#This Row],[IFC4_Properties]]&lt;&gt;"",BIMTypeCode[[#This Row],[IFC4_Properties]],"")</f>
        <v/>
      </c>
    </row>
    <row r="483" spans="1:6" x14ac:dyDescent="0.25">
      <c r="A483">
        <f>BIMTypeCode[[#This Row],[Identification]]</f>
        <v>61</v>
      </c>
      <c r="B483" t="str">
        <f>BIMTypeCode[[#This Row],[Name_dk]]</f>
        <v>Føringsveje</v>
      </c>
      <c r="C483" t="str">
        <f>IF(BIMTypeCode[[#This Row],[IFC4_Entity]]&lt;&gt;"",BIMTypeCode[[#This Row],[IFC4_Entity]],"")</f>
        <v/>
      </c>
      <c r="D483" t="str">
        <f>IF(BIMTypeCode[[#This Row],[IFC4_EntityType]]&lt;&gt;"",BIMTypeCode[[#This Row],[IFC4_EntityType]],"")</f>
        <v/>
      </c>
      <c r="E483" s="2" t="str">
        <f>IF(BIMTypeCode[[#This Row],[IFC4_EnumerationType]]&lt;&gt;"",BIMTypeCode[[#This Row],[IFC4_EnumerationType]],"")</f>
        <v/>
      </c>
      <c r="F483" s="2" t="str">
        <f>IF(BIMTypeCode[[#This Row],[IFC4_Properties]]&lt;&gt;"",BIMTypeCode[[#This Row],[IFC4_Properties]],"")</f>
        <v/>
      </c>
    </row>
    <row r="484" spans="1:6" x14ac:dyDescent="0.25">
      <c r="A484">
        <f>BIMTypeCode[[#This Row],[Identification]]</f>
        <v>611</v>
      </c>
      <c r="B484" t="str">
        <f>BIMTypeCode[[#This Row],[Name_dk]]</f>
        <v>Bakker/stiger</v>
      </c>
      <c r="C484" t="str">
        <f>IF(BIMTypeCode[[#This Row],[IFC4_Entity]]&lt;&gt;"",BIMTypeCode[[#This Row],[IFC4_Entity]],"")</f>
        <v>IfcCableCarrierSegment</v>
      </c>
      <c r="D484" t="str">
        <f>IF(BIMTypeCode[[#This Row],[IFC4_EntityType]]&lt;&gt;"",BIMTypeCode[[#This Row],[IFC4_EntityType]],"")</f>
        <v>IfcCableCarrierSegmentType</v>
      </c>
      <c r="E484" s="2" t="str">
        <f>IF(BIMTypeCode[[#This Row],[IFC4_EnumerationType]]&lt;&gt;"",BIMTypeCode[[#This Row],[IFC4_EnumerationType]],"")</f>
        <v/>
      </c>
      <c r="F484" s="2" t="str">
        <f>IF(BIMTypeCode[[#This Row],[IFC4_Properties]]&lt;&gt;"",BIMTypeCode[[#This Row],[IFC4_Properties]],"")</f>
        <v/>
      </c>
    </row>
    <row r="485" spans="1:6" x14ac:dyDescent="0.25">
      <c r="A485">
        <f>BIMTypeCode[[#This Row],[Identification]]</f>
        <v>6111</v>
      </c>
      <c r="B485" t="str">
        <f>BIMTypeCode[[#This Row],[Name_dk]]</f>
        <v>Kabelstiger</v>
      </c>
      <c r="C485" t="str">
        <f>IF(BIMTypeCode[[#This Row],[IFC4_Entity]]&lt;&gt;"",BIMTypeCode[[#This Row],[IFC4_Entity]],"")</f>
        <v>IfcCableCarrierSegment</v>
      </c>
      <c r="D485" t="str">
        <f>IF(BIMTypeCode[[#This Row],[IFC4_EntityType]]&lt;&gt;"",BIMTypeCode[[#This Row],[IFC4_EntityType]],"")</f>
        <v>IfcCableCarrierSegmentType</v>
      </c>
      <c r="E485" s="2" t="str">
        <f>IF(BIMTypeCode[[#This Row],[IFC4_EnumerationType]]&lt;&gt;"",BIMTypeCode[[#This Row],[IFC4_EnumerationType]],"")</f>
        <v>CABLELADDERSEGMENT</v>
      </c>
      <c r="F485" s="2" t="str">
        <f>IF(BIMTypeCode[[#This Row],[IFC4_Properties]]&lt;&gt;"",BIMTypeCode[[#This Row],[IFC4_Properties]],"")</f>
        <v/>
      </c>
    </row>
    <row r="486" spans="1:6" x14ac:dyDescent="0.25">
      <c r="A486">
        <f>BIMTypeCode[[#This Row],[Identification]]</f>
        <v>6112</v>
      </c>
      <c r="B486" t="str">
        <f>BIMTypeCode[[#This Row],[Name_dk]]</f>
        <v>Kabelbakker</v>
      </c>
      <c r="C486" t="str">
        <f>IF(BIMTypeCode[[#This Row],[IFC4_Entity]]&lt;&gt;"",BIMTypeCode[[#This Row],[IFC4_Entity]],"")</f>
        <v>IfcCableCarrierSegment</v>
      </c>
      <c r="D486" t="str">
        <f>IF(BIMTypeCode[[#This Row],[IFC4_EntityType]]&lt;&gt;"",BIMTypeCode[[#This Row],[IFC4_EntityType]],"")</f>
        <v>IfcCableCarrierSegmentType</v>
      </c>
      <c r="E486" s="2" t="str">
        <f>IF(BIMTypeCode[[#This Row],[IFC4_EnumerationType]]&lt;&gt;"",BIMTypeCode[[#This Row],[IFC4_EnumerationType]],"")</f>
        <v>CABLETRAYSEGMENT</v>
      </c>
      <c r="F486" s="2" t="str">
        <f>IF(BIMTypeCode[[#This Row],[IFC4_Properties]]&lt;&gt;"",BIMTypeCode[[#This Row],[IFC4_Properties]],"")</f>
        <v/>
      </c>
    </row>
    <row r="487" spans="1:6" x14ac:dyDescent="0.25">
      <c r="A487">
        <f>BIMTypeCode[[#This Row],[Identification]]</f>
        <v>6113</v>
      </c>
      <c r="B487" t="str">
        <f>BIMTypeCode[[#This Row],[Name_dk]]</f>
        <v>Gitterbakker</v>
      </c>
      <c r="C487" t="str">
        <f>IF(BIMTypeCode[[#This Row],[IFC4_Entity]]&lt;&gt;"",BIMTypeCode[[#This Row],[IFC4_Entity]],"")</f>
        <v>IfcCableCarrierSegment</v>
      </c>
      <c r="D487" t="str">
        <f>IF(BIMTypeCode[[#This Row],[IFC4_EntityType]]&lt;&gt;"",BIMTypeCode[[#This Row],[IFC4_EntityType]],"")</f>
        <v>IfcCableCarrierSegmentType</v>
      </c>
      <c r="E487" s="2" t="str">
        <f>IF(BIMTypeCode[[#This Row],[IFC4_EnumerationType]]&lt;&gt;"",BIMTypeCode[[#This Row],[IFC4_EnumerationType]],"")</f>
        <v>CABLETRAYSEGMENT</v>
      </c>
      <c r="F487" s="2" t="str">
        <f>IF(BIMTypeCode[[#This Row],[IFC4_Properties]]&lt;&gt;"",BIMTypeCode[[#This Row],[IFC4_Properties]],"")</f>
        <v/>
      </c>
    </row>
    <row r="488" spans="1:6" x14ac:dyDescent="0.25">
      <c r="A488">
        <f>BIMTypeCode[[#This Row],[Identification]]</f>
        <v>612</v>
      </c>
      <c r="B488" t="str">
        <f>BIMTypeCode[[#This Row],[Name_dk]]</f>
        <v>Kanaler</v>
      </c>
      <c r="C488" t="str">
        <f>IF(BIMTypeCode[[#This Row],[IFC4_Entity]]&lt;&gt;"",BIMTypeCode[[#This Row],[IFC4_Entity]],"")</f>
        <v>IfcCableCarrierSegment</v>
      </c>
      <c r="D488" t="str">
        <f>IF(BIMTypeCode[[#This Row],[IFC4_EntityType]]&lt;&gt;"",BIMTypeCode[[#This Row],[IFC4_EntityType]],"")</f>
        <v>IfcCableCarrierSegmentType</v>
      </c>
      <c r="E488" s="2" t="str">
        <f>IF(BIMTypeCode[[#This Row],[IFC4_EnumerationType]]&lt;&gt;"",BIMTypeCode[[#This Row],[IFC4_EnumerationType]],"")</f>
        <v/>
      </c>
      <c r="F488" s="2" t="str">
        <f>IF(BIMTypeCode[[#This Row],[IFC4_Properties]]&lt;&gt;"",BIMTypeCode[[#This Row],[IFC4_Properties]],"")</f>
        <v/>
      </c>
    </row>
    <row r="489" spans="1:6" x14ac:dyDescent="0.25">
      <c r="A489">
        <f>BIMTypeCode[[#This Row],[Identification]]</f>
        <v>6121</v>
      </c>
      <c r="B489" t="str">
        <f>BIMTypeCode[[#This Row],[Name_dk]]</f>
        <v>Installationskanaler</v>
      </c>
      <c r="C489" t="str">
        <f>IF(BIMTypeCode[[#This Row],[IFC4_Entity]]&lt;&gt;"",BIMTypeCode[[#This Row],[IFC4_Entity]],"")</f>
        <v>IfcCableCarrierSegment</v>
      </c>
      <c r="D489" t="str">
        <f>IF(BIMTypeCode[[#This Row],[IFC4_EntityType]]&lt;&gt;"",BIMTypeCode[[#This Row],[IFC4_EntityType]],"")</f>
        <v>IfcCableCarrierSegmentType</v>
      </c>
      <c r="E489" s="2" t="str">
        <f>IF(BIMTypeCode[[#This Row],[IFC4_EnumerationType]]&lt;&gt;"",BIMTypeCode[[#This Row],[IFC4_EnumerationType]],"")</f>
        <v>CABLETRUNKINGSEGMENT</v>
      </c>
      <c r="F489" s="2" t="str">
        <f>IF(BIMTypeCode[[#This Row],[IFC4_Properties]]&lt;&gt;"",BIMTypeCode[[#This Row],[IFC4_Properties]],"")</f>
        <v/>
      </c>
    </row>
    <row r="490" spans="1:6" x14ac:dyDescent="0.25">
      <c r="A490">
        <f>BIMTypeCode[[#This Row],[Identification]]</f>
        <v>613</v>
      </c>
      <c r="B490" t="str">
        <f>BIMTypeCode[[#This Row],[Name_dk]]</f>
        <v>Kabelrør</v>
      </c>
      <c r="C490" t="str">
        <f>IF(BIMTypeCode[[#This Row],[IFC4_Entity]]&lt;&gt;"",BIMTypeCode[[#This Row],[IFC4_Entity]],"")</f>
        <v>IfcCableCarrierSegment</v>
      </c>
      <c r="D490" t="str">
        <f>IF(BIMTypeCode[[#This Row],[IFC4_EntityType]]&lt;&gt;"",BIMTypeCode[[#This Row],[IFC4_EntityType]],"")</f>
        <v>IfcCableCarrierSegmentType</v>
      </c>
      <c r="E490" s="2" t="str">
        <f>IF(BIMTypeCode[[#This Row],[IFC4_EnumerationType]]&lt;&gt;"",BIMTypeCode[[#This Row],[IFC4_EnumerationType]],"")</f>
        <v>CONDUITSEGMENT</v>
      </c>
      <c r="F490" s="2" t="str">
        <f>IF(BIMTypeCode[[#This Row],[IFC4_Properties]]&lt;&gt;"",BIMTypeCode[[#This Row],[IFC4_Properties]],"")</f>
        <v/>
      </c>
    </row>
    <row r="491" spans="1:6" x14ac:dyDescent="0.25">
      <c r="A491">
        <f>BIMTypeCode[[#This Row],[Identification]]</f>
        <v>6131</v>
      </c>
      <c r="B491" t="str">
        <f>BIMTypeCode[[#This Row],[Name_dk]]</f>
        <v>Flexrør</v>
      </c>
      <c r="C491" t="str">
        <f>IF(BIMTypeCode[[#This Row],[IFC4_Entity]]&lt;&gt;"",BIMTypeCode[[#This Row],[IFC4_Entity]],"")</f>
        <v>IfcCableCarrierSegment</v>
      </c>
      <c r="D491" t="str">
        <f>IF(BIMTypeCode[[#This Row],[IFC4_EntityType]]&lt;&gt;"",BIMTypeCode[[#This Row],[IFC4_EntityType]],"")</f>
        <v>IfcCableCarrierSegmentType</v>
      </c>
      <c r="E491" s="2" t="str">
        <f>IF(BIMTypeCode[[#This Row],[IFC4_EnumerationType]]&lt;&gt;"",BIMTypeCode[[#This Row],[IFC4_EnumerationType]],"")</f>
        <v>CONDUITSEGMENT</v>
      </c>
      <c r="F491" s="2" t="str">
        <f>IF(BIMTypeCode[[#This Row],[IFC4_Properties]]&lt;&gt;"",BIMTypeCode[[#This Row],[IFC4_Properties]],"")</f>
        <v/>
      </c>
    </row>
    <row r="492" spans="1:6" x14ac:dyDescent="0.25">
      <c r="A492">
        <f>BIMTypeCode[[#This Row],[Identification]]</f>
        <v>6132</v>
      </c>
      <c r="B492" t="str">
        <f>BIMTypeCode[[#This Row],[Name_dk]]</f>
        <v>Plastrør</v>
      </c>
      <c r="C492" t="str">
        <f>IF(BIMTypeCode[[#This Row],[IFC4_Entity]]&lt;&gt;"",BIMTypeCode[[#This Row],[IFC4_Entity]],"")</f>
        <v>IfcCableCarrierSegment</v>
      </c>
      <c r="D492" t="str">
        <f>IF(BIMTypeCode[[#This Row],[IFC4_EntityType]]&lt;&gt;"",BIMTypeCode[[#This Row],[IFC4_EntityType]],"")</f>
        <v>IfcCableCarrierSegmentType</v>
      </c>
      <c r="E492" s="2" t="str">
        <f>IF(BIMTypeCode[[#This Row],[IFC4_EnumerationType]]&lt;&gt;"",BIMTypeCode[[#This Row],[IFC4_EnumerationType]],"")</f>
        <v>CONDUITSEGMENT</v>
      </c>
      <c r="F492" s="2" t="str">
        <f>IF(BIMTypeCode[[#This Row],[IFC4_Properties]]&lt;&gt;"",BIMTypeCode[[#This Row],[IFC4_Properties]],"")</f>
        <v/>
      </c>
    </row>
    <row r="493" spans="1:6" x14ac:dyDescent="0.25">
      <c r="A493">
        <f>BIMTypeCode[[#This Row],[Identification]]</f>
        <v>6133</v>
      </c>
      <c r="B493" t="str">
        <f>BIMTypeCode[[#This Row],[Name_dk]]</f>
        <v>Stålrør</v>
      </c>
      <c r="C493" t="str">
        <f>IF(BIMTypeCode[[#This Row],[IFC4_Entity]]&lt;&gt;"",BIMTypeCode[[#This Row],[IFC4_Entity]],"")</f>
        <v>IfcCableCarrierSegment</v>
      </c>
      <c r="D493" t="str">
        <f>IF(BIMTypeCode[[#This Row],[IFC4_EntityType]]&lt;&gt;"",BIMTypeCode[[#This Row],[IFC4_EntityType]],"")</f>
        <v>IfcCableCarrierSegmentType</v>
      </c>
      <c r="E493" s="2" t="str">
        <f>IF(BIMTypeCode[[#This Row],[IFC4_EnumerationType]]&lt;&gt;"",BIMTypeCode[[#This Row],[IFC4_EnumerationType]],"")</f>
        <v>CONDUITSEGMENT</v>
      </c>
      <c r="F493" s="2" t="str">
        <f>IF(BIMTypeCode[[#This Row],[IFC4_Properties]]&lt;&gt;"",BIMTypeCode[[#This Row],[IFC4_Properties]],"")</f>
        <v/>
      </c>
    </row>
    <row r="494" spans="1:6" x14ac:dyDescent="0.25">
      <c r="A494">
        <f>BIMTypeCode[[#This Row],[Identification]]</f>
        <v>614</v>
      </c>
      <c r="B494" t="str">
        <f>BIMTypeCode[[#This Row],[Name_dk]]</f>
        <v>Fiberbakker</v>
      </c>
      <c r="C494" t="str">
        <f>IF(BIMTypeCode[[#This Row],[IFC4_Entity]]&lt;&gt;"",BIMTypeCode[[#This Row],[IFC4_Entity]],"")</f>
        <v>IfcCableCarrierSegment</v>
      </c>
      <c r="D494" t="str">
        <f>IF(BIMTypeCode[[#This Row],[IFC4_EntityType]]&lt;&gt;"",BIMTypeCode[[#This Row],[IFC4_EntityType]],"")</f>
        <v>IfcCableCarrierSegmentType</v>
      </c>
      <c r="E494" s="2" t="str">
        <f>IF(BIMTypeCode[[#This Row],[IFC4_EnumerationType]]&lt;&gt;"",BIMTypeCode[[#This Row],[IFC4_EnumerationType]],"")</f>
        <v>CABLETRAYSEGMENT</v>
      </c>
      <c r="F494" s="2" t="str">
        <f>IF(BIMTypeCode[[#This Row],[IFC4_Properties]]&lt;&gt;"",BIMTypeCode[[#This Row],[IFC4_Properties]],"")</f>
        <v/>
      </c>
    </row>
    <row r="495" spans="1:6" x14ac:dyDescent="0.25">
      <c r="A495">
        <f>BIMTypeCode[[#This Row],[Identification]]</f>
        <v>6141</v>
      </c>
      <c r="B495" t="str">
        <f>BIMTypeCode[[#This Row],[Name_dk]]</f>
        <v>Fiberrunner</v>
      </c>
      <c r="C495" t="str">
        <f>IF(BIMTypeCode[[#This Row],[IFC4_Entity]]&lt;&gt;"",BIMTypeCode[[#This Row],[IFC4_Entity]],"")</f>
        <v>IfcCableCarrierSegment</v>
      </c>
      <c r="D495" t="str">
        <f>IF(BIMTypeCode[[#This Row],[IFC4_EntityType]]&lt;&gt;"",BIMTypeCode[[#This Row],[IFC4_EntityType]],"")</f>
        <v>IfcCableCarrierSegmentType</v>
      </c>
      <c r="E495" s="2" t="str">
        <f>IF(BIMTypeCode[[#This Row],[IFC4_EnumerationType]]&lt;&gt;"",BIMTypeCode[[#This Row],[IFC4_EnumerationType]],"")</f>
        <v>CABLETRAYSEGMENT</v>
      </c>
      <c r="F495" s="2" t="str">
        <f>IF(BIMTypeCode[[#This Row],[IFC4_Properties]]&lt;&gt;"",BIMTypeCode[[#This Row],[IFC4_Properties]],"")</f>
        <v/>
      </c>
    </row>
    <row r="496" spans="1:6" x14ac:dyDescent="0.25">
      <c r="A496">
        <f>BIMTypeCode[[#This Row],[Identification]]</f>
        <v>615</v>
      </c>
      <c r="B496" t="str">
        <f>BIMTypeCode[[#This Row],[Name_dk]]</f>
        <v>Brand- og lydtætninger</v>
      </c>
      <c r="C496" t="str">
        <f>IF(BIMTypeCode[[#This Row],[IFC4_Entity]]&lt;&gt;"",BIMTypeCode[[#This Row],[IFC4_Entity]],"")</f>
        <v>IfcCovering</v>
      </c>
      <c r="D496" t="str">
        <f>IF(BIMTypeCode[[#This Row],[IFC4_EntityType]]&lt;&gt;"",BIMTypeCode[[#This Row],[IFC4_EntityType]],"")</f>
        <v>IfcCoveringType</v>
      </c>
      <c r="E496" s="2" t="str">
        <f>IF(BIMTypeCode[[#This Row],[IFC4_EnumerationType]]&lt;&gt;"",BIMTypeCode[[#This Row],[IFC4_EnumerationType]],"")</f>
        <v>INSULATION</v>
      </c>
      <c r="F496" s="2" t="str">
        <f>IF(BIMTypeCode[[#This Row],[IFC4_Properties]]&lt;&gt;"",BIMTypeCode[[#This Row],[IFC4_Properties]],"")</f>
        <v/>
      </c>
    </row>
    <row r="497" spans="1:6" x14ac:dyDescent="0.25">
      <c r="A497">
        <f>BIMTypeCode[[#This Row],[Identification]]</f>
        <v>6151</v>
      </c>
      <c r="B497" t="str">
        <f>BIMTypeCode[[#This Row],[Name_dk]]</f>
        <v>Brandtætninger</v>
      </c>
      <c r="C497" t="str">
        <f>IF(BIMTypeCode[[#This Row],[IFC4_Entity]]&lt;&gt;"",BIMTypeCode[[#This Row],[IFC4_Entity]],"")</f>
        <v>IfcCovering</v>
      </c>
      <c r="D497" t="str">
        <f>IF(BIMTypeCode[[#This Row],[IFC4_EntityType]]&lt;&gt;"",BIMTypeCode[[#This Row],[IFC4_EntityType]],"")</f>
        <v>IfcCoveringType</v>
      </c>
      <c r="E497" s="2" t="str">
        <f>IF(BIMTypeCode[[#This Row],[IFC4_EnumerationType]]&lt;&gt;"",BIMTypeCode[[#This Row],[IFC4_EnumerationType]],"")</f>
        <v>INSULATION</v>
      </c>
      <c r="F497" s="2" t="str">
        <f>IF(BIMTypeCode[[#This Row],[IFC4_Properties]]&lt;&gt;"",BIMTypeCode[[#This Row],[IFC4_Properties]],"")</f>
        <v/>
      </c>
    </row>
    <row r="498" spans="1:6" x14ac:dyDescent="0.25">
      <c r="A498">
        <f>BIMTypeCode[[#This Row],[Identification]]</f>
        <v>6152</v>
      </c>
      <c r="B498" t="str">
        <f>BIMTypeCode[[#This Row],[Name_dk]]</f>
        <v>Lydtætninger</v>
      </c>
      <c r="C498" t="str">
        <f>IF(BIMTypeCode[[#This Row],[IFC4_Entity]]&lt;&gt;"",BIMTypeCode[[#This Row],[IFC4_Entity]],"")</f>
        <v>IfcCovering</v>
      </c>
      <c r="D498" t="str">
        <f>IF(BIMTypeCode[[#This Row],[IFC4_EntityType]]&lt;&gt;"",BIMTypeCode[[#This Row],[IFC4_EntityType]],"")</f>
        <v>IfcCoveringType</v>
      </c>
      <c r="E498" s="2" t="str">
        <f>IF(BIMTypeCode[[#This Row],[IFC4_EnumerationType]]&lt;&gt;"",BIMTypeCode[[#This Row],[IFC4_EnumerationType]],"")</f>
        <v>INSULATION</v>
      </c>
      <c r="F498" s="2" t="str">
        <f>IF(BIMTypeCode[[#This Row],[IFC4_Properties]]&lt;&gt;"",BIMTypeCode[[#This Row],[IFC4_Properties]],"")</f>
        <v/>
      </c>
    </row>
    <row r="499" spans="1:6" x14ac:dyDescent="0.25">
      <c r="A499">
        <f>BIMTypeCode[[#This Row],[Identification]]</f>
        <v>616</v>
      </c>
      <c r="B499" t="str">
        <f>BIMTypeCode[[#This Row],[Name_dk]]</f>
        <v>Huller og udsparinger</v>
      </c>
      <c r="C499" t="str">
        <f>IF(BIMTypeCode[[#This Row],[IFC4_Entity]]&lt;&gt;"",BIMTypeCode[[#This Row],[IFC4_Entity]],"")</f>
        <v>IfcBuildingElementProxy</v>
      </c>
      <c r="D499" t="str">
        <f>IF(BIMTypeCode[[#This Row],[IFC4_EntityType]]&lt;&gt;"",BIMTypeCode[[#This Row],[IFC4_EntityType]],"")</f>
        <v>IfcBuildingElementProxyType</v>
      </c>
      <c r="E499" s="2" t="str">
        <f>IF(BIMTypeCode[[#This Row],[IFC4_EnumerationType]]&lt;&gt;"",BIMTypeCode[[#This Row],[IFC4_EnumerationType]],"")</f>
        <v>USERDEFINED</v>
      </c>
      <c r="F499" s="2" t="str">
        <f>IF(BIMTypeCode[[#This Row],[IFC4_Properties]]&lt;&gt;"",BIMTypeCode[[#This Row],[IFC4_Properties]],"")</f>
        <v/>
      </c>
    </row>
    <row r="500" spans="1:6" x14ac:dyDescent="0.25">
      <c r="A500">
        <f>BIMTypeCode[[#This Row],[Identification]]</f>
        <v>6161</v>
      </c>
      <c r="B500" t="str">
        <f>BIMTypeCode[[#This Row],[Name_dk]]</f>
        <v>Huller</v>
      </c>
      <c r="C500" t="str">
        <f>IF(BIMTypeCode[[#This Row],[IFC4_Entity]]&lt;&gt;"",BIMTypeCode[[#This Row],[IFC4_Entity]],"")</f>
        <v>IfcOpeningElement</v>
      </c>
      <c r="D500" t="str">
        <f>IF(BIMTypeCode[[#This Row],[IFC4_EntityType]]&lt;&gt;"",BIMTypeCode[[#This Row],[IFC4_EntityType]],"")</f>
        <v>IfcOpenningElementType</v>
      </c>
      <c r="E500" s="2" t="str">
        <f>IF(BIMTypeCode[[#This Row],[IFC4_EnumerationType]]&lt;&gt;"",BIMTypeCode[[#This Row],[IFC4_EnumerationType]],"")</f>
        <v>OPENING</v>
      </c>
      <c r="F500" s="2" t="str">
        <f>IF(BIMTypeCode[[#This Row],[IFC4_Properties]]&lt;&gt;"",BIMTypeCode[[#This Row],[IFC4_Properties]],"")</f>
        <v/>
      </c>
    </row>
    <row r="501" spans="1:6" x14ac:dyDescent="0.25">
      <c r="A501">
        <f>BIMTypeCode[[#This Row],[Identification]]</f>
        <v>6162</v>
      </c>
      <c r="B501" t="str">
        <f>BIMTypeCode[[#This Row],[Name_dk]]</f>
        <v>Udsparinger</v>
      </c>
      <c r="C501" t="str">
        <f>IF(BIMTypeCode[[#This Row],[IFC4_Entity]]&lt;&gt;"",BIMTypeCode[[#This Row],[IFC4_Entity]],"")</f>
        <v>IfcBuildingElementProxy</v>
      </c>
      <c r="D501" t="str">
        <f>IF(BIMTypeCode[[#This Row],[IFC4_EntityType]]&lt;&gt;"",BIMTypeCode[[#This Row],[IFC4_EntityType]],"")</f>
        <v>IfcBuildingElementProxyType</v>
      </c>
      <c r="E501" s="2" t="str">
        <f>IF(BIMTypeCode[[#This Row],[IFC4_EnumerationType]]&lt;&gt;"",BIMTypeCode[[#This Row],[IFC4_EnumerationType]],"")</f>
        <v>USERDEFINED</v>
      </c>
      <c r="F501" s="2" t="str">
        <f>IF(BIMTypeCode[[#This Row],[IFC4_Properties]]&lt;&gt;"",BIMTypeCode[[#This Row],[IFC4_Properties]],"")</f>
        <v/>
      </c>
    </row>
    <row r="502" spans="1:6" x14ac:dyDescent="0.25">
      <c r="A502">
        <f>BIMTypeCode[[#This Row],[Identification]]</f>
        <v>619</v>
      </c>
      <c r="B502" t="str">
        <f>BIMTypeCode[[#This Row],[Name_dk]]</f>
        <v>Øvrige</v>
      </c>
      <c r="C502" t="str">
        <f>IF(BIMTypeCode[[#This Row],[IFC4_Entity]]&lt;&gt;"",BIMTypeCode[[#This Row],[IFC4_Entity]],"")</f>
        <v>IfcBuildingElementProxy</v>
      </c>
      <c r="D502" t="str">
        <f>IF(BIMTypeCode[[#This Row],[IFC4_EntityType]]&lt;&gt;"",BIMTypeCode[[#This Row],[IFC4_EntityType]],"")</f>
        <v>IfcBuildingElementProxyType</v>
      </c>
      <c r="E502" s="2" t="str">
        <f>IF(BIMTypeCode[[#This Row],[IFC4_EnumerationType]]&lt;&gt;"",BIMTypeCode[[#This Row],[IFC4_EnumerationType]],"")</f>
        <v>USERDEFINED</v>
      </c>
      <c r="F502" s="2" t="str">
        <f>IF(BIMTypeCode[[#This Row],[IFC4_Properties]]&lt;&gt;"",BIMTypeCode[[#This Row],[IFC4_Properties]],"")</f>
        <v/>
      </c>
    </row>
    <row r="503" spans="1:6" x14ac:dyDescent="0.25">
      <c r="A503">
        <f>BIMTypeCode[[#This Row],[Identification]]</f>
        <v>6191</v>
      </c>
      <c r="B503" t="str">
        <f>BIMTypeCode[[#This Row],[Name_dk]]</f>
        <v>Dåser</v>
      </c>
      <c r="C503" t="str">
        <f>IF(BIMTypeCode[[#This Row],[IFC4_Entity]]&lt;&gt;"",BIMTypeCode[[#This Row],[IFC4_Entity]],"")</f>
        <v>IfcJunctionBox</v>
      </c>
      <c r="D503" t="str">
        <f>IF(BIMTypeCode[[#This Row],[IFC4_EntityType]]&lt;&gt;"",BIMTypeCode[[#This Row],[IFC4_EntityType]],"")</f>
        <v>IfcJunctionBoxType</v>
      </c>
      <c r="E503" s="2" t="str">
        <f>IF(BIMTypeCode[[#This Row],[IFC4_EnumerationType]]&lt;&gt;"",BIMTypeCode[[#This Row],[IFC4_EnumerationType]],"")</f>
        <v>USERDEFINED</v>
      </c>
      <c r="F503" s="2" t="str">
        <f>IF(BIMTypeCode[[#This Row],[IFC4_Properties]]&lt;&gt;"",BIMTypeCode[[#This Row],[IFC4_Properties]],"")</f>
        <v/>
      </c>
    </row>
    <row r="504" spans="1:6" x14ac:dyDescent="0.25">
      <c r="A504">
        <f>BIMTypeCode[[#This Row],[Identification]]</f>
        <v>6192</v>
      </c>
      <c r="B504" t="str">
        <f>BIMTypeCode[[#This Row],[Name_dk]]</f>
        <v>Indstøbninger</v>
      </c>
      <c r="C504" t="str">
        <f>IF(BIMTypeCode[[#This Row],[IFC4_Entity]]&lt;&gt;"",BIMTypeCode[[#This Row],[IFC4_Entity]],"")</f>
        <v>IfcJunctionBox</v>
      </c>
      <c r="D504" t="str">
        <f>IF(BIMTypeCode[[#This Row],[IFC4_EntityType]]&lt;&gt;"",BIMTypeCode[[#This Row],[IFC4_EntityType]],"")</f>
        <v>IfcJunctionBoxType</v>
      </c>
      <c r="E504" s="2" t="str">
        <f>IF(BIMTypeCode[[#This Row],[IFC4_EnumerationType]]&lt;&gt;"",BIMTypeCode[[#This Row],[IFC4_EnumerationType]],"")</f>
        <v>USERDEFINED</v>
      </c>
      <c r="F504" s="2" t="str">
        <f>IF(BIMTypeCode[[#This Row],[IFC4_Properties]]&lt;&gt;"",BIMTypeCode[[#This Row],[IFC4_Properties]],"")</f>
        <v/>
      </c>
    </row>
    <row r="505" spans="1:6" x14ac:dyDescent="0.25">
      <c r="A505">
        <f>BIMTypeCode[[#This Row],[Identification]]</f>
        <v>62</v>
      </c>
      <c r="B505" t="str">
        <f>BIMTypeCode[[#This Row],[Name_dk]]</f>
        <v>Højspænding</v>
      </c>
      <c r="C505" t="str">
        <f>IF(BIMTypeCode[[#This Row],[IFC4_Entity]]&lt;&gt;"",BIMTypeCode[[#This Row],[IFC4_Entity]],"")</f>
        <v/>
      </c>
      <c r="D505" t="str">
        <f>IF(BIMTypeCode[[#This Row],[IFC4_EntityType]]&lt;&gt;"",BIMTypeCode[[#This Row],[IFC4_EntityType]],"")</f>
        <v/>
      </c>
      <c r="E505" s="2" t="str">
        <f>IF(BIMTypeCode[[#This Row],[IFC4_EnumerationType]]&lt;&gt;"",BIMTypeCode[[#This Row],[IFC4_EnumerationType]],"")</f>
        <v/>
      </c>
      <c r="F505" s="2" t="str">
        <f>IF(BIMTypeCode[[#This Row],[IFC4_Properties]]&lt;&gt;"",BIMTypeCode[[#This Row],[IFC4_Properties]],"")</f>
        <v/>
      </c>
    </row>
    <row r="506" spans="1:6" x14ac:dyDescent="0.25">
      <c r="A506">
        <f>BIMTypeCode[[#This Row],[Identification]]</f>
        <v>621</v>
      </c>
      <c r="B506" t="str">
        <f>BIMTypeCode[[#This Row],[Name_dk]]</f>
        <v>Forsyning</v>
      </c>
      <c r="C506" t="str">
        <f>IF(BIMTypeCode[[#This Row],[IFC4_Entity]]&lt;&gt;"",BIMTypeCode[[#This Row],[IFC4_Entity]],"")</f>
        <v/>
      </c>
      <c r="D506" t="str">
        <f>IF(BIMTypeCode[[#This Row],[IFC4_EntityType]]&lt;&gt;"",BIMTypeCode[[#This Row],[IFC4_EntityType]],"")</f>
        <v/>
      </c>
      <c r="E506" s="2" t="str">
        <f>IF(BIMTypeCode[[#This Row],[IFC4_EnumerationType]]&lt;&gt;"",BIMTypeCode[[#This Row],[IFC4_EnumerationType]],"")</f>
        <v/>
      </c>
      <c r="F506" s="2" t="str">
        <f>IF(BIMTypeCode[[#This Row],[IFC4_Properties]]&lt;&gt;"",BIMTypeCode[[#This Row],[IFC4_Properties]],"")</f>
        <v/>
      </c>
    </row>
    <row r="507" spans="1:6" x14ac:dyDescent="0.25">
      <c r="A507">
        <f>BIMTypeCode[[#This Row],[Identification]]</f>
        <v>6211</v>
      </c>
      <c r="B507" t="str">
        <f>BIMTypeCode[[#This Row],[Name_dk]]</f>
        <v>Stikledninger</v>
      </c>
      <c r="C507" t="str">
        <f>IF(BIMTypeCode[[#This Row],[IFC4_Entity]]&lt;&gt;"",BIMTypeCode[[#This Row],[IFC4_Entity]],"")</f>
        <v>IfcCableSegment</v>
      </c>
      <c r="D507" t="str">
        <f>IF(BIMTypeCode[[#This Row],[IFC4_EntityType]]&lt;&gt;"",BIMTypeCode[[#This Row],[IFC4_EntityType]],"")</f>
        <v>IfcCableSegmentType</v>
      </c>
      <c r="E507" s="2" t="str">
        <f>IF(BIMTypeCode[[#This Row],[IFC4_EnumerationType]]&lt;&gt;"",BIMTypeCode[[#This Row],[IFC4_EnumerationType]],"")</f>
        <v>CABLESEGMENT</v>
      </c>
      <c r="F507" s="2" t="str">
        <f>IF(BIMTypeCode[[#This Row],[IFC4_Properties]]&lt;&gt;"",BIMTypeCode[[#This Row],[IFC4_Properties]],"")</f>
        <v/>
      </c>
    </row>
    <row r="508" spans="1:6" x14ac:dyDescent="0.25">
      <c r="A508">
        <f>BIMTypeCode[[#This Row],[Identification]]</f>
        <v>6212</v>
      </c>
      <c r="B508" t="str">
        <f>BIMTypeCode[[#This Row],[Name_dk]]</f>
        <v>Transformere</v>
      </c>
      <c r="C508" t="str">
        <f>IF(BIMTypeCode[[#This Row],[IFC4_Entity]]&lt;&gt;"",BIMTypeCode[[#This Row],[IFC4_Entity]],"")</f>
        <v>IfcTransformer</v>
      </c>
      <c r="D508" t="str">
        <f>IF(BIMTypeCode[[#This Row],[IFC4_EntityType]]&lt;&gt;"",BIMTypeCode[[#This Row],[IFC4_EntityType]],"")</f>
        <v>IfcTransformerType</v>
      </c>
      <c r="E508" s="2" t="str">
        <f>IF(BIMTypeCode[[#This Row],[IFC4_EnumerationType]]&lt;&gt;"",BIMTypeCode[[#This Row],[IFC4_EnumerationType]],"")</f>
        <v/>
      </c>
      <c r="F508" s="2" t="str">
        <f>IF(BIMTypeCode[[#This Row],[IFC4_Properties]]&lt;&gt;"",BIMTypeCode[[#This Row],[IFC4_Properties]],"")</f>
        <v/>
      </c>
    </row>
    <row r="509" spans="1:6" x14ac:dyDescent="0.25">
      <c r="A509">
        <f>BIMTypeCode[[#This Row],[Identification]]</f>
        <v>6213</v>
      </c>
      <c r="B509" t="str">
        <f>BIMTypeCode[[#This Row],[Name_dk]]</f>
        <v>Nød- og reserveforsyningsanlæg / UPS</v>
      </c>
      <c r="C509" t="str">
        <f>IF(BIMTypeCode[[#This Row],[IFC4_Entity]]&lt;&gt;"",BIMTypeCode[[#This Row],[IFC4_Entity]],"")</f>
        <v>IfcElectricFlowStorageDevice</v>
      </c>
      <c r="D509" t="str">
        <f>IF(BIMTypeCode[[#This Row],[IFC4_EntityType]]&lt;&gt;"",BIMTypeCode[[#This Row],[IFC4_EntityType]],"")</f>
        <v>IfcElectricFlowStorageDeviceType</v>
      </c>
      <c r="E509" s="2" t="str">
        <f>IF(BIMTypeCode[[#This Row],[IFC4_EnumerationType]]&lt;&gt;"",BIMTypeCode[[#This Row],[IFC4_EnumerationType]],"")</f>
        <v>UPS</v>
      </c>
      <c r="F509" s="2" t="str">
        <f>IF(BIMTypeCode[[#This Row],[IFC4_Properties]]&lt;&gt;"",BIMTypeCode[[#This Row],[IFC4_Properties]],"")</f>
        <v/>
      </c>
    </row>
    <row r="510" spans="1:6" x14ac:dyDescent="0.25">
      <c r="A510">
        <f>BIMTypeCode[[#This Row],[Identification]]</f>
        <v>6214</v>
      </c>
      <c r="B510" t="str">
        <f>BIMTypeCode[[#This Row],[Name_dk]]</f>
        <v>Ens- og vekselretteranlæg</v>
      </c>
      <c r="C510" t="str">
        <f>IF(BIMTypeCode[[#This Row],[IFC4_Entity]]&lt;&gt;"",BIMTypeCode[[#This Row],[IFC4_Entity]],"")</f>
        <v>IfcTransformer</v>
      </c>
      <c r="D510" t="str">
        <f>IF(BIMTypeCode[[#This Row],[IFC4_EntityType]]&lt;&gt;"",BIMTypeCode[[#This Row],[IFC4_EntityType]],"")</f>
        <v>IfcTransformerType</v>
      </c>
      <c r="E510" s="2" t="str">
        <f>IF(BIMTypeCode[[#This Row],[IFC4_EnumerationType]]&lt;&gt;"",BIMTypeCode[[#This Row],[IFC4_EnumerationType]],"")</f>
        <v/>
      </c>
      <c r="F510" s="2" t="str">
        <f>IF(BIMTypeCode[[#This Row],[IFC4_Properties]]&lt;&gt;"",BIMTypeCode[[#This Row],[IFC4_Properties]],"")</f>
        <v/>
      </c>
    </row>
    <row r="511" spans="1:6" x14ac:dyDescent="0.25">
      <c r="A511">
        <f>BIMTypeCode[[#This Row],[Identification]]</f>
        <v>6215</v>
      </c>
      <c r="B511" t="str">
        <f>BIMTypeCode[[#This Row],[Name_dk]]</f>
        <v>Fasekompenseringsanlæg</v>
      </c>
      <c r="C511" t="str">
        <f>IF(BIMTypeCode[[#This Row],[IFC4_Entity]]&lt;&gt;"",BIMTypeCode[[#This Row],[IFC4_Entity]],"")</f>
        <v>IfcTransformer</v>
      </c>
      <c r="D511" t="str">
        <f>IF(BIMTypeCode[[#This Row],[IFC4_EntityType]]&lt;&gt;"",BIMTypeCode[[#This Row],[IFC4_EntityType]],"")</f>
        <v>IfcTransformerType</v>
      </c>
      <c r="E511" s="2" t="str">
        <f>IF(BIMTypeCode[[#This Row],[IFC4_EnumerationType]]&lt;&gt;"",BIMTypeCode[[#This Row],[IFC4_EnumerationType]],"")</f>
        <v/>
      </c>
      <c r="F511" s="2" t="str">
        <f>IF(BIMTypeCode[[#This Row],[IFC4_Properties]]&lt;&gt;"",BIMTypeCode[[#This Row],[IFC4_Properties]],"")</f>
        <v/>
      </c>
    </row>
    <row r="512" spans="1:6" x14ac:dyDescent="0.25">
      <c r="A512">
        <f>BIMTypeCode[[#This Row],[Identification]]</f>
        <v>6216</v>
      </c>
      <c r="B512" t="str">
        <f>BIMTypeCode[[#This Row],[Name_dk]]</f>
        <v>Frekvensomformeranlæg</v>
      </c>
      <c r="C512" t="str">
        <f>IF(BIMTypeCode[[#This Row],[IFC4_Entity]]&lt;&gt;"",BIMTypeCode[[#This Row],[IFC4_Entity]],"")</f>
        <v>IfcTransformer</v>
      </c>
      <c r="D512" t="str">
        <f>IF(BIMTypeCode[[#This Row],[IFC4_EntityType]]&lt;&gt;"",BIMTypeCode[[#This Row],[IFC4_EntityType]],"")</f>
        <v>IfcTransformerType</v>
      </c>
      <c r="E512" s="2" t="str">
        <f>IF(BIMTypeCode[[#This Row],[IFC4_EnumerationType]]&lt;&gt;"",BIMTypeCode[[#This Row],[IFC4_EnumerationType]],"")</f>
        <v/>
      </c>
      <c r="F512" s="2" t="str">
        <f>IF(BIMTypeCode[[#This Row],[IFC4_Properties]]&lt;&gt;"",BIMTypeCode[[#This Row],[IFC4_Properties]],"")</f>
        <v/>
      </c>
    </row>
    <row r="513" spans="1:6" x14ac:dyDescent="0.25">
      <c r="A513">
        <f>BIMTypeCode[[#This Row],[Identification]]</f>
        <v>622</v>
      </c>
      <c r="B513" t="str">
        <f>BIMTypeCode[[#This Row],[Name_dk]]</f>
        <v>Fordeling</v>
      </c>
      <c r="C513" t="str">
        <f>IF(BIMTypeCode[[#This Row],[IFC4_Entity]]&lt;&gt;"",BIMTypeCode[[#This Row],[IFC4_Entity]],"")</f>
        <v/>
      </c>
      <c r="D513" t="str">
        <f>IF(BIMTypeCode[[#This Row],[IFC4_EntityType]]&lt;&gt;"",BIMTypeCode[[#This Row],[IFC4_EntityType]],"")</f>
        <v/>
      </c>
      <c r="E513" s="2" t="str">
        <f>IF(BIMTypeCode[[#This Row],[IFC4_EnumerationType]]&lt;&gt;"",BIMTypeCode[[#This Row],[IFC4_EnumerationType]],"")</f>
        <v/>
      </c>
      <c r="F513" s="2" t="str">
        <f>IF(BIMTypeCode[[#This Row],[IFC4_Properties]]&lt;&gt;"",BIMTypeCode[[#This Row],[IFC4_Properties]],"")</f>
        <v/>
      </c>
    </row>
    <row r="514" spans="1:6" x14ac:dyDescent="0.25">
      <c r="A514">
        <f>BIMTypeCode[[#This Row],[Identification]]</f>
        <v>6221</v>
      </c>
      <c r="B514" t="str">
        <f>BIMTypeCode[[#This Row],[Name_dk]]</f>
        <v>Hovedledninger</v>
      </c>
      <c r="C514" t="str">
        <f>IF(BIMTypeCode[[#This Row],[IFC4_Entity]]&lt;&gt;"",BIMTypeCode[[#This Row],[IFC4_Entity]],"")</f>
        <v>IfcCableSegment</v>
      </c>
      <c r="D514" t="str">
        <f>IF(BIMTypeCode[[#This Row],[IFC4_EntityType]]&lt;&gt;"",BIMTypeCode[[#This Row],[IFC4_EntityType]],"")</f>
        <v>IfcCableSegmentType</v>
      </c>
      <c r="E514" s="2" t="str">
        <f>IF(BIMTypeCode[[#This Row],[IFC4_EnumerationType]]&lt;&gt;"",BIMTypeCode[[#This Row],[IFC4_EnumerationType]],"")</f>
        <v>CABLESEGMENT</v>
      </c>
      <c r="F514" s="2" t="str">
        <f>IF(BIMTypeCode[[#This Row],[IFC4_Properties]]&lt;&gt;"",BIMTypeCode[[#This Row],[IFC4_Properties]],"")</f>
        <v/>
      </c>
    </row>
    <row r="515" spans="1:6" x14ac:dyDescent="0.25">
      <c r="A515">
        <f>BIMTypeCode[[#This Row],[Identification]]</f>
        <v>6222</v>
      </c>
      <c r="B515" t="str">
        <f>BIMTypeCode[[#This Row],[Name_dk]]</f>
        <v>Koblingsudstyr</v>
      </c>
      <c r="C515" t="str">
        <f>IF(BIMTypeCode[[#This Row],[IFC4_Entity]]&lt;&gt;"",BIMTypeCode[[#This Row],[IFC4_Entity]],"")</f>
        <v/>
      </c>
      <c r="D515" t="str">
        <f>IF(BIMTypeCode[[#This Row],[IFC4_EntityType]]&lt;&gt;"",BIMTypeCode[[#This Row],[IFC4_EntityType]],"")</f>
        <v/>
      </c>
      <c r="E515" s="2" t="str">
        <f>IF(BIMTypeCode[[#This Row],[IFC4_EnumerationType]]&lt;&gt;"",BIMTypeCode[[#This Row],[IFC4_EnumerationType]],"")</f>
        <v/>
      </c>
      <c r="F515" s="2" t="str">
        <f>IF(BIMTypeCode[[#This Row],[IFC4_Properties]]&lt;&gt;"",BIMTypeCode[[#This Row],[IFC4_Properties]],"")</f>
        <v/>
      </c>
    </row>
    <row r="516" spans="1:6" x14ac:dyDescent="0.25">
      <c r="A516">
        <f>BIMTypeCode[[#This Row],[Identification]]</f>
        <v>623</v>
      </c>
      <c r="B516" t="str">
        <f>BIMTypeCode[[#This Row],[Name_dk]]</f>
        <v>Installationer for apparater og maskiner</v>
      </c>
      <c r="C516" t="str">
        <f>IF(BIMTypeCode[[#This Row],[IFC4_Entity]]&lt;&gt;"",BIMTypeCode[[#This Row],[IFC4_Entity]],"")</f>
        <v/>
      </c>
      <c r="D516" t="str">
        <f>IF(BIMTypeCode[[#This Row],[IFC4_EntityType]]&lt;&gt;"",BIMTypeCode[[#This Row],[IFC4_EntityType]],"")</f>
        <v/>
      </c>
      <c r="E516" s="2" t="str">
        <f>IF(BIMTypeCode[[#This Row],[IFC4_EnumerationType]]&lt;&gt;"",BIMTypeCode[[#This Row],[IFC4_EnumerationType]],"")</f>
        <v/>
      </c>
      <c r="F516" s="2" t="str">
        <f>IF(BIMTypeCode[[#This Row],[IFC4_Properties]]&lt;&gt;"",BIMTypeCode[[#This Row],[IFC4_Properties]],"")</f>
        <v/>
      </c>
    </row>
    <row r="517" spans="1:6" x14ac:dyDescent="0.25">
      <c r="A517">
        <f>BIMTypeCode[[#This Row],[Identification]]</f>
        <v>6231</v>
      </c>
      <c r="B517" t="str">
        <f>BIMTypeCode[[#This Row],[Name_dk]]</f>
        <v>Produktions- og arbejdsmaskiner</v>
      </c>
      <c r="C517" t="str">
        <f>IF(BIMTypeCode[[#This Row],[IFC4_Entity]]&lt;&gt;"",BIMTypeCode[[#This Row],[IFC4_Entity]],"")</f>
        <v/>
      </c>
      <c r="D517" t="str">
        <f>IF(BIMTypeCode[[#This Row],[IFC4_EntityType]]&lt;&gt;"",BIMTypeCode[[#This Row],[IFC4_EntityType]],"")</f>
        <v/>
      </c>
      <c r="E517" s="2" t="str">
        <f>IF(BIMTypeCode[[#This Row],[IFC4_EnumerationType]]&lt;&gt;"",BIMTypeCode[[#This Row],[IFC4_EnumerationType]],"")</f>
        <v/>
      </c>
      <c r="F517" s="2" t="str">
        <f>IF(BIMTypeCode[[#This Row],[IFC4_Properties]]&lt;&gt;"",BIMTypeCode[[#This Row],[IFC4_Properties]],"")</f>
        <v/>
      </c>
    </row>
    <row r="518" spans="1:6" x14ac:dyDescent="0.25">
      <c r="A518">
        <f>BIMTypeCode[[#This Row],[Identification]]</f>
        <v>6232</v>
      </c>
      <c r="B518" t="str">
        <f>BIMTypeCode[[#This Row],[Name_dk]]</f>
        <v>Pumpeanlæg</v>
      </c>
      <c r="C518" t="str">
        <f>IF(BIMTypeCode[[#This Row],[IFC4_Entity]]&lt;&gt;"",BIMTypeCode[[#This Row],[IFC4_Entity]],"")</f>
        <v/>
      </c>
      <c r="D518" t="str">
        <f>IF(BIMTypeCode[[#This Row],[IFC4_EntityType]]&lt;&gt;"",BIMTypeCode[[#This Row],[IFC4_EntityType]],"")</f>
        <v/>
      </c>
      <c r="E518" s="2" t="str">
        <f>IF(BIMTypeCode[[#This Row],[IFC4_EnumerationType]]&lt;&gt;"",BIMTypeCode[[#This Row],[IFC4_EnumerationType]],"")</f>
        <v/>
      </c>
      <c r="F518" s="2" t="str">
        <f>IF(BIMTypeCode[[#This Row],[IFC4_Properties]]&lt;&gt;"",BIMTypeCode[[#This Row],[IFC4_Properties]],"")</f>
        <v/>
      </c>
    </row>
    <row r="519" spans="1:6" x14ac:dyDescent="0.25">
      <c r="A519">
        <f>BIMTypeCode[[#This Row],[Identification]]</f>
        <v>6233</v>
      </c>
      <c r="B519" t="str">
        <f>BIMTypeCode[[#This Row],[Name_dk]]</f>
        <v>Motorer</v>
      </c>
      <c r="C519" t="str">
        <f>IF(BIMTypeCode[[#This Row],[IFC4_Entity]]&lt;&gt;"",BIMTypeCode[[#This Row],[IFC4_Entity]],"")</f>
        <v/>
      </c>
      <c r="D519" t="str">
        <f>IF(BIMTypeCode[[#This Row],[IFC4_EntityType]]&lt;&gt;"",BIMTypeCode[[#This Row],[IFC4_EntityType]],"")</f>
        <v/>
      </c>
      <c r="E519" s="2" t="str">
        <f>IF(BIMTypeCode[[#This Row],[IFC4_EnumerationType]]&lt;&gt;"",BIMTypeCode[[#This Row],[IFC4_EnumerationType]],"")</f>
        <v/>
      </c>
      <c r="F519" s="2" t="str">
        <f>IF(BIMTypeCode[[#This Row],[IFC4_Properties]]&lt;&gt;"",BIMTypeCode[[#This Row],[IFC4_Properties]],"")</f>
        <v/>
      </c>
    </row>
    <row r="520" spans="1:6" x14ac:dyDescent="0.25">
      <c r="A520">
        <f>BIMTypeCode[[#This Row],[Identification]]</f>
        <v>63</v>
      </c>
      <c r="B520" t="str">
        <f>BIMTypeCode[[#This Row],[Name_dk]]</f>
        <v>Lavspænding</v>
      </c>
      <c r="C520" t="str">
        <f>IF(BIMTypeCode[[#This Row],[IFC4_Entity]]&lt;&gt;"",BIMTypeCode[[#This Row],[IFC4_Entity]],"")</f>
        <v/>
      </c>
      <c r="D520" t="str">
        <f>IF(BIMTypeCode[[#This Row],[IFC4_EntityType]]&lt;&gt;"",BIMTypeCode[[#This Row],[IFC4_EntityType]],"")</f>
        <v/>
      </c>
      <c r="E520" s="2" t="str">
        <f>IF(BIMTypeCode[[#This Row],[IFC4_EnumerationType]]&lt;&gt;"",BIMTypeCode[[#This Row],[IFC4_EnumerationType]],"")</f>
        <v/>
      </c>
      <c r="F520" s="2" t="str">
        <f>IF(BIMTypeCode[[#This Row],[IFC4_Properties]]&lt;&gt;"",BIMTypeCode[[#This Row],[IFC4_Properties]],"")</f>
        <v/>
      </c>
    </row>
    <row r="521" spans="1:6" x14ac:dyDescent="0.25">
      <c r="A521">
        <f>BIMTypeCode[[#This Row],[Identification]]</f>
        <v>631</v>
      </c>
      <c r="B521" t="str">
        <f>BIMTypeCode[[#This Row],[Name_dk]]</f>
        <v>Forsyninger - ekstern</v>
      </c>
      <c r="C521" t="str">
        <f>IF(BIMTypeCode[[#This Row],[IFC4_Entity]]&lt;&gt;"",BIMTypeCode[[#This Row],[IFC4_Entity]],"")</f>
        <v/>
      </c>
      <c r="D521" t="str">
        <f>IF(BIMTypeCode[[#This Row],[IFC4_EntityType]]&lt;&gt;"",BIMTypeCode[[#This Row],[IFC4_EntityType]],"")</f>
        <v/>
      </c>
      <c r="E521" s="2" t="str">
        <f>IF(BIMTypeCode[[#This Row],[IFC4_EnumerationType]]&lt;&gt;"",BIMTypeCode[[#This Row],[IFC4_EnumerationType]],"")</f>
        <v/>
      </c>
      <c r="F521" s="2" t="str">
        <f>IF(BIMTypeCode[[#This Row],[IFC4_Properties]]&lt;&gt;"",BIMTypeCode[[#This Row],[IFC4_Properties]],"")</f>
        <v/>
      </c>
    </row>
    <row r="522" spans="1:6" x14ac:dyDescent="0.25">
      <c r="A522">
        <f>BIMTypeCode[[#This Row],[Identification]]</f>
        <v>6311</v>
      </c>
      <c r="B522" t="str">
        <f>BIMTypeCode[[#This Row],[Name_dk]]</f>
        <v>Stikledninger / Kanalskinner</v>
      </c>
      <c r="C522" t="str">
        <f>IF(BIMTypeCode[[#This Row],[IFC4_Entity]]&lt;&gt;"",BIMTypeCode[[#This Row],[IFC4_Entity]],"")</f>
        <v/>
      </c>
      <c r="D522" t="str">
        <f>IF(BIMTypeCode[[#This Row],[IFC4_EntityType]]&lt;&gt;"",BIMTypeCode[[#This Row],[IFC4_EntityType]],"")</f>
        <v/>
      </c>
      <c r="E522" s="2" t="str">
        <f>IF(BIMTypeCode[[#This Row],[IFC4_EnumerationType]]&lt;&gt;"",BIMTypeCode[[#This Row],[IFC4_EnumerationType]],"")</f>
        <v/>
      </c>
      <c r="F522" s="2" t="str">
        <f>IF(BIMTypeCode[[#This Row],[IFC4_Properties]]&lt;&gt;"",BIMTypeCode[[#This Row],[IFC4_Properties]],"")</f>
        <v/>
      </c>
    </row>
    <row r="523" spans="1:6" x14ac:dyDescent="0.25">
      <c r="A523">
        <f>BIMTypeCode[[#This Row],[Identification]]</f>
        <v>6312</v>
      </c>
      <c r="B523" t="str">
        <f>BIMTypeCode[[#This Row],[Name_dk]]</f>
        <v>Transformeranlæg</v>
      </c>
      <c r="C523" t="str">
        <f>IF(BIMTypeCode[[#This Row],[IFC4_Entity]]&lt;&gt;"",BIMTypeCode[[#This Row],[IFC4_Entity]],"")</f>
        <v>IfcDistributionElement</v>
      </c>
      <c r="D523" t="str">
        <f>IF(BIMTypeCode[[#This Row],[IFC4_EntityType]]&lt;&gt;"",BIMTypeCode[[#This Row],[IFC4_EntityType]],"")</f>
        <v>IfcDistributionElementType</v>
      </c>
      <c r="E523" s="2" t="str">
        <f>IF(BIMTypeCode[[#This Row],[IFC4_EnumerationType]]&lt;&gt;"",BIMTypeCode[[#This Row],[IFC4_EnumerationType]],"")</f>
        <v/>
      </c>
      <c r="F523" s="2" t="str">
        <f>IF(BIMTypeCode[[#This Row],[IFC4_Properties]]&lt;&gt;"",BIMTypeCode[[#This Row],[IFC4_Properties]],"")</f>
        <v/>
      </c>
    </row>
    <row r="524" spans="1:6" x14ac:dyDescent="0.25">
      <c r="A524">
        <f>BIMTypeCode[[#This Row],[Identification]]</f>
        <v>6313</v>
      </c>
      <c r="B524" t="str">
        <f>BIMTypeCode[[#This Row],[Name_dk]]</f>
        <v>Stationstavler</v>
      </c>
      <c r="C524" t="str">
        <f>IF(BIMTypeCode[[#This Row],[IFC4_Entity]]&lt;&gt;"",BIMTypeCode[[#This Row],[IFC4_Entity]],"")</f>
        <v>IfcElectricDistributionBoard</v>
      </c>
      <c r="D524" t="str">
        <f>IF(BIMTypeCode[[#This Row],[IFC4_EntityType]]&lt;&gt;"",BIMTypeCode[[#This Row],[IFC4_EntityType]],"")</f>
        <v>IfcElectricDistributionBoardType</v>
      </c>
      <c r="E524" s="2" t="str">
        <f>IF(BIMTypeCode[[#This Row],[IFC4_EnumerationType]]&lt;&gt;"",BIMTypeCode[[#This Row],[IFC4_EnumerationType]],"")</f>
        <v/>
      </c>
      <c r="F524" s="2" t="str">
        <f>IF(BIMTypeCode[[#This Row],[IFC4_Properties]]&lt;&gt;"",BIMTypeCode[[#This Row],[IFC4_Properties]],"")</f>
        <v/>
      </c>
    </row>
    <row r="525" spans="1:6" x14ac:dyDescent="0.25">
      <c r="A525">
        <f>BIMTypeCode[[#This Row],[Identification]]</f>
        <v>6314</v>
      </c>
      <c r="B525" t="str">
        <f>BIMTypeCode[[#This Row],[Name_dk]]</f>
        <v>Nød- og reserveforsyningsanlæg/UPS</v>
      </c>
      <c r="C525" t="str">
        <f>IF(BIMTypeCode[[#This Row],[IFC4_Entity]]&lt;&gt;"",BIMTypeCode[[#This Row],[IFC4_Entity]],"")</f>
        <v>IfcElectricFlowStorageDevice</v>
      </c>
      <c r="D525" t="str">
        <f>IF(BIMTypeCode[[#This Row],[IFC4_EntityType]]&lt;&gt;"",BIMTypeCode[[#This Row],[IFC4_EntityType]],"")</f>
        <v>IfcElectricFlowStorageDeviceType</v>
      </c>
      <c r="E525" s="2" t="str">
        <f>IF(BIMTypeCode[[#This Row],[IFC4_EnumerationType]]&lt;&gt;"",BIMTypeCode[[#This Row],[IFC4_EnumerationType]],"")</f>
        <v>UPS</v>
      </c>
      <c r="F525" s="2" t="str">
        <f>IF(BIMTypeCode[[#This Row],[IFC4_Properties]]&lt;&gt;"",BIMTypeCode[[#This Row],[IFC4_Properties]],"")</f>
        <v/>
      </c>
    </row>
    <row r="526" spans="1:6" x14ac:dyDescent="0.25">
      <c r="A526">
        <f>BIMTypeCode[[#This Row],[Identification]]</f>
        <v>6315</v>
      </c>
      <c r="B526" t="str">
        <f>BIMTypeCode[[#This Row],[Name_dk]]</f>
        <v>Fasekompenseringsanlæg</v>
      </c>
      <c r="C526" t="str">
        <f>IF(BIMTypeCode[[#This Row],[IFC4_Entity]]&lt;&gt;"",BIMTypeCode[[#This Row],[IFC4_Entity]],"")</f>
        <v>IfcTransformer</v>
      </c>
      <c r="D526" t="str">
        <f>IF(BIMTypeCode[[#This Row],[IFC4_EntityType]]&lt;&gt;"",BIMTypeCode[[#This Row],[IFC4_EntityType]],"")</f>
        <v>IfcTransformerType</v>
      </c>
      <c r="E526" s="2" t="str">
        <f>IF(BIMTypeCode[[#This Row],[IFC4_EnumerationType]]&lt;&gt;"",BIMTypeCode[[#This Row],[IFC4_EnumerationType]],"")</f>
        <v/>
      </c>
      <c r="F526" s="2" t="str">
        <f>IF(BIMTypeCode[[#This Row],[IFC4_Properties]]&lt;&gt;"",BIMTypeCode[[#This Row],[IFC4_Properties]],"")</f>
        <v/>
      </c>
    </row>
    <row r="527" spans="1:6" x14ac:dyDescent="0.25">
      <c r="A527">
        <f>BIMTypeCode[[#This Row],[Identification]]</f>
        <v>6316</v>
      </c>
      <c r="B527" t="str">
        <f>BIMTypeCode[[#This Row],[Name_dk]]</f>
        <v>Frekvensomformeranlæg</v>
      </c>
      <c r="C527" t="str">
        <f>IF(BIMTypeCode[[#This Row],[IFC4_Entity]]&lt;&gt;"",BIMTypeCode[[#This Row],[IFC4_Entity]],"")</f>
        <v>IfcTransformer</v>
      </c>
      <c r="D527" t="str">
        <f>IF(BIMTypeCode[[#This Row],[IFC4_EntityType]]&lt;&gt;"",BIMTypeCode[[#This Row],[IFC4_EntityType]],"")</f>
        <v>IfcTransformerType</v>
      </c>
      <c r="E527" s="2" t="str">
        <f>IF(BIMTypeCode[[#This Row],[IFC4_EnumerationType]]&lt;&gt;"",BIMTypeCode[[#This Row],[IFC4_EnumerationType]],"")</f>
        <v>FREQUENCY</v>
      </c>
      <c r="F527" s="2" t="str">
        <f>IF(BIMTypeCode[[#This Row],[IFC4_Properties]]&lt;&gt;"",BIMTypeCode[[#This Row],[IFC4_Properties]],"")</f>
        <v/>
      </c>
    </row>
    <row r="528" spans="1:6" x14ac:dyDescent="0.25">
      <c r="A528">
        <f>BIMTypeCode[[#This Row],[Identification]]</f>
        <v>632</v>
      </c>
      <c r="B528" t="str">
        <f>BIMTypeCode[[#This Row],[Name_dk]]</f>
        <v>Fordeling</v>
      </c>
      <c r="C528" t="str">
        <f>IF(BIMTypeCode[[#This Row],[IFC4_Entity]]&lt;&gt;"",BIMTypeCode[[#This Row],[IFC4_Entity]],"")</f>
        <v/>
      </c>
      <c r="D528" t="str">
        <f>IF(BIMTypeCode[[#This Row],[IFC4_EntityType]]&lt;&gt;"",BIMTypeCode[[#This Row],[IFC4_EntityType]],"")</f>
        <v/>
      </c>
      <c r="E528" s="2" t="str">
        <f>IF(BIMTypeCode[[#This Row],[IFC4_EnumerationType]]&lt;&gt;"",BIMTypeCode[[#This Row],[IFC4_EnumerationType]],"")</f>
        <v/>
      </c>
      <c r="F528" s="2" t="str">
        <f>IF(BIMTypeCode[[#This Row],[IFC4_Properties]]&lt;&gt;"",BIMTypeCode[[#This Row],[IFC4_Properties]],"")</f>
        <v/>
      </c>
    </row>
    <row r="529" spans="1:6" x14ac:dyDescent="0.25">
      <c r="A529">
        <f>BIMTypeCode[[#This Row],[Identification]]</f>
        <v>6321</v>
      </c>
      <c r="B529" t="str">
        <f>BIMTypeCode[[#This Row],[Name_dk]]</f>
        <v>Hovedledninger / Kanalskinner</v>
      </c>
      <c r="C529" t="str">
        <f>IF(BIMTypeCode[[#This Row],[IFC4_Entity]]&lt;&gt;"",BIMTypeCode[[#This Row],[IFC4_Entity]],"")</f>
        <v/>
      </c>
      <c r="D529" t="str">
        <f>IF(BIMTypeCode[[#This Row],[IFC4_EntityType]]&lt;&gt;"",BIMTypeCode[[#This Row],[IFC4_EntityType]],"")</f>
        <v/>
      </c>
      <c r="E529" s="2" t="str">
        <f>IF(BIMTypeCode[[#This Row],[IFC4_EnumerationType]]&lt;&gt;"",BIMTypeCode[[#This Row],[IFC4_EnumerationType]],"")</f>
        <v/>
      </c>
      <c r="F529" s="2" t="str">
        <f>IF(BIMTypeCode[[#This Row],[IFC4_Properties]]&lt;&gt;"",BIMTypeCode[[#This Row],[IFC4_Properties]],"")</f>
        <v/>
      </c>
    </row>
    <row r="530" spans="1:6" x14ac:dyDescent="0.25">
      <c r="A530">
        <f>BIMTypeCode[[#This Row],[Identification]]</f>
        <v>6322</v>
      </c>
      <c r="B530" t="str">
        <f>BIMTypeCode[[#This Row],[Name_dk]]</f>
        <v>Hovedtavler</v>
      </c>
      <c r="C530" t="str">
        <f>IF(BIMTypeCode[[#This Row],[IFC4_Entity]]&lt;&gt;"",BIMTypeCode[[#This Row],[IFC4_Entity]],"")</f>
        <v>IfcElectricDistributionBoard</v>
      </c>
      <c r="D530" t="str">
        <f>IF(BIMTypeCode[[#This Row],[IFC4_EntityType]]&lt;&gt;"",BIMTypeCode[[#This Row],[IFC4_EntityType]],"")</f>
        <v>IfcElectricDistributionBoardType</v>
      </c>
      <c r="E530" s="2" t="str">
        <f>IF(BIMTypeCode[[#This Row],[IFC4_EnumerationType]]&lt;&gt;"",BIMTypeCode[[#This Row],[IFC4_EnumerationType]],"")</f>
        <v/>
      </c>
      <c r="F530" s="2" t="str">
        <f>IF(BIMTypeCode[[#This Row],[IFC4_Properties]]&lt;&gt;"",BIMTypeCode[[#This Row],[IFC4_Properties]],"")</f>
        <v/>
      </c>
    </row>
    <row r="531" spans="1:6" x14ac:dyDescent="0.25">
      <c r="A531">
        <f>BIMTypeCode[[#This Row],[Identification]]</f>
        <v>6323</v>
      </c>
      <c r="B531" t="str">
        <f>BIMTypeCode[[#This Row],[Name_dk]]</f>
        <v>Fordelingstavler</v>
      </c>
      <c r="C531" t="str">
        <f>IF(BIMTypeCode[[#This Row],[IFC4_Entity]]&lt;&gt;"",BIMTypeCode[[#This Row],[IFC4_Entity]],"")</f>
        <v>IfcElectricDistributionBoard</v>
      </c>
      <c r="D531" t="str">
        <f>IF(BIMTypeCode[[#This Row],[IFC4_EntityType]]&lt;&gt;"",BIMTypeCode[[#This Row],[IFC4_EntityType]],"")</f>
        <v>IfcElectricDistributionBoardType</v>
      </c>
      <c r="E531" s="2" t="str">
        <f>IF(BIMTypeCode[[#This Row],[IFC4_EnumerationType]]&lt;&gt;"",BIMTypeCode[[#This Row],[IFC4_EnumerationType]],"")</f>
        <v/>
      </c>
      <c r="F531" s="2" t="str">
        <f>IF(BIMTypeCode[[#This Row],[IFC4_Properties]]&lt;&gt;"",BIMTypeCode[[#This Row],[IFC4_Properties]],"")</f>
        <v/>
      </c>
    </row>
    <row r="532" spans="1:6" x14ac:dyDescent="0.25">
      <c r="A532">
        <f>BIMTypeCode[[#This Row],[Identification]]</f>
        <v>6324</v>
      </c>
      <c r="B532" t="str">
        <f>BIMTypeCode[[#This Row],[Name_dk]]</f>
        <v>Undertavler</v>
      </c>
      <c r="C532" t="str">
        <f>IF(BIMTypeCode[[#This Row],[IFC4_Entity]]&lt;&gt;"",BIMTypeCode[[#This Row],[IFC4_Entity]],"")</f>
        <v>IfcElectricDistributionBoard</v>
      </c>
      <c r="D532" t="str">
        <f>IF(BIMTypeCode[[#This Row],[IFC4_EntityType]]&lt;&gt;"",BIMTypeCode[[#This Row],[IFC4_EntityType]],"")</f>
        <v>IfcElectricDistributionBoardType</v>
      </c>
      <c r="E532" s="2" t="str">
        <f>IF(BIMTypeCode[[#This Row],[IFC4_EnumerationType]]&lt;&gt;"",BIMTypeCode[[#This Row],[IFC4_EnumerationType]],"")</f>
        <v/>
      </c>
      <c r="F532" s="2" t="str">
        <f>IF(BIMTypeCode[[#This Row],[IFC4_Properties]]&lt;&gt;"",BIMTypeCode[[#This Row],[IFC4_Properties]],"")</f>
        <v/>
      </c>
    </row>
    <row r="533" spans="1:6" x14ac:dyDescent="0.25">
      <c r="A533">
        <f>BIMTypeCode[[#This Row],[Identification]]</f>
        <v>6325</v>
      </c>
      <c r="B533" t="str">
        <f>BIMTypeCode[[#This Row],[Name_dk]]</f>
        <v>Gruppetavler</v>
      </c>
      <c r="C533" t="str">
        <f>IF(BIMTypeCode[[#This Row],[IFC4_Entity]]&lt;&gt;"",BIMTypeCode[[#This Row],[IFC4_Entity]],"")</f>
        <v>IfcElectricDistributionBoard</v>
      </c>
      <c r="D533" t="str">
        <f>IF(BIMTypeCode[[#This Row],[IFC4_EntityType]]&lt;&gt;"",BIMTypeCode[[#This Row],[IFC4_EntityType]],"")</f>
        <v>IfcElectricDistributionBoardType</v>
      </c>
      <c r="E533" s="2" t="str">
        <f>IF(BIMTypeCode[[#This Row],[IFC4_EnumerationType]]&lt;&gt;"",BIMTypeCode[[#This Row],[IFC4_EnumerationType]],"")</f>
        <v/>
      </c>
      <c r="F533" s="2" t="str">
        <f>IF(BIMTypeCode[[#This Row],[IFC4_Properties]]&lt;&gt;"",BIMTypeCode[[#This Row],[IFC4_Properties]],"")</f>
        <v/>
      </c>
    </row>
    <row r="534" spans="1:6" x14ac:dyDescent="0.25">
      <c r="A534">
        <f>BIMTypeCode[[#This Row],[Identification]]</f>
        <v>6329</v>
      </c>
      <c r="B534" t="str">
        <f>BIMTypeCode[[#This Row],[Name_dk]]</f>
        <v>Øvrige tavler</v>
      </c>
      <c r="C534" t="str">
        <f>IF(BIMTypeCode[[#This Row],[IFC4_Entity]]&lt;&gt;"",BIMTypeCode[[#This Row],[IFC4_Entity]],"")</f>
        <v>IfcElectricDistributionBoard</v>
      </c>
      <c r="D534" t="str">
        <f>IF(BIMTypeCode[[#This Row],[IFC4_EntityType]]&lt;&gt;"",BIMTypeCode[[#This Row],[IFC4_EntityType]],"")</f>
        <v>IfcElectricDistributionBoardType</v>
      </c>
      <c r="E534" s="2" t="str">
        <f>IF(BIMTypeCode[[#This Row],[IFC4_EnumerationType]]&lt;&gt;"",BIMTypeCode[[#This Row],[IFC4_EnumerationType]],"")</f>
        <v/>
      </c>
      <c r="F534" s="2" t="str">
        <f>IF(BIMTypeCode[[#This Row],[IFC4_Properties]]&lt;&gt;"",BIMTypeCode[[#This Row],[IFC4_Properties]],"")</f>
        <v/>
      </c>
    </row>
    <row r="535" spans="1:6" x14ac:dyDescent="0.25">
      <c r="A535">
        <f>BIMTypeCode[[#This Row],[Identification]]</f>
        <v>633</v>
      </c>
      <c r="B535" t="str">
        <f>BIMTypeCode[[#This Row],[Name_dk]]</f>
        <v>Installationer for apparater og maskiner</v>
      </c>
      <c r="C535" t="str">
        <f>IF(BIMTypeCode[[#This Row],[IFC4_Entity]]&lt;&gt;"",BIMTypeCode[[#This Row],[IFC4_Entity]],"")</f>
        <v/>
      </c>
      <c r="D535" t="str">
        <f>IF(BIMTypeCode[[#This Row],[IFC4_EntityType]]&lt;&gt;"",BIMTypeCode[[#This Row],[IFC4_EntityType]],"")</f>
        <v/>
      </c>
      <c r="E535" s="2" t="str">
        <f>IF(BIMTypeCode[[#This Row],[IFC4_EnumerationType]]&lt;&gt;"",BIMTypeCode[[#This Row],[IFC4_EnumerationType]],"")</f>
        <v/>
      </c>
      <c r="F535" s="2" t="str">
        <f>IF(BIMTypeCode[[#This Row],[IFC4_Properties]]&lt;&gt;"",BIMTypeCode[[#This Row],[IFC4_Properties]],"")</f>
        <v/>
      </c>
    </row>
    <row r="536" spans="1:6" x14ac:dyDescent="0.25">
      <c r="A536">
        <f>BIMTypeCode[[#This Row],[Identification]]</f>
        <v>6331</v>
      </c>
      <c r="B536" t="str">
        <f>BIMTypeCode[[#This Row],[Name_dk]]</f>
        <v>Kedelanlæg</v>
      </c>
      <c r="C536" t="str">
        <f>IF(BIMTypeCode[[#This Row],[IFC4_Entity]]&lt;&gt;"",BIMTypeCode[[#This Row],[IFC4_Entity]],"")</f>
        <v/>
      </c>
      <c r="D536" t="str">
        <f>IF(BIMTypeCode[[#This Row],[IFC4_EntityType]]&lt;&gt;"",BIMTypeCode[[#This Row],[IFC4_EntityType]],"")</f>
        <v/>
      </c>
      <c r="E536" s="2" t="str">
        <f>IF(BIMTypeCode[[#This Row],[IFC4_EnumerationType]]&lt;&gt;"",BIMTypeCode[[#This Row],[IFC4_EnumerationType]],"")</f>
        <v/>
      </c>
      <c r="F536" s="2" t="str">
        <f>IF(BIMTypeCode[[#This Row],[IFC4_Properties]]&lt;&gt;"",BIMTypeCode[[#This Row],[IFC4_Properties]],"")</f>
        <v/>
      </c>
    </row>
    <row r="537" spans="1:6" x14ac:dyDescent="0.25">
      <c r="A537">
        <f>BIMTypeCode[[#This Row],[Identification]]</f>
        <v>6332</v>
      </c>
      <c r="B537" t="str">
        <f>BIMTypeCode[[#This Row],[Name_dk]]</f>
        <v>Køleanlæg</v>
      </c>
      <c r="C537" t="str">
        <f>IF(BIMTypeCode[[#This Row],[IFC4_Entity]]&lt;&gt;"",BIMTypeCode[[#This Row],[IFC4_Entity]],"")</f>
        <v/>
      </c>
      <c r="D537" t="str">
        <f>IF(BIMTypeCode[[#This Row],[IFC4_EntityType]]&lt;&gt;"",BIMTypeCode[[#This Row],[IFC4_EntityType]],"")</f>
        <v/>
      </c>
      <c r="E537" s="2" t="str">
        <f>IF(BIMTypeCode[[#This Row],[IFC4_EnumerationType]]&lt;&gt;"",BIMTypeCode[[#This Row],[IFC4_EnumerationType]],"")</f>
        <v/>
      </c>
      <c r="F537" s="2" t="str">
        <f>IF(BIMTypeCode[[#This Row],[IFC4_Properties]]&lt;&gt;"",BIMTypeCode[[#This Row],[IFC4_Properties]],"")</f>
        <v/>
      </c>
    </row>
    <row r="538" spans="1:6" x14ac:dyDescent="0.25">
      <c r="A538">
        <f>BIMTypeCode[[#This Row],[Identification]]</f>
        <v>6333</v>
      </c>
      <c r="B538" t="str">
        <f>BIMTypeCode[[#This Row],[Name_dk]]</f>
        <v>Produktions- og arbejdsmaskiner</v>
      </c>
      <c r="C538" t="str">
        <f>IF(BIMTypeCode[[#This Row],[IFC4_Entity]]&lt;&gt;"",BIMTypeCode[[#This Row],[IFC4_Entity]],"")</f>
        <v/>
      </c>
      <c r="D538" t="str">
        <f>IF(BIMTypeCode[[#This Row],[IFC4_EntityType]]&lt;&gt;"",BIMTypeCode[[#This Row],[IFC4_EntityType]],"")</f>
        <v/>
      </c>
      <c r="E538" s="2" t="str">
        <f>IF(BIMTypeCode[[#This Row],[IFC4_EnumerationType]]&lt;&gt;"",BIMTypeCode[[#This Row],[IFC4_EnumerationType]],"")</f>
        <v/>
      </c>
      <c r="F538" s="2" t="str">
        <f>IF(BIMTypeCode[[#This Row],[IFC4_Properties]]&lt;&gt;"",BIMTypeCode[[#This Row],[IFC4_Properties]],"")</f>
        <v/>
      </c>
    </row>
    <row r="539" spans="1:6" x14ac:dyDescent="0.25">
      <c r="A539">
        <f>BIMTypeCode[[#This Row],[Identification]]</f>
        <v>6334</v>
      </c>
      <c r="B539" t="str">
        <f>BIMTypeCode[[#This Row],[Name_dk]]</f>
        <v>Pumpeanlæg</v>
      </c>
      <c r="C539" t="str">
        <f>IF(BIMTypeCode[[#This Row],[IFC4_Entity]]&lt;&gt;"",BIMTypeCode[[#This Row],[IFC4_Entity]],"")</f>
        <v/>
      </c>
      <c r="D539" t="str">
        <f>IF(BIMTypeCode[[#This Row],[IFC4_EntityType]]&lt;&gt;"",BIMTypeCode[[#This Row],[IFC4_EntityType]],"")</f>
        <v/>
      </c>
      <c r="E539" s="2" t="str">
        <f>IF(BIMTypeCode[[#This Row],[IFC4_EnumerationType]]&lt;&gt;"",BIMTypeCode[[#This Row],[IFC4_EnumerationType]],"")</f>
        <v/>
      </c>
      <c r="F539" s="2" t="str">
        <f>IF(BIMTypeCode[[#This Row],[IFC4_Properties]]&lt;&gt;"",BIMTypeCode[[#This Row],[IFC4_Properties]],"")</f>
        <v/>
      </c>
    </row>
    <row r="540" spans="1:6" x14ac:dyDescent="0.25">
      <c r="A540">
        <f>BIMTypeCode[[#This Row],[Identification]]</f>
        <v>6335</v>
      </c>
      <c r="B540" t="str">
        <f>BIMTypeCode[[#This Row],[Name_dk]]</f>
        <v>Storkøkkenmaskinanlæg</v>
      </c>
      <c r="C540" t="str">
        <f>IF(BIMTypeCode[[#This Row],[IFC4_Entity]]&lt;&gt;"",BIMTypeCode[[#This Row],[IFC4_Entity]],"")</f>
        <v/>
      </c>
      <c r="D540" t="str">
        <f>IF(BIMTypeCode[[#This Row],[IFC4_EntityType]]&lt;&gt;"",BIMTypeCode[[#This Row],[IFC4_EntityType]],"")</f>
        <v/>
      </c>
      <c r="E540" s="2" t="str">
        <f>IF(BIMTypeCode[[#This Row],[IFC4_EnumerationType]]&lt;&gt;"",BIMTypeCode[[#This Row],[IFC4_EnumerationType]],"")</f>
        <v/>
      </c>
      <c r="F540" s="2" t="str">
        <f>IF(BIMTypeCode[[#This Row],[IFC4_Properties]]&lt;&gt;"",BIMTypeCode[[#This Row],[IFC4_Properties]],"")</f>
        <v/>
      </c>
    </row>
    <row r="541" spans="1:6" x14ac:dyDescent="0.25">
      <c r="A541">
        <f>BIMTypeCode[[#This Row],[Identification]]</f>
        <v>6336</v>
      </c>
      <c r="B541" t="str">
        <f>BIMTypeCode[[#This Row],[Name_dk]]</f>
        <v>Stor-/fælles vaskerianlæg</v>
      </c>
      <c r="C541" t="str">
        <f>IF(BIMTypeCode[[#This Row],[IFC4_Entity]]&lt;&gt;"",BIMTypeCode[[#This Row],[IFC4_Entity]],"")</f>
        <v/>
      </c>
      <c r="D541" t="str">
        <f>IF(BIMTypeCode[[#This Row],[IFC4_EntityType]]&lt;&gt;"",BIMTypeCode[[#This Row],[IFC4_EntityType]],"")</f>
        <v/>
      </c>
      <c r="E541" s="2" t="str">
        <f>IF(BIMTypeCode[[#This Row],[IFC4_EnumerationType]]&lt;&gt;"",BIMTypeCode[[#This Row],[IFC4_EnumerationType]],"")</f>
        <v/>
      </c>
      <c r="F541" s="2" t="str">
        <f>IF(BIMTypeCode[[#This Row],[IFC4_Properties]]&lt;&gt;"",BIMTypeCode[[#This Row],[IFC4_Properties]],"")</f>
        <v/>
      </c>
    </row>
    <row r="542" spans="1:6" x14ac:dyDescent="0.25">
      <c r="A542">
        <f>BIMTypeCode[[#This Row],[Identification]]</f>
        <v>6337</v>
      </c>
      <c r="B542" t="str">
        <f>BIMTypeCode[[#This Row],[Name_dk]]</f>
        <v>Ventilationsanlæg</v>
      </c>
      <c r="C542" t="str">
        <f>IF(BIMTypeCode[[#This Row],[IFC4_Entity]]&lt;&gt;"",BIMTypeCode[[#This Row],[IFC4_Entity]],"")</f>
        <v/>
      </c>
      <c r="D542" t="str">
        <f>IF(BIMTypeCode[[#This Row],[IFC4_EntityType]]&lt;&gt;"",BIMTypeCode[[#This Row],[IFC4_EntityType]],"")</f>
        <v/>
      </c>
      <c r="E542" s="2" t="str">
        <f>IF(BIMTypeCode[[#This Row],[IFC4_EnumerationType]]&lt;&gt;"",BIMTypeCode[[#This Row],[IFC4_EnumerationType]],"")</f>
        <v/>
      </c>
      <c r="F542" s="2" t="str">
        <f>IF(BIMTypeCode[[#This Row],[IFC4_Properties]]&lt;&gt;"",BIMTypeCode[[#This Row],[IFC4_Properties]],"")</f>
        <v/>
      </c>
    </row>
    <row r="543" spans="1:6" x14ac:dyDescent="0.25">
      <c r="A543">
        <f>BIMTypeCode[[#This Row],[Identification]]</f>
        <v>6339</v>
      </c>
      <c r="B543" t="str">
        <f>BIMTypeCode[[#This Row],[Name_dk]]</f>
        <v>Installationer for øvrige mekaniske anlæg</v>
      </c>
      <c r="C543" t="str">
        <f>IF(BIMTypeCode[[#This Row],[IFC4_Entity]]&lt;&gt;"",BIMTypeCode[[#This Row],[IFC4_Entity]],"")</f>
        <v/>
      </c>
      <c r="D543" t="str">
        <f>IF(BIMTypeCode[[#This Row],[IFC4_EntityType]]&lt;&gt;"",BIMTypeCode[[#This Row],[IFC4_EntityType]],"")</f>
        <v/>
      </c>
      <c r="E543" s="2" t="str">
        <f>IF(BIMTypeCode[[#This Row],[IFC4_EnumerationType]]&lt;&gt;"",BIMTypeCode[[#This Row],[IFC4_EnumerationType]],"")</f>
        <v/>
      </c>
      <c r="F543" s="2" t="str">
        <f>IF(BIMTypeCode[[#This Row],[IFC4_Properties]]&lt;&gt;"",BIMTypeCode[[#This Row],[IFC4_Properties]],"")</f>
        <v/>
      </c>
    </row>
    <row r="544" spans="1:6" x14ac:dyDescent="0.25">
      <c r="A544">
        <f>BIMTypeCode[[#This Row],[Identification]]</f>
        <v>634</v>
      </c>
      <c r="B544" t="str">
        <f>BIMTypeCode[[#This Row],[Name_dk]]</f>
        <v>Termiske anlæg</v>
      </c>
      <c r="C544" t="str">
        <f>IF(BIMTypeCode[[#This Row],[IFC4_Entity]]&lt;&gt;"",BIMTypeCode[[#This Row],[IFC4_Entity]],"")</f>
        <v/>
      </c>
      <c r="D544" t="str">
        <f>IF(BIMTypeCode[[#This Row],[IFC4_EntityType]]&lt;&gt;"",BIMTypeCode[[#This Row],[IFC4_EntityType]],"")</f>
        <v/>
      </c>
      <c r="E544" s="2" t="str">
        <f>IF(BIMTypeCode[[#This Row],[IFC4_EnumerationType]]&lt;&gt;"",BIMTypeCode[[#This Row],[IFC4_EnumerationType]],"")</f>
        <v/>
      </c>
      <c r="F544" s="2" t="str">
        <f>IF(BIMTypeCode[[#This Row],[IFC4_Properties]]&lt;&gt;"",BIMTypeCode[[#This Row],[IFC4_Properties]],"")</f>
        <v/>
      </c>
    </row>
    <row r="545" spans="1:6" x14ac:dyDescent="0.25">
      <c r="A545">
        <f>BIMTypeCode[[#This Row],[Identification]]</f>
        <v>6341</v>
      </c>
      <c r="B545" t="str">
        <f>BIMTypeCode[[#This Row],[Name_dk]]</f>
        <v>El-varmeflade</v>
      </c>
      <c r="C545" t="str">
        <f>IF(BIMTypeCode[[#This Row],[IFC4_Entity]]&lt;&gt;"",BIMTypeCode[[#This Row],[IFC4_Entity]],"")</f>
        <v/>
      </c>
      <c r="D545" t="str">
        <f>IF(BIMTypeCode[[#This Row],[IFC4_EntityType]]&lt;&gt;"",BIMTypeCode[[#This Row],[IFC4_EntityType]],"")</f>
        <v/>
      </c>
      <c r="E545" s="2" t="str">
        <f>IF(BIMTypeCode[[#This Row],[IFC4_EnumerationType]]&lt;&gt;"",BIMTypeCode[[#This Row],[IFC4_EnumerationType]],"")</f>
        <v/>
      </c>
      <c r="F545" s="2" t="str">
        <f>IF(BIMTypeCode[[#This Row],[IFC4_Properties]]&lt;&gt;"",BIMTypeCode[[#This Row],[IFC4_Properties]],"")</f>
        <v/>
      </c>
    </row>
    <row r="546" spans="1:6" x14ac:dyDescent="0.25">
      <c r="A546">
        <f>BIMTypeCode[[#This Row],[Identification]]</f>
        <v>6342</v>
      </c>
      <c r="B546" t="str">
        <f>BIMTypeCode[[#This Row],[Name_dk]]</f>
        <v>Håndtørrer, håndklædetørrer</v>
      </c>
      <c r="C546" t="str">
        <f>IF(BIMTypeCode[[#This Row],[IFC4_Entity]]&lt;&gt;"",BIMTypeCode[[#This Row],[IFC4_Entity]],"")</f>
        <v/>
      </c>
      <c r="D546" t="str">
        <f>IF(BIMTypeCode[[#This Row],[IFC4_EntityType]]&lt;&gt;"",BIMTypeCode[[#This Row],[IFC4_EntityType]],"")</f>
        <v/>
      </c>
      <c r="E546" s="2" t="str">
        <f>IF(BIMTypeCode[[#This Row],[IFC4_EnumerationType]]&lt;&gt;"",BIMTypeCode[[#This Row],[IFC4_EnumerationType]],"")</f>
        <v/>
      </c>
      <c r="F546" s="2" t="str">
        <f>IF(BIMTypeCode[[#This Row],[IFC4_Properties]]&lt;&gt;"",BIMTypeCode[[#This Row],[IFC4_Properties]],"")</f>
        <v/>
      </c>
    </row>
    <row r="547" spans="1:6" x14ac:dyDescent="0.25">
      <c r="A547">
        <f>BIMTypeCode[[#This Row],[Identification]]</f>
        <v>6343</v>
      </c>
      <c r="B547" t="str">
        <f>BIMTypeCode[[#This Row],[Name_dk]]</f>
        <v>Ovnanlæg</v>
      </c>
      <c r="C547" t="str">
        <f>IF(BIMTypeCode[[#This Row],[IFC4_Entity]]&lt;&gt;"",BIMTypeCode[[#This Row],[IFC4_Entity]],"")</f>
        <v/>
      </c>
      <c r="D547" t="str">
        <f>IF(BIMTypeCode[[#This Row],[IFC4_EntityType]]&lt;&gt;"",BIMTypeCode[[#This Row],[IFC4_EntityType]],"")</f>
        <v/>
      </c>
      <c r="E547" s="2" t="str">
        <f>IF(BIMTypeCode[[#This Row],[IFC4_EnumerationType]]&lt;&gt;"",BIMTypeCode[[#This Row],[IFC4_EnumerationType]],"")</f>
        <v/>
      </c>
      <c r="F547" s="2" t="str">
        <f>IF(BIMTypeCode[[#This Row],[IFC4_Properties]]&lt;&gt;"",BIMTypeCode[[#This Row],[IFC4_Properties]],"")</f>
        <v/>
      </c>
    </row>
    <row r="548" spans="1:6" x14ac:dyDescent="0.25">
      <c r="A548">
        <f>BIMTypeCode[[#This Row],[Identification]]</f>
        <v>635</v>
      </c>
      <c r="B548" t="str">
        <f>BIMTypeCode[[#This Row],[Name_dk]]</f>
        <v>Installationer for belysning</v>
      </c>
      <c r="C548" t="str">
        <f>IF(BIMTypeCode[[#This Row],[IFC4_Entity]]&lt;&gt;"",BIMTypeCode[[#This Row],[IFC4_Entity]],"")</f>
        <v/>
      </c>
      <c r="D548" t="str">
        <f>IF(BIMTypeCode[[#This Row],[IFC4_EntityType]]&lt;&gt;"",BIMTypeCode[[#This Row],[IFC4_EntityType]],"")</f>
        <v/>
      </c>
      <c r="E548" s="2" t="str">
        <f>IF(BIMTypeCode[[#This Row],[IFC4_EnumerationType]]&lt;&gt;"",BIMTypeCode[[#This Row],[IFC4_EnumerationType]],"")</f>
        <v/>
      </c>
      <c r="F548" s="2" t="str">
        <f>IF(BIMTypeCode[[#This Row],[IFC4_Properties]]&lt;&gt;"",BIMTypeCode[[#This Row],[IFC4_Properties]],"")</f>
        <v/>
      </c>
    </row>
    <row r="549" spans="1:6" x14ac:dyDescent="0.25">
      <c r="A549">
        <f>BIMTypeCode[[#This Row],[Identification]]</f>
        <v>6351</v>
      </c>
      <c r="B549" t="str">
        <f>BIMTypeCode[[#This Row],[Name_dk]]</f>
        <v>Anlæg for almen belysning</v>
      </c>
      <c r="C549" t="str">
        <f>IF(BIMTypeCode[[#This Row],[IFC4_Entity]]&lt;&gt;"",BIMTypeCode[[#This Row],[IFC4_Entity]],"")</f>
        <v/>
      </c>
      <c r="D549" t="str">
        <f>IF(BIMTypeCode[[#This Row],[IFC4_EntityType]]&lt;&gt;"",BIMTypeCode[[#This Row],[IFC4_EntityType]],"")</f>
        <v/>
      </c>
      <c r="E549" s="2" t="str">
        <f>IF(BIMTypeCode[[#This Row],[IFC4_EnumerationType]]&lt;&gt;"",BIMTypeCode[[#This Row],[IFC4_EnumerationType]],"")</f>
        <v/>
      </c>
      <c r="F549" s="2" t="str">
        <f>IF(BIMTypeCode[[#This Row],[IFC4_Properties]]&lt;&gt;"",BIMTypeCode[[#This Row],[IFC4_Properties]],"")</f>
        <v/>
      </c>
    </row>
    <row r="550" spans="1:6" x14ac:dyDescent="0.25">
      <c r="A550">
        <f>BIMTypeCode[[#This Row],[Identification]]</f>
        <v>6352</v>
      </c>
      <c r="B550" t="str">
        <f>BIMTypeCode[[#This Row],[Name_dk]]</f>
        <v>Anlæg for lavvoltsbelysning</v>
      </c>
      <c r="C550" t="str">
        <f>IF(BIMTypeCode[[#This Row],[IFC4_Entity]]&lt;&gt;"",BIMTypeCode[[#This Row],[IFC4_Entity]],"")</f>
        <v/>
      </c>
      <c r="D550" t="str">
        <f>IF(BIMTypeCode[[#This Row],[IFC4_EntityType]]&lt;&gt;"",BIMTypeCode[[#This Row],[IFC4_EntityType]],"")</f>
        <v/>
      </c>
      <c r="E550" s="2" t="str">
        <f>IF(BIMTypeCode[[#This Row],[IFC4_EnumerationType]]&lt;&gt;"",BIMTypeCode[[#This Row],[IFC4_EnumerationType]],"")</f>
        <v/>
      </c>
      <c r="F550" s="2" t="str">
        <f>IF(BIMTypeCode[[#This Row],[IFC4_Properties]]&lt;&gt;"",BIMTypeCode[[#This Row],[IFC4_Properties]],"")</f>
        <v/>
      </c>
    </row>
    <row r="551" spans="1:6" x14ac:dyDescent="0.25">
      <c r="A551">
        <f>BIMTypeCode[[#This Row],[Identification]]</f>
        <v>6353</v>
      </c>
      <c r="B551" t="str">
        <f>BIMTypeCode[[#This Row],[Name_dk]]</f>
        <v>Anlæg for sikkerhedsbelysning</v>
      </c>
      <c r="C551" t="str">
        <f>IF(BIMTypeCode[[#This Row],[IFC4_Entity]]&lt;&gt;"",BIMTypeCode[[#This Row],[IFC4_Entity]],"")</f>
        <v/>
      </c>
      <c r="D551" t="str">
        <f>IF(BIMTypeCode[[#This Row],[IFC4_EntityType]]&lt;&gt;"",BIMTypeCode[[#This Row],[IFC4_EntityType]],"")</f>
        <v/>
      </c>
      <c r="E551" s="2" t="str">
        <f>IF(BIMTypeCode[[#This Row],[IFC4_EnumerationType]]&lt;&gt;"",BIMTypeCode[[#This Row],[IFC4_EnumerationType]],"")</f>
        <v/>
      </c>
      <c r="F551" s="2" t="str">
        <f>IF(BIMTypeCode[[#This Row],[IFC4_Properties]]&lt;&gt;"",BIMTypeCode[[#This Row],[IFC4_Properties]],"")</f>
        <v/>
      </c>
    </row>
    <row r="552" spans="1:6" x14ac:dyDescent="0.25">
      <c r="A552">
        <f>BIMTypeCode[[#This Row],[Identification]]</f>
        <v>6354</v>
      </c>
      <c r="B552" t="str">
        <f>BIMTypeCode[[#This Row],[Name_dk]]</f>
        <v>Anlæg for særbelysning</v>
      </c>
      <c r="C552" t="str">
        <f>IF(BIMTypeCode[[#This Row],[IFC4_Entity]]&lt;&gt;"",BIMTypeCode[[#This Row],[IFC4_Entity]],"")</f>
        <v/>
      </c>
      <c r="D552" t="str">
        <f>IF(BIMTypeCode[[#This Row],[IFC4_EntityType]]&lt;&gt;"",BIMTypeCode[[#This Row],[IFC4_EntityType]],"")</f>
        <v/>
      </c>
      <c r="E552" s="2" t="str">
        <f>IF(BIMTypeCode[[#This Row],[IFC4_EnumerationType]]&lt;&gt;"",BIMTypeCode[[#This Row],[IFC4_EnumerationType]],"")</f>
        <v/>
      </c>
      <c r="F552" s="2" t="str">
        <f>IF(BIMTypeCode[[#This Row],[IFC4_Properties]]&lt;&gt;"",BIMTypeCode[[#This Row],[IFC4_Properties]],"")</f>
        <v/>
      </c>
    </row>
    <row r="553" spans="1:6" x14ac:dyDescent="0.25">
      <c r="A553">
        <f>BIMTypeCode[[#This Row],[Identification]]</f>
        <v>6355</v>
      </c>
      <c r="B553" t="str">
        <f>BIMTypeCode[[#This Row],[Name_dk]]</f>
        <v>Lysstyringsanlæg</v>
      </c>
      <c r="C553" t="str">
        <f>IF(BIMTypeCode[[#This Row],[IFC4_Entity]]&lt;&gt;"",BIMTypeCode[[#This Row],[IFC4_Entity]],"")</f>
        <v/>
      </c>
      <c r="D553" t="str">
        <f>IF(BIMTypeCode[[#This Row],[IFC4_EntityType]]&lt;&gt;"",BIMTypeCode[[#This Row],[IFC4_EntityType]],"")</f>
        <v/>
      </c>
      <c r="E553" s="2" t="str">
        <f>IF(BIMTypeCode[[#This Row],[IFC4_EnumerationType]]&lt;&gt;"",BIMTypeCode[[#This Row],[IFC4_EnumerationType]],"")</f>
        <v/>
      </c>
      <c r="F553" s="2" t="str">
        <f>IF(BIMTypeCode[[#This Row],[IFC4_Properties]]&lt;&gt;"",BIMTypeCode[[#This Row],[IFC4_Properties]],"")</f>
        <v/>
      </c>
    </row>
    <row r="554" spans="1:6" x14ac:dyDescent="0.25">
      <c r="A554">
        <f>BIMTypeCode[[#This Row],[Identification]]</f>
        <v>636</v>
      </c>
      <c r="B554" t="str">
        <f>BIMTypeCode[[#This Row],[Name_dk]]</f>
        <v>Belysningsarmaturer</v>
      </c>
      <c r="C554" t="str">
        <f>IF(BIMTypeCode[[#This Row],[IFC4_Entity]]&lt;&gt;"",BIMTypeCode[[#This Row],[IFC4_Entity]],"")</f>
        <v>IfcLightFixture</v>
      </c>
      <c r="D554" t="str">
        <f>IF(BIMTypeCode[[#This Row],[IFC4_EntityType]]&lt;&gt;"",BIMTypeCode[[#This Row],[IFC4_EntityType]],"")</f>
        <v>IfcLightFixtureType</v>
      </c>
      <c r="E554" s="2" t="str">
        <f>IF(BIMTypeCode[[#This Row],[IFC4_EnumerationType]]&lt;&gt;"",BIMTypeCode[[#This Row],[IFC4_EnumerationType]],"")</f>
        <v/>
      </c>
      <c r="F554" s="2" t="str">
        <f>IF(BIMTypeCode[[#This Row],[IFC4_Properties]]&lt;&gt;"",BIMTypeCode[[#This Row],[IFC4_Properties]],"")</f>
        <v/>
      </c>
    </row>
    <row r="555" spans="1:6" x14ac:dyDescent="0.25">
      <c r="A555">
        <f>BIMTypeCode[[#This Row],[Identification]]</f>
        <v>6361</v>
      </c>
      <c r="B555" t="str">
        <f>BIMTypeCode[[#This Row],[Name_dk]]</f>
        <v>Armatur – Almen belysning</v>
      </c>
      <c r="C555" t="str">
        <f>IF(BIMTypeCode[[#This Row],[IFC4_Entity]]&lt;&gt;"",BIMTypeCode[[#This Row],[IFC4_Entity]],"")</f>
        <v>IfcLightFixture</v>
      </c>
      <c r="D555" t="str">
        <f>IF(BIMTypeCode[[#This Row],[IFC4_EntityType]]&lt;&gt;"",BIMTypeCode[[#This Row],[IFC4_EntityType]],"")</f>
        <v>IfcLightFixtureType</v>
      </c>
      <c r="E555" s="2" t="str">
        <f>IF(BIMTypeCode[[#This Row],[IFC4_EnumerationType]]&lt;&gt;"",BIMTypeCode[[#This Row],[IFC4_EnumerationType]],"")</f>
        <v/>
      </c>
      <c r="F555" s="2" t="str">
        <f>IF(BIMTypeCode[[#This Row],[IFC4_Properties]]&lt;&gt;"",BIMTypeCode[[#This Row],[IFC4_Properties]],"")</f>
        <v>Pset_LightFixtureTypeCommon</v>
      </c>
    </row>
    <row r="556" spans="1:6" x14ac:dyDescent="0.25">
      <c r="A556">
        <f>BIMTypeCode[[#This Row],[Identification]]</f>
        <v>6362</v>
      </c>
      <c r="B556" t="str">
        <f>BIMTypeCode[[#This Row],[Name_dk]]</f>
        <v>Armatur – Sikkerhedsbelysning</v>
      </c>
      <c r="C556" t="str">
        <f>IF(BIMTypeCode[[#This Row],[IFC4_Entity]]&lt;&gt;"",BIMTypeCode[[#This Row],[IFC4_Entity]],"")</f>
        <v>IfcLightFixture</v>
      </c>
      <c r="D556" t="str">
        <f>IF(BIMTypeCode[[#This Row],[IFC4_EntityType]]&lt;&gt;"",BIMTypeCode[[#This Row],[IFC4_EntityType]],"")</f>
        <v>IfcLightFixtureType</v>
      </c>
      <c r="E556" s="2" t="str">
        <f>IF(BIMTypeCode[[#This Row],[IFC4_EnumerationType]]&lt;&gt;"",BIMTypeCode[[#This Row],[IFC4_EnumerationType]],"")</f>
        <v>SECURITYLIGHTING</v>
      </c>
      <c r="F556" s="2" t="str">
        <f>IF(BIMTypeCode[[#This Row],[IFC4_Properties]]&lt;&gt;"",BIMTypeCode[[#This Row],[IFC4_Properties]],"")</f>
        <v>Pset_LightFixtureTypeSecurityLighting</v>
      </c>
    </row>
    <row r="557" spans="1:6" x14ac:dyDescent="0.25">
      <c r="A557">
        <f>BIMTypeCode[[#This Row],[Identification]]</f>
        <v>6363</v>
      </c>
      <c r="B557" t="str">
        <f>BIMTypeCode[[#This Row],[Name_dk]]</f>
        <v>Armatur – Special belysning</v>
      </c>
      <c r="C557" t="str">
        <f>IF(BIMTypeCode[[#This Row],[IFC4_Entity]]&lt;&gt;"",BIMTypeCode[[#This Row],[IFC4_Entity]],"")</f>
        <v>IfcLightFixture</v>
      </c>
      <c r="D557" t="str">
        <f>IF(BIMTypeCode[[#This Row],[IFC4_EntityType]]&lt;&gt;"",BIMTypeCode[[#This Row],[IFC4_EntityType]],"")</f>
        <v>IfcLightFixtureType</v>
      </c>
      <c r="E557" s="2" t="str">
        <f>IF(BIMTypeCode[[#This Row],[IFC4_EnumerationType]]&lt;&gt;"",BIMTypeCode[[#This Row],[IFC4_EnumerationType]],"")</f>
        <v>USERDEFINED</v>
      </c>
      <c r="F557" s="2" t="str">
        <f>IF(BIMTypeCode[[#This Row],[IFC4_Properties]]&lt;&gt;"",BIMTypeCode[[#This Row],[IFC4_Properties]],"")</f>
        <v/>
      </c>
    </row>
    <row r="558" spans="1:6" x14ac:dyDescent="0.25">
      <c r="A558">
        <f>BIMTypeCode[[#This Row],[Identification]]</f>
        <v>637</v>
      </c>
      <c r="B558" t="str">
        <f>BIMTypeCode[[#This Row],[Name_dk]]</f>
        <v>Kraftinstallationer</v>
      </c>
      <c r="C558" t="str">
        <f>IF(BIMTypeCode[[#This Row],[IFC4_Entity]]&lt;&gt;"",BIMTypeCode[[#This Row],[IFC4_Entity]],"")</f>
        <v/>
      </c>
      <c r="D558" t="str">
        <f>IF(BIMTypeCode[[#This Row],[IFC4_EntityType]]&lt;&gt;"",BIMTypeCode[[#This Row],[IFC4_EntityType]],"")</f>
        <v/>
      </c>
      <c r="E558" s="2" t="str">
        <f>IF(BIMTypeCode[[#This Row],[IFC4_EnumerationType]]&lt;&gt;"",BIMTypeCode[[#This Row],[IFC4_EnumerationType]],"")</f>
        <v/>
      </c>
      <c r="F558" s="2" t="str">
        <f>IF(BIMTypeCode[[#This Row],[IFC4_Properties]]&lt;&gt;"",BIMTypeCode[[#This Row],[IFC4_Properties]],"")</f>
        <v/>
      </c>
    </row>
    <row r="559" spans="1:6" x14ac:dyDescent="0.25">
      <c r="A559">
        <f>BIMTypeCode[[#This Row],[Identification]]</f>
        <v>6371</v>
      </c>
      <c r="B559" t="str">
        <f>BIMTypeCode[[#This Row],[Name_dk]]</f>
        <v>Stikkontakter</v>
      </c>
      <c r="C559" t="str">
        <f>IF(BIMTypeCode[[#This Row],[IFC4_Entity]]&lt;&gt;"",BIMTypeCode[[#This Row],[IFC4_Entity]],"")</f>
        <v>IfcOutlet</v>
      </c>
      <c r="D559" t="str">
        <f>IF(BIMTypeCode[[#This Row],[IFC4_EntityType]]&lt;&gt;"",BIMTypeCode[[#This Row],[IFC4_EntityType]],"")</f>
        <v>IfcOutletType</v>
      </c>
      <c r="E559" s="2" t="str">
        <f>IF(BIMTypeCode[[#This Row],[IFC4_EnumerationType]]&lt;&gt;"",BIMTypeCode[[#This Row],[IFC4_EnumerationType]],"")</f>
        <v>POWEROUTLET</v>
      </c>
      <c r="F559" s="2" t="str">
        <f>IF(BIMTypeCode[[#This Row],[IFC4_Properties]]&lt;&gt;"",BIMTypeCode[[#This Row],[IFC4_Properties]],"")</f>
        <v/>
      </c>
    </row>
    <row r="560" spans="1:6" x14ac:dyDescent="0.25">
      <c r="A560">
        <f>BIMTypeCode[[#This Row],[Identification]]</f>
        <v>6372</v>
      </c>
      <c r="B560" t="str">
        <f>BIMTypeCode[[#This Row],[Name_dk]]</f>
        <v>Arbejdsstationer/Gulvbokse</v>
      </c>
      <c r="C560" t="str">
        <f>IF(BIMTypeCode[[#This Row],[IFC4_Entity]]&lt;&gt;"",BIMTypeCode[[#This Row],[IFC4_Entity]],"")</f>
        <v>IfcOutlet</v>
      </c>
      <c r="D560" t="str">
        <f>IF(BIMTypeCode[[#This Row],[IFC4_EntityType]]&lt;&gt;"",BIMTypeCode[[#This Row],[IFC4_EntityType]],"")</f>
        <v>IfcOutletType</v>
      </c>
      <c r="E560" s="2" t="str">
        <f>IF(BIMTypeCode[[#This Row],[IFC4_EnumerationType]]&lt;&gt;"",BIMTypeCode[[#This Row],[IFC4_EnumerationType]],"")</f>
        <v>USERDEFINED</v>
      </c>
      <c r="F560" s="2" t="str">
        <f>IF(BIMTypeCode[[#This Row],[IFC4_Properties]]&lt;&gt;"",BIMTypeCode[[#This Row],[IFC4_Properties]],"")</f>
        <v/>
      </c>
    </row>
    <row r="561" spans="1:6" x14ac:dyDescent="0.25">
      <c r="A561">
        <f>BIMTypeCode[[#This Row],[Identification]]</f>
        <v>6373</v>
      </c>
      <c r="B561" t="str">
        <f>BIMTypeCode[[#This Row],[Name_dk]]</f>
        <v>Udtag</v>
      </c>
      <c r="C561" t="str">
        <f>IF(BIMTypeCode[[#This Row],[IFC4_Entity]]&lt;&gt;"",BIMTypeCode[[#This Row],[IFC4_Entity]],"")</f>
        <v>IfcOutlet</v>
      </c>
      <c r="D561" t="str">
        <f>IF(BIMTypeCode[[#This Row],[IFC4_EntityType]]&lt;&gt;"",BIMTypeCode[[#This Row],[IFC4_EntityType]],"")</f>
        <v>IfcOutletType</v>
      </c>
      <c r="E561" s="2" t="str">
        <f>IF(BIMTypeCode[[#This Row],[IFC4_EnumerationType]]&lt;&gt;"",BIMTypeCode[[#This Row],[IFC4_EnumerationType]],"")</f>
        <v>USERDEFINED</v>
      </c>
      <c r="F561" s="2" t="str">
        <f>IF(BIMTypeCode[[#This Row],[IFC4_Properties]]&lt;&gt;"",BIMTypeCode[[#This Row],[IFC4_Properties]],"")</f>
        <v/>
      </c>
    </row>
    <row r="562" spans="1:6" x14ac:dyDescent="0.25">
      <c r="A562">
        <f>BIMTypeCode[[#This Row],[Identification]]</f>
        <v>6374</v>
      </c>
      <c r="B562" t="str">
        <f>BIMTypeCode[[#This Row],[Name_dk]]</f>
        <v>Forsyning til brugsgenstande</v>
      </c>
      <c r="C562" t="str">
        <f>IF(BIMTypeCode[[#This Row],[IFC4_Entity]]&lt;&gt;"",BIMTypeCode[[#This Row],[IFC4_Entity]],"")</f>
        <v>IfcOutlet</v>
      </c>
      <c r="D562" t="str">
        <f>IF(BIMTypeCode[[#This Row],[IFC4_EntityType]]&lt;&gt;"",BIMTypeCode[[#This Row],[IFC4_EntityType]],"")</f>
        <v>IfcOutletType</v>
      </c>
      <c r="E562" s="2" t="str">
        <f>IF(BIMTypeCode[[#This Row],[IFC4_EnumerationType]]&lt;&gt;"",BIMTypeCode[[#This Row],[IFC4_EnumerationType]],"")</f>
        <v>POWEROUTLET</v>
      </c>
      <c r="F562" s="2" t="str">
        <f>IF(BIMTypeCode[[#This Row],[IFC4_Properties]]&lt;&gt;"",BIMTypeCode[[#This Row],[IFC4_Properties]],"")</f>
        <v/>
      </c>
    </row>
    <row r="563" spans="1:6" x14ac:dyDescent="0.25">
      <c r="A563">
        <f>BIMTypeCode[[#This Row],[Identification]]</f>
        <v>6375</v>
      </c>
      <c r="B563" t="str">
        <f>BIMTypeCode[[#This Row],[Name_dk]]</f>
        <v>Sengestuepaneler</v>
      </c>
      <c r="C563" t="str">
        <f>IF(BIMTypeCode[[#This Row],[IFC4_Entity]]&lt;&gt;"",BIMTypeCode[[#This Row],[IFC4_Entity]],"")</f>
        <v>IfcOutlet</v>
      </c>
      <c r="D563" t="str">
        <f>IF(BIMTypeCode[[#This Row],[IFC4_EntityType]]&lt;&gt;"",BIMTypeCode[[#This Row],[IFC4_EntityType]],"")</f>
        <v>IfcOutletType</v>
      </c>
      <c r="E563" s="2" t="str">
        <f>IF(BIMTypeCode[[#This Row],[IFC4_EnumerationType]]&lt;&gt;"",BIMTypeCode[[#This Row],[IFC4_EnumerationType]],"")</f>
        <v/>
      </c>
      <c r="F563" s="2" t="str">
        <f>IF(BIMTypeCode[[#This Row],[IFC4_Properties]]&lt;&gt;"",BIMTypeCode[[#This Row],[IFC4_Properties]],"")</f>
        <v/>
      </c>
    </row>
    <row r="564" spans="1:6" x14ac:dyDescent="0.25">
      <c r="A564">
        <f>BIMTypeCode[[#This Row],[Identification]]</f>
        <v>638</v>
      </c>
      <c r="B564" t="str">
        <f>BIMTypeCode[[#This Row],[Name_dk]]</f>
        <v>Vedvarende energi - Intern forsyning</v>
      </c>
      <c r="C564" t="str">
        <f>IF(BIMTypeCode[[#This Row],[IFC4_Entity]]&lt;&gt;"",BIMTypeCode[[#This Row],[IFC4_Entity]],"")</f>
        <v/>
      </c>
      <c r="D564" t="str">
        <f>IF(BIMTypeCode[[#This Row],[IFC4_EntityType]]&lt;&gt;"",BIMTypeCode[[#This Row],[IFC4_EntityType]],"")</f>
        <v/>
      </c>
      <c r="E564" s="2" t="str">
        <f>IF(BIMTypeCode[[#This Row],[IFC4_EnumerationType]]&lt;&gt;"",BIMTypeCode[[#This Row],[IFC4_EnumerationType]],"")</f>
        <v/>
      </c>
      <c r="F564" s="2" t="str">
        <f>IF(BIMTypeCode[[#This Row],[IFC4_Properties]]&lt;&gt;"",BIMTypeCode[[#This Row],[IFC4_Properties]],"")</f>
        <v/>
      </c>
    </row>
    <row r="565" spans="1:6" x14ac:dyDescent="0.25">
      <c r="A565">
        <f>BIMTypeCode[[#This Row],[Identification]]</f>
        <v>6381</v>
      </c>
      <c r="B565" t="str">
        <f>BIMTypeCode[[#This Row],[Name_dk]]</f>
        <v>Solcelleanlæg</v>
      </c>
      <c r="C565" t="str">
        <f>IF(BIMTypeCode[[#This Row],[IFC4_Entity]]&lt;&gt;"",BIMTypeCode[[#This Row],[IFC4_Entity]],"")</f>
        <v>IfcSolarDevice</v>
      </c>
      <c r="D565" t="str">
        <f>IF(BIMTypeCode[[#This Row],[IFC4_EntityType]]&lt;&gt;"",BIMTypeCode[[#This Row],[IFC4_EntityType]],"")</f>
        <v>IfcSolarDeviceType</v>
      </c>
      <c r="E565" s="2" t="str">
        <f>IF(BIMTypeCode[[#This Row],[IFC4_EnumerationType]]&lt;&gt;"",BIMTypeCode[[#This Row],[IFC4_EnumerationType]],"")</f>
        <v/>
      </c>
      <c r="F565" s="2" t="str">
        <f>IF(BIMTypeCode[[#This Row],[IFC4_Properties]]&lt;&gt;"",BIMTypeCode[[#This Row],[IFC4_Properties]],"")</f>
        <v/>
      </c>
    </row>
    <row r="566" spans="1:6" x14ac:dyDescent="0.25">
      <c r="A566">
        <f>BIMTypeCode[[#This Row],[Identification]]</f>
        <v>64</v>
      </c>
      <c r="B566" t="str">
        <f>BIMTypeCode[[#This Row],[Name_dk]]</f>
        <v>Kommunikation og information</v>
      </c>
      <c r="C566" t="str">
        <f>IF(BIMTypeCode[[#This Row],[IFC4_Entity]]&lt;&gt;"",BIMTypeCode[[#This Row],[IFC4_Entity]],"")</f>
        <v/>
      </c>
      <c r="D566" t="str">
        <f>IF(BIMTypeCode[[#This Row],[IFC4_EntityType]]&lt;&gt;"",BIMTypeCode[[#This Row],[IFC4_EntityType]],"")</f>
        <v/>
      </c>
      <c r="E566" s="2" t="str">
        <f>IF(BIMTypeCode[[#This Row],[IFC4_EnumerationType]]&lt;&gt;"",BIMTypeCode[[#This Row],[IFC4_EnumerationType]],"")</f>
        <v/>
      </c>
      <c r="F566" s="2" t="str">
        <f>IF(BIMTypeCode[[#This Row],[IFC4_Properties]]&lt;&gt;"",BIMTypeCode[[#This Row],[IFC4_Properties]],"")</f>
        <v/>
      </c>
    </row>
    <row r="567" spans="1:6" x14ac:dyDescent="0.25">
      <c r="A567">
        <f>BIMTypeCode[[#This Row],[Identification]]</f>
        <v>641</v>
      </c>
      <c r="B567" t="str">
        <f>BIMTypeCode[[#This Row],[Name_dk]]</f>
        <v>Kommunikation</v>
      </c>
      <c r="C567" t="str">
        <f>IF(BIMTypeCode[[#This Row],[IFC4_Entity]]&lt;&gt;"",BIMTypeCode[[#This Row],[IFC4_Entity]],"")</f>
        <v/>
      </c>
      <c r="D567" t="str">
        <f>IF(BIMTypeCode[[#This Row],[IFC4_EntityType]]&lt;&gt;"",BIMTypeCode[[#This Row],[IFC4_EntityType]],"")</f>
        <v/>
      </c>
      <c r="E567" s="2" t="str">
        <f>IF(BIMTypeCode[[#This Row],[IFC4_EnumerationType]]&lt;&gt;"",BIMTypeCode[[#This Row],[IFC4_EnumerationType]],"")</f>
        <v/>
      </c>
      <c r="F567" s="2" t="str">
        <f>IF(BIMTypeCode[[#This Row],[IFC4_Properties]]&lt;&gt;"",BIMTypeCode[[#This Row],[IFC4_Properties]],"")</f>
        <v/>
      </c>
    </row>
    <row r="568" spans="1:6" x14ac:dyDescent="0.25">
      <c r="A568">
        <f>BIMTypeCode[[#This Row],[Identification]]</f>
        <v>6411</v>
      </c>
      <c r="B568" t="str">
        <f>BIMTypeCode[[#This Row],[Name_dk]]</f>
        <v>Telefonanlæg</v>
      </c>
      <c r="C568" t="str">
        <f>IF(BIMTypeCode[[#This Row],[IFC4_Entity]]&lt;&gt;"",BIMTypeCode[[#This Row],[IFC4_Entity]],"")</f>
        <v/>
      </c>
      <c r="D568" t="str">
        <f>IF(BIMTypeCode[[#This Row],[IFC4_EntityType]]&lt;&gt;"",BIMTypeCode[[#This Row],[IFC4_EntityType]],"")</f>
        <v/>
      </c>
      <c r="E568" s="2" t="str">
        <f>IF(BIMTypeCode[[#This Row],[IFC4_EnumerationType]]&lt;&gt;"",BIMTypeCode[[#This Row],[IFC4_EnumerationType]],"")</f>
        <v/>
      </c>
      <c r="F568" s="2" t="str">
        <f>IF(BIMTypeCode[[#This Row],[IFC4_Properties]]&lt;&gt;"",BIMTypeCode[[#This Row],[IFC4_Properties]],"")</f>
        <v/>
      </c>
    </row>
    <row r="569" spans="1:6" x14ac:dyDescent="0.25">
      <c r="A569">
        <f>BIMTypeCode[[#This Row],[Identification]]</f>
        <v>6412</v>
      </c>
      <c r="B569" t="str">
        <f>BIMTypeCode[[#This Row],[Name_dk]]</f>
        <v>Radioanlæg</v>
      </c>
      <c r="C569" t="str">
        <f>IF(BIMTypeCode[[#This Row],[IFC4_Entity]]&lt;&gt;"",BIMTypeCode[[#This Row],[IFC4_Entity]],"")</f>
        <v/>
      </c>
      <c r="D569" t="str">
        <f>IF(BIMTypeCode[[#This Row],[IFC4_EntityType]]&lt;&gt;"",BIMTypeCode[[#This Row],[IFC4_EntityType]],"")</f>
        <v/>
      </c>
      <c r="E569" s="2" t="str">
        <f>IF(BIMTypeCode[[#This Row],[IFC4_EnumerationType]]&lt;&gt;"",BIMTypeCode[[#This Row],[IFC4_EnumerationType]],"")</f>
        <v/>
      </c>
      <c r="F569" s="2" t="str">
        <f>IF(BIMTypeCode[[#This Row],[IFC4_Properties]]&lt;&gt;"",BIMTypeCode[[#This Row],[IFC4_Properties]],"")</f>
        <v/>
      </c>
    </row>
    <row r="570" spans="1:6" x14ac:dyDescent="0.25">
      <c r="A570">
        <f>BIMTypeCode[[#This Row],[Identification]]</f>
        <v>6413</v>
      </c>
      <c r="B570" t="str">
        <f>BIMTypeCode[[#This Row],[Name_dk]]</f>
        <v>Dør- og porttelefoner</v>
      </c>
      <c r="C570" t="str">
        <f>IF(BIMTypeCode[[#This Row],[IFC4_Entity]]&lt;&gt;"",BIMTypeCode[[#This Row],[IFC4_Entity]],"")</f>
        <v/>
      </c>
      <c r="D570" t="str">
        <f>IF(BIMTypeCode[[#This Row],[IFC4_EntityType]]&lt;&gt;"",BIMTypeCode[[#This Row],[IFC4_EntityType]],"")</f>
        <v/>
      </c>
      <c r="E570" s="2" t="str">
        <f>IF(BIMTypeCode[[#This Row],[IFC4_EnumerationType]]&lt;&gt;"",BIMTypeCode[[#This Row],[IFC4_EnumerationType]],"")</f>
        <v/>
      </c>
      <c r="F570" s="2" t="str">
        <f>IF(BIMTypeCode[[#This Row],[IFC4_Properties]]&lt;&gt;"",BIMTypeCode[[#This Row],[IFC4_Properties]],"")</f>
        <v/>
      </c>
    </row>
    <row r="571" spans="1:6" x14ac:dyDescent="0.25">
      <c r="A571">
        <f>BIMTypeCode[[#This Row],[Identification]]</f>
        <v>642</v>
      </c>
      <c r="B571" t="str">
        <f>BIMTypeCode[[#This Row],[Name_dk]]</f>
        <v>Information</v>
      </c>
      <c r="C571" t="str">
        <f>IF(BIMTypeCode[[#This Row],[IFC4_Entity]]&lt;&gt;"",BIMTypeCode[[#This Row],[IFC4_Entity]],"")</f>
        <v/>
      </c>
      <c r="D571" t="str">
        <f>IF(BIMTypeCode[[#This Row],[IFC4_EntityType]]&lt;&gt;"",BIMTypeCode[[#This Row],[IFC4_EntityType]],"")</f>
        <v/>
      </c>
      <c r="E571" s="2" t="str">
        <f>IF(BIMTypeCode[[#This Row],[IFC4_EnumerationType]]&lt;&gt;"",BIMTypeCode[[#This Row],[IFC4_EnumerationType]],"")</f>
        <v/>
      </c>
      <c r="F571" s="2" t="str">
        <f>IF(BIMTypeCode[[#This Row],[IFC4_Properties]]&lt;&gt;"",BIMTypeCode[[#This Row],[IFC4_Properties]],"")</f>
        <v/>
      </c>
    </row>
    <row r="572" spans="1:6" x14ac:dyDescent="0.25">
      <c r="A572">
        <f>BIMTypeCode[[#This Row],[Identification]]</f>
        <v>6421</v>
      </c>
      <c r="B572" t="str">
        <f>BIMTypeCode[[#This Row],[Name_dk]]</f>
        <v>Optagetanlæg</v>
      </c>
      <c r="C572" t="str">
        <f>IF(BIMTypeCode[[#This Row],[IFC4_Entity]]&lt;&gt;"",BIMTypeCode[[#This Row],[IFC4_Entity]],"")</f>
        <v/>
      </c>
      <c r="D572" t="str">
        <f>IF(BIMTypeCode[[#This Row],[IFC4_EntityType]]&lt;&gt;"",BIMTypeCode[[#This Row],[IFC4_EntityType]],"")</f>
        <v/>
      </c>
      <c r="E572" s="2" t="str">
        <f>IF(BIMTypeCode[[#This Row],[IFC4_EnumerationType]]&lt;&gt;"",BIMTypeCode[[#This Row],[IFC4_EnumerationType]],"")</f>
        <v/>
      </c>
      <c r="F572" s="2" t="str">
        <f>IF(BIMTypeCode[[#This Row],[IFC4_Properties]]&lt;&gt;"",BIMTypeCode[[#This Row],[IFC4_Properties]],"")</f>
        <v/>
      </c>
    </row>
    <row r="573" spans="1:6" x14ac:dyDescent="0.25">
      <c r="A573">
        <f>BIMTypeCode[[#This Row],[Identification]]</f>
        <v>6422</v>
      </c>
      <c r="B573" t="str">
        <f>BIMTypeCode[[#This Row],[Name_dk]]</f>
        <v>Ringeanlæg</v>
      </c>
      <c r="C573" t="str">
        <f>IF(BIMTypeCode[[#This Row],[IFC4_Entity]]&lt;&gt;"",BIMTypeCode[[#This Row],[IFC4_Entity]],"")</f>
        <v/>
      </c>
      <c r="D573" t="str">
        <f>IF(BIMTypeCode[[#This Row],[IFC4_EntityType]]&lt;&gt;"",BIMTypeCode[[#This Row],[IFC4_EntityType]],"")</f>
        <v/>
      </c>
      <c r="E573" s="2" t="str">
        <f>IF(BIMTypeCode[[#This Row],[IFC4_EnumerationType]]&lt;&gt;"",BIMTypeCode[[#This Row],[IFC4_EnumerationType]],"")</f>
        <v/>
      </c>
      <c r="F573" s="2" t="str">
        <f>IF(BIMTypeCode[[#This Row],[IFC4_Properties]]&lt;&gt;"",BIMTypeCode[[#This Row],[IFC4_Properties]],"")</f>
        <v/>
      </c>
    </row>
    <row r="574" spans="1:6" x14ac:dyDescent="0.25">
      <c r="A574">
        <f>BIMTypeCode[[#This Row],[Identification]]</f>
        <v>6423</v>
      </c>
      <c r="B574" t="str">
        <f>BIMTypeCode[[#This Row],[Name_dk]]</f>
        <v>Ur-anlæg</v>
      </c>
      <c r="C574" t="str">
        <f>IF(BIMTypeCode[[#This Row],[IFC4_Entity]]&lt;&gt;"",BIMTypeCode[[#This Row],[IFC4_Entity]],"")</f>
        <v/>
      </c>
      <c r="D574" t="str">
        <f>IF(BIMTypeCode[[#This Row],[IFC4_EntityType]]&lt;&gt;"",BIMTypeCode[[#This Row],[IFC4_EntityType]],"")</f>
        <v/>
      </c>
      <c r="E574" s="2" t="str">
        <f>IF(BIMTypeCode[[#This Row],[IFC4_EnumerationType]]&lt;&gt;"",BIMTypeCode[[#This Row],[IFC4_EnumerationType]],"")</f>
        <v/>
      </c>
      <c r="F574" s="2" t="str">
        <f>IF(BIMTypeCode[[#This Row],[IFC4_Properties]]&lt;&gt;"",BIMTypeCode[[#This Row],[IFC4_Properties]],"")</f>
        <v/>
      </c>
    </row>
    <row r="575" spans="1:6" x14ac:dyDescent="0.25">
      <c r="A575">
        <f>BIMTypeCode[[#This Row],[Identification]]</f>
        <v>643</v>
      </c>
      <c r="B575" t="str">
        <f>BIMTypeCode[[#This Row],[Name_dk]]</f>
        <v>Audio, video og antenner</v>
      </c>
      <c r="C575" t="str">
        <f>IF(BIMTypeCode[[#This Row],[IFC4_Entity]]&lt;&gt;"",BIMTypeCode[[#This Row],[IFC4_Entity]],"")</f>
        <v/>
      </c>
      <c r="D575" t="str">
        <f>IF(BIMTypeCode[[#This Row],[IFC4_EntityType]]&lt;&gt;"",BIMTypeCode[[#This Row],[IFC4_EntityType]],"")</f>
        <v/>
      </c>
      <c r="E575" s="2" t="str">
        <f>IF(BIMTypeCode[[#This Row],[IFC4_EnumerationType]]&lt;&gt;"",BIMTypeCode[[#This Row],[IFC4_EnumerationType]],"")</f>
        <v/>
      </c>
      <c r="F575" s="2" t="str">
        <f>IF(BIMTypeCode[[#This Row],[IFC4_Properties]]&lt;&gt;"",BIMTypeCode[[#This Row],[IFC4_Properties]],"")</f>
        <v/>
      </c>
    </row>
    <row r="576" spans="1:6" x14ac:dyDescent="0.25">
      <c r="A576">
        <f>BIMTypeCode[[#This Row],[Identification]]</f>
        <v>6431</v>
      </c>
      <c r="B576" t="str">
        <f>BIMTypeCode[[#This Row],[Name_dk]]</f>
        <v>Højttaleranlæg</v>
      </c>
      <c r="C576" t="str">
        <f>IF(BIMTypeCode[[#This Row],[IFC4_Entity]]&lt;&gt;"",BIMTypeCode[[#This Row],[IFC4_Entity]],"")</f>
        <v/>
      </c>
      <c r="D576" t="str">
        <f>IF(BIMTypeCode[[#This Row],[IFC4_EntityType]]&lt;&gt;"",BIMTypeCode[[#This Row],[IFC4_EntityType]],"")</f>
        <v/>
      </c>
      <c r="E576" s="2" t="str">
        <f>IF(BIMTypeCode[[#This Row],[IFC4_EnumerationType]]&lt;&gt;"",BIMTypeCode[[#This Row],[IFC4_EnumerationType]],"")</f>
        <v/>
      </c>
      <c r="F576" s="2" t="str">
        <f>IF(BIMTypeCode[[#This Row],[IFC4_Properties]]&lt;&gt;"",BIMTypeCode[[#This Row],[IFC4_Properties]],"")</f>
        <v/>
      </c>
    </row>
    <row r="577" spans="1:6" x14ac:dyDescent="0.25">
      <c r="A577">
        <f>BIMTypeCode[[#This Row],[Identification]]</f>
        <v>6432</v>
      </c>
      <c r="B577" t="str">
        <f>BIMTypeCode[[#This Row],[Name_dk]]</f>
        <v>Mikrofonanlæg</v>
      </c>
      <c r="C577" t="str">
        <f>IF(BIMTypeCode[[#This Row],[IFC4_Entity]]&lt;&gt;"",BIMTypeCode[[#This Row],[IFC4_Entity]],"")</f>
        <v/>
      </c>
      <c r="D577" t="str">
        <f>IF(BIMTypeCode[[#This Row],[IFC4_EntityType]]&lt;&gt;"",BIMTypeCode[[#This Row],[IFC4_EntityType]],"")</f>
        <v/>
      </c>
      <c r="E577" s="2" t="str">
        <f>IF(BIMTypeCode[[#This Row],[IFC4_EnumerationType]]&lt;&gt;"",BIMTypeCode[[#This Row],[IFC4_EnumerationType]],"")</f>
        <v/>
      </c>
      <c r="F577" s="2" t="str">
        <f>IF(BIMTypeCode[[#This Row],[IFC4_Properties]]&lt;&gt;"",BIMTypeCode[[#This Row],[IFC4_Properties]],"")</f>
        <v/>
      </c>
    </row>
    <row r="578" spans="1:6" x14ac:dyDescent="0.25">
      <c r="A578">
        <f>BIMTypeCode[[#This Row],[Identification]]</f>
        <v>6433</v>
      </c>
      <c r="B578" t="str">
        <f>BIMTypeCode[[#This Row],[Name_dk]]</f>
        <v>Teleslyngeanlæg</v>
      </c>
      <c r="C578" t="str">
        <f>IF(BIMTypeCode[[#This Row],[IFC4_Entity]]&lt;&gt;"",BIMTypeCode[[#This Row],[IFC4_Entity]],"")</f>
        <v/>
      </c>
      <c r="D578" t="str">
        <f>IF(BIMTypeCode[[#This Row],[IFC4_EntityType]]&lt;&gt;"",BIMTypeCode[[#This Row],[IFC4_EntityType]],"")</f>
        <v/>
      </c>
      <c r="E578" s="2" t="str">
        <f>IF(BIMTypeCode[[#This Row],[IFC4_EnumerationType]]&lt;&gt;"",BIMTypeCode[[#This Row],[IFC4_EnumerationType]],"")</f>
        <v/>
      </c>
      <c r="F578" s="2" t="str">
        <f>IF(BIMTypeCode[[#This Row],[IFC4_Properties]]&lt;&gt;"",BIMTypeCode[[#This Row],[IFC4_Properties]],"")</f>
        <v/>
      </c>
    </row>
    <row r="579" spans="1:6" x14ac:dyDescent="0.25">
      <c r="A579">
        <f>BIMTypeCode[[#This Row],[Identification]]</f>
        <v>6434</v>
      </c>
      <c r="B579" t="str">
        <f>BIMTypeCode[[#This Row],[Name_dk]]</f>
        <v>Videoanlæg</v>
      </c>
      <c r="C579" t="str">
        <f>IF(BIMTypeCode[[#This Row],[IFC4_Entity]]&lt;&gt;"",BIMTypeCode[[#This Row],[IFC4_Entity]],"")</f>
        <v/>
      </c>
      <c r="D579" t="str">
        <f>IF(BIMTypeCode[[#This Row],[IFC4_EntityType]]&lt;&gt;"",BIMTypeCode[[#This Row],[IFC4_EntityType]],"")</f>
        <v/>
      </c>
      <c r="E579" s="2" t="str">
        <f>IF(BIMTypeCode[[#This Row],[IFC4_EnumerationType]]&lt;&gt;"",BIMTypeCode[[#This Row],[IFC4_EnumerationType]],"")</f>
        <v/>
      </c>
      <c r="F579" s="2" t="str">
        <f>IF(BIMTypeCode[[#This Row],[IFC4_Properties]]&lt;&gt;"",BIMTypeCode[[#This Row],[IFC4_Properties]],"")</f>
        <v/>
      </c>
    </row>
    <row r="580" spans="1:6" x14ac:dyDescent="0.25">
      <c r="A580">
        <f>BIMTypeCode[[#This Row],[Identification]]</f>
        <v>6435</v>
      </c>
      <c r="B580" t="str">
        <f>BIMTypeCode[[#This Row],[Name_dk]]</f>
        <v>Antenneanlæg</v>
      </c>
      <c r="C580" t="str">
        <f>IF(BIMTypeCode[[#This Row],[IFC4_Entity]]&lt;&gt;"",BIMTypeCode[[#This Row],[IFC4_Entity]],"")</f>
        <v/>
      </c>
      <c r="D580" t="str">
        <f>IF(BIMTypeCode[[#This Row],[IFC4_EntityType]]&lt;&gt;"",BIMTypeCode[[#This Row],[IFC4_EntityType]],"")</f>
        <v/>
      </c>
      <c r="E580" s="2" t="str">
        <f>IF(BIMTypeCode[[#This Row],[IFC4_EnumerationType]]&lt;&gt;"",BIMTypeCode[[#This Row],[IFC4_EnumerationType]],"")</f>
        <v/>
      </c>
      <c r="F580" s="2" t="str">
        <f>IF(BIMTypeCode[[#This Row],[IFC4_Properties]]&lt;&gt;"",BIMTypeCode[[#This Row],[IFC4_Properties]],"")</f>
        <v/>
      </c>
    </row>
    <row r="581" spans="1:6" x14ac:dyDescent="0.25">
      <c r="A581">
        <f>BIMTypeCode[[#This Row],[Identification]]</f>
        <v>6436</v>
      </c>
      <c r="B581" t="str">
        <f>BIMTypeCode[[#This Row],[Name_dk]]</f>
        <v>AV-anlæg</v>
      </c>
      <c r="C581" t="str">
        <f>IF(BIMTypeCode[[#This Row],[IFC4_Entity]]&lt;&gt;"",BIMTypeCode[[#This Row],[IFC4_Entity]],"")</f>
        <v/>
      </c>
      <c r="D581" t="str">
        <f>IF(BIMTypeCode[[#This Row],[IFC4_EntityType]]&lt;&gt;"",BIMTypeCode[[#This Row],[IFC4_EntityType]],"")</f>
        <v/>
      </c>
      <c r="E581" s="2" t="str">
        <f>IF(BIMTypeCode[[#This Row],[IFC4_EnumerationType]]&lt;&gt;"",BIMTypeCode[[#This Row],[IFC4_EnumerationType]],"")</f>
        <v/>
      </c>
      <c r="F581" s="2" t="str">
        <f>IF(BIMTypeCode[[#This Row],[IFC4_Properties]]&lt;&gt;"",BIMTypeCode[[#This Row],[IFC4_Properties]],"")</f>
        <v/>
      </c>
    </row>
    <row r="582" spans="1:6" x14ac:dyDescent="0.25">
      <c r="A582">
        <f>BIMTypeCode[[#This Row],[Identification]]</f>
        <v>644</v>
      </c>
      <c r="B582" t="str">
        <f>BIMTypeCode[[#This Row],[Name_dk]]</f>
        <v>IT-infrastrukturer</v>
      </c>
      <c r="C582" t="str">
        <f>IF(BIMTypeCode[[#This Row],[IFC4_Entity]]&lt;&gt;"",BIMTypeCode[[#This Row],[IFC4_Entity]],"")</f>
        <v/>
      </c>
      <c r="D582" t="str">
        <f>IF(BIMTypeCode[[#This Row],[IFC4_EntityType]]&lt;&gt;"",BIMTypeCode[[#This Row],[IFC4_EntityType]],"")</f>
        <v/>
      </c>
      <c r="E582" s="2" t="str">
        <f>IF(BIMTypeCode[[#This Row],[IFC4_EnumerationType]]&lt;&gt;"",BIMTypeCode[[#This Row],[IFC4_EnumerationType]],"")</f>
        <v/>
      </c>
      <c r="F582" s="2" t="str">
        <f>IF(BIMTypeCode[[#This Row],[IFC4_Properties]]&lt;&gt;"",BIMTypeCode[[#This Row],[IFC4_Properties]],"")</f>
        <v/>
      </c>
    </row>
    <row r="583" spans="1:6" x14ac:dyDescent="0.25">
      <c r="A583">
        <f>BIMTypeCode[[#This Row],[Identification]]</f>
        <v>6441</v>
      </c>
      <c r="B583" t="str">
        <f>BIMTypeCode[[#This Row],[Name_dk]]</f>
        <v>Kabling-og X-felter</v>
      </c>
      <c r="C583" t="str">
        <f>IF(BIMTypeCode[[#This Row],[IFC4_Entity]]&lt;&gt;"",BIMTypeCode[[#This Row],[IFC4_Entity]],"")</f>
        <v/>
      </c>
      <c r="D583" t="str">
        <f>IF(BIMTypeCode[[#This Row],[IFC4_EntityType]]&lt;&gt;"",BIMTypeCode[[#This Row],[IFC4_EntityType]],"")</f>
        <v/>
      </c>
      <c r="E583" s="2" t="str">
        <f>IF(BIMTypeCode[[#This Row],[IFC4_EnumerationType]]&lt;&gt;"",BIMTypeCode[[#This Row],[IFC4_EnumerationType]],"")</f>
        <v/>
      </c>
      <c r="F583" s="2" t="str">
        <f>IF(BIMTypeCode[[#This Row],[IFC4_Properties]]&lt;&gt;"",BIMTypeCode[[#This Row],[IFC4_Properties]],"")</f>
        <v/>
      </c>
    </row>
    <row r="584" spans="1:6" x14ac:dyDescent="0.25">
      <c r="A584">
        <f>BIMTypeCode[[#This Row],[Identification]]</f>
        <v>6442</v>
      </c>
      <c r="B584" t="str">
        <f>BIMTypeCode[[#This Row],[Name_dk]]</f>
        <v>DAS – antenneanlæg</v>
      </c>
      <c r="C584" t="str">
        <f>IF(BIMTypeCode[[#This Row],[IFC4_Entity]]&lt;&gt;"",BIMTypeCode[[#This Row],[IFC4_Entity]],"")</f>
        <v/>
      </c>
      <c r="D584" t="str">
        <f>IF(BIMTypeCode[[#This Row],[IFC4_EntityType]]&lt;&gt;"",BIMTypeCode[[#This Row],[IFC4_EntityType]],"")</f>
        <v/>
      </c>
      <c r="E584" s="2" t="str">
        <f>IF(BIMTypeCode[[#This Row],[IFC4_EnumerationType]]&lt;&gt;"",BIMTypeCode[[#This Row],[IFC4_EnumerationType]],"")</f>
        <v/>
      </c>
      <c r="F584" s="2" t="str">
        <f>IF(BIMTypeCode[[#This Row],[IFC4_Properties]]&lt;&gt;"",BIMTypeCode[[#This Row],[IFC4_Properties]],"")</f>
        <v/>
      </c>
    </row>
    <row r="585" spans="1:6" x14ac:dyDescent="0.25">
      <c r="A585">
        <f>BIMTypeCode[[#This Row],[Identification]]</f>
        <v>6443</v>
      </c>
      <c r="B585" t="str">
        <f>BIMTypeCode[[#This Row],[Name_dk]]</f>
        <v>Positionerings system</v>
      </c>
      <c r="C585" t="str">
        <f>IF(BIMTypeCode[[#This Row],[IFC4_Entity]]&lt;&gt;"",BIMTypeCode[[#This Row],[IFC4_Entity]],"")</f>
        <v/>
      </c>
      <c r="D585" t="str">
        <f>IF(BIMTypeCode[[#This Row],[IFC4_EntityType]]&lt;&gt;"",BIMTypeCode[[#This Row],[IFC4_EntityType]],"")</f>
        <v/>
      </c>
      <c r="E585" s="2" t="str">
        <f>IF(BIMTypeCode[[#This Row],[IFC4_EnumerationType]]&lt;&gt;"",BIMTypeCode[[#This Row],[IFC4_EnumerationType]],"")</f>
        <v/>
      </c>
      <c r="F585" s="2" t="str">
        <f>IF(BIMTypeCode[[#This Row],[IFC4_Properties]]&lt;&gt;"",BIMTypeCode[[#This Row],[IFC4_Properties]],"")</f>
        <v/>
      </c>
    </row>
    <row r="586" spans="1:6" x14ac:dyDescent="0.25">
      <c r="A586">
        <f>BIMTypeCode[[#This Row],[Identification]]</f>
        <v>65</v>
      </c>
      <c r="B586" t="str">
        <f>BIMTypeCode[[#This Row],[Name_dk]]</f>
        <v>Sikring</v>
      </c>
      <c r="C586" t="str">
        <f>IF(BIMTypeCode[[#This Row],[IFC4_Entity]]&lt;&gt;"",BIMTypeCode[[#This Row],[IFC4_Entity]],"")</f>
        <v/>
      </c>
      <c r="D586" t="str">
        <f>IF(BIMTypeCode[[#This Row],[IFC4_EntityType]]&lt;&gt;"",BIMTypeCode[[#This Row],[IFC4_EntityType]],"")</f>
        <v/>
      </c>
      <c r="E586" s="2" t="str">
        <f>IF(BIMTypeCode[[#This Row],[IFC4_EnumerationType]]&lt;&gt;"",BIMTypeCode[[#This Row],[IFC4_EnumerationType]],"")</f>
        <v/>
      </c>
      <c r="F586" s="2" t="str">
        <f>IF(BIMTypeCode[[#This Row],[IFC4_Properties]]&lt;&gt;"",BIMTypeCode[[#This Row],[IFC4_Properties]],"")</f>
        <v/>
      </c>
    </row>
    <row r="587" spans="1:6" x14ac:dyDescent="0.25">
      <c r="A587">
        <f>BIMTypeCode[[#This Row],[Identification]]</f>
        <v>651</v>
      </c>
      <c r="B587" t="str">
        <f>BIMTypeCode[[#This Row],[Name_dk]]</f>
        <v>Adgangssikringer</v>
      </c>
      <c r="C587" t="str">
        <f>IF(BIMTypeCode[[#This Row],[IFC4_Entity]]&lt;&gt;"",BIMTypeCode[[#This Row],[IFC4_Entity]],"")</f>
        <v/>
      </c>
      <c r="D587" t="str">
        <f>IF(BIMTypeCode[[#This Row],[IFC4_EntityType]]&lt;&gt;"",BIMTypeCode[[#This Row],[IFC4_EntityType]],"")</f>
        <v/>
      </c>
      <c r="E587" s="2" t="str">
        <f>IF(BIMTypeCode[[#This Row],[IFC4_EnumerationType]]&lt;&gt;"",BIMTypeCode[[#This Row],[IFC4_EnumerationType]],"")</f>
        <v/>
      </c>
      <c r="F587" s="2" t="str">
        <f>IF(BIMTypeCode[[#This Row],[IFC4_Properties]]&lt;&gt;"",BIMTypeCode[[#This Row],[IFC4_Properties]],"")</f>
        <v/>
      </c>
    </row>
    <row r="588" spans="1:6" x14ac:dyDescent="0.25">
      <c r="A588">
        <f>BIMTypeCode[[#This Row],[Identification]]</f>
        <v>6511</v>
      </c>
      <c r="B588" t="str">
        <f>BIMTypeCode[[#This Row],[Name_dk]]</f>
        <v>Automatisk indbrudsalarmanlæg (AIA-anlæg)</v>
      </c>
      <c r="C588" t="str">
        <f>IF(BIMTypeCode[[#This Row],[IFC4_Entity]]&lt;&gt;"",BIMTypeCode[[#This Row],[IFC4_Entity]],"")</f>
        <v/>
      </c>
      <c r="D588" t="str">
        <f>IF(BIMTypeCode[[#This Row],[IFC4_EntityType]]&lt;&gt;"",BIMTypeCode[[#This Row],[IFC4_EntityType]],"")</f>
        <v/>
      </c>
      <c r="E588" s="2" t="str">
        <f>IF(BIMTypeCode[[#This Row],[IFC4_EnumerationType]]&lt;&gt;"",BIMTypeCode[[#This Row],[IFC4_EnumerationType]],"")</f>
        <v/>
      </c>
      <c r="F588" s="2" t="str">
        <f>IF(BIMTypeCode[[#This Row],[IFC4_Properties]]&lt;&gt;"",BIMTypeCode[[#This Row],[IFC4_Properties]],"")</f>
        <v/>
      </c>
    </row>
    <row r="589" spans="1:6" x14ac:dyDescent="0.25">
      <c r="A589">
        <f>BIMTypeCode[[#This Row],[Identification]]</f>
        <v>6512</v>
      </c>
      <c r="B589" t="str">
        <f>BIMTypeCode[[#This Row],[Name_dk]]</f>
        <v>Automatisk adgangsdørkontrolanlæg (ADK-anlæg)</v>
      </c>
      <c r="C589" t="str">
        <f>IF(BIMTypeCode[[#This Row],[IFC4_Entity]]&lt;&gt;"",BIMTypeCode[[#This Row],[IFC4_Entity]],"")</f>
        <v/>
      </c>
      <c r="D589" t="str">
        <f>IF(BIMTypeCode[[#This Row],[IFC4_EntityType]]&lt;&gt;"",BIMTypeCode[[#This Row],[IFC4_EntityType]],"")</f>
        <v/>
      </c>
      <c r="E589" s="2" t="str">
        <f>IF(BIMTypeCode[[#This Row],[IFC4_EnumerationType]]&lt;&gt;"",BIMTypeCode[[#This Row],[IFC4_EnumerationType]],"")</f>
        <v/>
      </c>
      <c r="F589" s="2" t="str">
        <f>IF(BIMTypeCode[[#This Row],[IFC4_Properties]]&lt;&gt;"",BIMTypeCode[[#This Row],[IFC4_Properties]],"")</f>
        <v/>
      </c>
    </row>
    <row r="590" spans="1:6" x14ac:dyDescent="0.25">
      <c r="A590">
        <f>BIMTypeCode[[#This Row],[Identification]]</f>
        <v>6513</v>
      </c>
      <c r="B590" t="str">
        <f>BIMTypeCode[[#This Row],[Name_dk]]</f>
        <v>Internt TV-overvågningsanlæg (ITV-anlæg)</v>
      </c>
      <c r="C590" t="str">
        <f>IF(BIMTypeCode[[#This Row],[IFC4_Entity]]&lt;&gt;"",BIMTypeCode[[#This Row],[IFC4_Entity]],"")</f>
        <v/>
      </c>
      <c r="D590" t="str">
        <f>IF(BIMTypeCode[[#This Row],[IFC4_EntityType]]&lt;&gt;"",BIMTypeCode[[#This Row],[IFC4_EntityType]],"")</f>
        <v/>
      </c>
      <c r="E590" s="2" t="str">
        <f>IF(BIMTypeCode[[#This Row],[IFC4_EnumerationType]]&lt;&gt;"",BIMTypeCode[[#This Row],[IFC4_EnumerationType]],"")</f>
        <v/>
      </c>
      <c r="F590" s="2" t="str">
        <f>IF(BIMTypeCode[[#This Row],[IFC4_Properties]]&lt;&gt;"",BIMTypeCode[[#This Row],[IFC4_Properties]],"")</f>
        <v/>
      </c>
    </row>
    <row r="591" spans="1:6" x14ac:dyDescent="0.25">
      <c r="A591">
        <f>BIMTypeCode[[#This Row],[Identification]]</f>
        <v>652</v>
      </c>
      <c r="B591" t="str">
        <f>BIMTypeCode[[#This Row],[Name_dk]]</f>
        <v>Sikringsanlæg</v>
      </c>
      <c r="C591" t="str">
        <f>IF(BIMTypeCode[[#This Row],[IFC4_Entity]]&lt;&gt;"",BIMTypeCode[[#This Row],[IFC4_Entity]],"")</f>
        <v/>
      </c>
      <c r="D591" t="str">
        <f>IF(BIMTypeCode[[#This Row],[IFC4_EntityType]]&lt;&gt;"",BIMTypeCode[[#This Row],[IFC4_EntityType]],"")</f>
        <v/>
      </c>
      <c r="E591" s="2" t="str">
        <f>IF(BIMTypeCode[[#This Row],[IFC4_EnumerationType]]&lt;&gt;"",BIMTypeCode[[#This Row],[IFC4_EnumerationType]],"")</f>
        <v/>
      </c>
      <c r="F591" s="2" t="str">
        <f>IF(BIMTypeCode[[#This Row],[IFC4_Properties]]&lt;&gt;"",BIMTypeCode[[#This Row],[IFC4_Properties]],"")</f>
        <v/>
      </c>
    </row>
    <row r="592" spans="1:6" x14ac:dyDescent="0.25">
      <c r="A592">
        <f>BIMTypeCode[[#This Row],[Identification]]</f>
        <v>6521</v>
      </c>
      <c r="B592" t="str">
        <f>BIMTypeCode[[#This Row],[Name_dk]]</f>
        <v>Automatisk brandalarmanlæg (ABA-anlæg)</v>
      </c>
      <c r="C592" t="str">
        <f>IF(BIMTypeCode[[#This Row],[IFC4_Entity]]&lt;&gt;"",BIMTypeCode[[#This Row],[IFC4_Entity]],"")</f>
        <v/>
      </c>
      <c r="D592" t="str">
        <f>IF(BIMTypeCode[[#This Row],[IFC4_EntityType]]&lt;&gt;"",BIMTypeCode[[#This Row],[IFC4_EntityType]],"")</f>
        <v/>
      </c>
      <c r="E592" s="2" t="str">
        <f>IF(BIMTypeCode[[#This Row],[IFC4_EnumerationType]]&lt;&gt;"",BIMTypeCode[[#This Row],[IFC4_EnumerationType]],"")</f>
        <v/>
      </c>
      <c r="F592" s="2" t="str">
        <f>IF(BIMTypeCode[[#This Row],[IFC4_Properties]]&lt;&gt;"",BIMTypeCode[[#This Row],[IFC4_Properties]],"")</f>
        <v/>
      </c>
    </row>
    <row r="593" spans="1:6" x14ac:dyDescent="0.25">
      <c r="A593">
        <f>BIMTypeCode[[#This Row],[Identification]]</f>
        <v>6522</v>
      </c>
      <c r="B593" t="str">
        <f>BIMTypeCode[[#This Row],[Name_dk]]</f>
        <v>Automatisk branddørlukningsanlæg (ABDL-anlæg)</v>
      </c>
      <c r="C593" t="str">
        <f>IF(BIMTypeCode[[#This Row],[IFC4_Entity]]&lt;&gt;"",BIMTypeCode[[#This Row],[IFC4_Entity]],"")</f>
        <v/>
      </c>
      <c r="D593" t="str">
        <f>IF(BIMTypeCode[[#This Row],[IFC4_EntityType]]&lt;&gt;"",BIMTypeCode[[#This Row],[IFC4_EntityType]],"")</f>
        <v/>
      </c>
      <c r="E593" s="2" t="str">
        <f>IF(BIMTypeCode[[#This Row],[IFC4_EnumerationType]]&lt;&gt;"",BIMTypeCode[[#This Row],[IFC4_EnumerationType]],"")</f>
        <v/>
      </c>
      <c r="F593" s="2" t="str">
        <f>IF(BIMTypeCode[[#This Row],[IFC4_Properties]]&lt;&gt;"",BIMTypeCode[[#This Row],[IFC4_Properties]],"")</f>
        <v/>
      </c>
    </row>
    <row r="594" spans="1:6" x14ac:dyDescent="0.25">
      <c r="A594">
        <f>BIMTypeCode[[#This Row],[Identification]]</f>
        <v>6523</v>
      </c>
      <c r="B594" t="str">
        <f>BIMTypeCode[[#This Row],[Name_dk]]</f>
        <v>Automatisk gasalarmsanlæg (AGA-anlæg)</v>
      </c>
      <c r="C594" t="str">
        <f>IF(BIMTypeCode[[#This Row],[IFC4_Entity]]&lt;&gt;"",BIMTypeCode[[#This Row],[IFC4_Entity]],"")</f>
        <v/>
      </c>
      <c r="D594" t="str">
        <f>IF(BIMTypeCode[[#This Row],[IFC4_EntityType]]&lt;&gt;"",BIMTypeCode[[#This Row],[IFC4_EntityType]],"")</f>
        <v/>
      </c>
      <c r="E594" s="2" t="str">
        <f>IF(BIMTypeCode[[#This Row],[IFC4_EnumerationType]]&lt;&gt;"",BIMTypeCode[[#This Row],[IFC4_EnumerationType]],"")</f>
        <v/>
      </c>
      <c r="F594" s="2" t="str">
        <f>IF(BIMTypeCode[[#This Row],[IFC4_Properties]]&lt;&gt;"",BIMTypeCode[[#This Row],[IFC4_Properties]],"")</f>
        <v/>
      </c>
    </row>
    <row r="595" spans="1:6" x14ac:dyDescent="0.25">
      <c r="A595">
        <f>BIMTypeCode[[#This Row],[Identification]]</f>
        <v>6524</v>
      </c>
      <c r="B595" t="str">
        <f>BIMTypeCode[[#This Row],[Name_dk]]</f>
        <v>Automatisk rumslukningsanlæg (ARS-anlæg)</v>
      </c>
      <c r="C595" t="str">
        <f>IF(BIMTypeCode[[#This Row],[IFC4_Entity]]&lt;&gt;"",BIMTypeCode[[#This Row],[IFC4_Entity]],"")</f>
        <v/>
      </c>
      <c r="D595" t="str">
        <f>IF(BIMTypeCode[[#This Row],[IFC4_EntityType]]&lt;&gt;"",BIMTypeCode[[#This Row],[IFC4_EntityType]],"")</f>
        <v/>
      </c>
      <c r="E595" s="2" t="str">
        <f>IF(BIMTypeCode[[#This Row],[IFC4_EnumerationType]]&lt;&gt;"",BIMTypeCode[[#This Row],[IFC4_EnumerationType]],"")</f>
        <v/>
      </c>
      <c r="F595" s="2" t="str">
        <f>IF(BIMTypeCode[[#This Row],[IFC4_Properties]]&lt;&gt;"",BIMTypeCode[[#This Row],[IFC4_Properties]],"")</f>
        <v/>
      </c>
    </row>
    <row r="596" spans="1:6" x14ac:dyDescent="0.25">
      <c r="A596">
        <f>BIMTypeCode[[#This Row],[Identification]]</f>
        <v>6525</v>
      </c>
      <c r="B596" t="str">
        <f>BIMTypeCode[[#This Row],[Name_dk]]</f>
        <v>Automatisk vandslukningsanlæg (AVS-anlæg)</v>
      </c>
      <c r="C596" t="str">
        <f>IF(BIMTypeCode[[#This Row],[IFC4_Entity]]&lt;&gt;"",BIMTypeCode[[#This Row],[IFC4_Entity]],"")</f>
        <v/>
      </c>
      <c r="D596" t="str">
        <f>IF(BIMTypeCode[[#This Row],[IFC4_EntityType]]&lt;&gt;"",BIMTypeCode[[#This Row],[IFC4_EntityType]],"")</f>
        <v/>
      </c>
      <c r="E596" s="2" t="str">
        <f>IF(BIMTypeCode[[#This Row],[IFC4_EnumerationType]]&lt;&gt;"",BIMTypeCode[[#This Row],[IFC4_EnumerationType]],"")</f>
        <v/>
      </c>
      <c r="F596" s="2" t="str">
        <f>IF(BIMTypeCode[[#This Row],[IFC4_Properties]]&lt;&gt;"",BIMTypeCode[[#This Row],[IFC4_Properties]],"")</f>
        <v/>
      </c>
    </row>
    <row r="597" spans="1:6" x14ac:dyDescent="0.25">
      <c r="A597">
        <f>BIMTypeCode[[#This Row],[Identification]]</f>
        <v>6526</v>
      </c>
      <c r="B597" t="str">
        <f>BIMTypeCode[[#This Row],[Name_dk]]</f>
        <v>Automatisk brandventilationsanlæg</v>
      </c>
      <c r="C597" t="str">
        <f>IF(BIMTypeCode[[#This Row],[IFC4_Entity]]&lt;&gt;"",BIMTypeCode[[#This Row],[IFC4_Entity]],"")</f>
        <v/>
      </c>
      <c r="D597" t="str">
        <f>IF(BIMTypeCode[[#This Row],[IFC4_EntityType]]&lt;&gt;"",BIMTypeCode[[#This Row],[IFC4_EntityType]],"")</f>
        <v/>
      </c>
      <c r="E597" s="2" t="str">
        <f>IF(BIMTypeCode[[#This Row],[IFC4_EnumerationType]]&lt;&gt;"",BIMTypeCode[[#This Row],[IFC4_EnumerationType]],"")</f>
        <v/>
      </c>
      <c r="F597" s="2" t="str">
        <f>IF(BIMTypeCode[[#This Row],[IFC4_Properties]]&lt;&gt;"",BIMTypeCode[[#This Row],[IFC4_Properties]],"")</f>
        <v/>
      </c>
    </row>
    <row r="598" spans="1:6" x14ac:dyDescent="0.25">
      <c r="A598">
        <f>BIMTypeCode[[#This Row],[Identification]]</f>
        <v>653</v>
      </c>
      <c r="B598" t="str">
        <f>BIMTypeCode[[#This Row],[Name_dk]]</f>
        <v>Personsikringer</v>
      </c>
      <c r="C598" t="str">
        <f>IF(BIMTypeCode[[#This Row],[IFC4_Entity]]&lt;&gt;"",BIMTypeCode[[#This Row],[IFC4_Entity]],"")</f>
        <v/>
      </c>
      <c r="D598" t="str">
        <f>IF(BIMTypeCode[[#This Row],[IFC4_EntityType]]&lt;&gt;"",BIMTypeCode[[#This Row],[IFC4_EntityType]],"")</f>
        <v/>
      </c>
      <c r="E598" s="2" t="str">
        <f>IF(BIMTypeCode[[#This Row],[IFC4_EnumerationType]]&lt;&gt;"",BIMTypeCode[[#This Row],[IFC4_EnumerationType]],"")</f>
        <v/>
      </c>
      <c r="F598" s="2" t="str">
        <f>IF(BIMTypeCode[[#This Row],[IFC4_Properties]]&lt;&gt;"",BIMTypeCode[[#This Row],[IFC4_Properties]],"")</f>
        <v/>
      </c>
    </row>
    <row r="599" spans="1:6" x14ac:dyDescent="0.25">
      <c r="A599">
        <f>BIMTypeCode[[#This Row],[Identification]]</f>
        <v>6531</v>
      </c>
      <c r="B599" t="str">
        <f>BIMTypeCode[[#This Row],[Name_dk]]</f>
        <v>Varslingsanlæg (VAR-anlæg)</v>
      </c>
      <c r="C599" t="str">
        <f>IF(BIMTypeCode[[#This Row],[IFC4_Entity]]&lt;&gt;"",BIMTypeCode[[#This Row],[IFC4_Entity]],"")</f>
        <v/>
      </c>
      <c r="D599" t="str">
        <f>IF(BIMTypeCode[[#This Row],[IFC4_EntityType]]&lt;&gt;"",BIMTypeCode[[#This Row],[IFC4_EntityType]],"")</f>
        <v/>
      </c>
      <c r="E599" s="2" t="str">
        <f>IF(BIMTypeCode[[#This Row],[IFC4_EnumerationType]]&lt;&gt;"",BIMTypeCode[[#This Row],[IFC4_EnumerationType]],"")</f>
        <v/>
      </c>
      <c r="F599" s="2" t="str">
        <f>IF(BIMTypeCode[[#This Row],[IFC4_Properties]]&lt;&gt;"",BIMTypeCode[[#This Row],[IFC4_Properties]],"")</f>
        <v/>
      </c>
    </row>
    <row r="600" spans="1:6" x14ac:dyDescent="0.25">
      <c r="A600">
        <f>BIMTypeCode[[#This Row],[Identification]]</f>
        <v>6532</v>
      </c>
      <c r="B600" t="str">
        <f>BIMTypeCode[[#This Row],[Name_dk]]</f>
        <v>Nødkaldeanlæg</v>
      </c>
      <c r="C600" t="str">
        <f>IF(BIMTypeCode[[#This Row],[IFC4_Entity]]&lt;&gt;"",BIMTypeCode[[#This Row],[IFC4_Entity]],"")</f>
        <v/>
      </c>
      <c r="D600" t="str">
        <f>IF(BIMTypeCode[[#This Row],[IFC4_EntityType]]&lt;&gt;"",BIMTypeCode[[#This Row],[IFC4_EntityType]],"")</f>
        <v/>
      </c>
      <c r="E600" s="2" t="str">
        <f>IF(BIMTypeCode[[#This Row],[IFC4_EnumerationType]]&lt;&gt;"",BIMTypeCode[[#This Row],[IFC4_EnumerationType]],"")</f>
        <v/>
      </c>
      <c r="F600" s="2" t="str">
        <f>IF(BIMTypeCode[[#This Row],[IFC4_Properties]]&lt;&gt;"",BIMTypeCode[[#This Row],[IFC4_Properties]],"")</f>
        <v/>
      </c>
    </row>
    <row r="601" spans="1:6" x14ac:dyDescent="0.25">
      <c r="A601">
        <f>BIMTypeCode[[#This Row],[Identification]]</f>
        <v>6533</v>
      </c>
      <c r="B601" t="str">
        <f>BIMTypeCode[[#This Row],[Name_dk]]</f>
        <v>Alarmanlæg i køle- og fryserum</v>
      </c>
      <c r="C601" t="str">
        <f>IF(BIMTypeCode[[#This Row],[IFC4_Entity]]&lt;&gt;"",BIMTypeCode[[#This Row],[IFC4_Entity]],"")</f>
        <v/>
      </c>
      <c r="D601" t="str">
        <f>IF(BIMTypeCode[[#This Row],[IFC4_EntityType]]&lt;&gt;"",BIMTypeCode[[#This Row],[IFC4_EntityType]],"")</f>
        <v/>
      </c>
      <c r="E601" s="2" t="str">
        <f>IF(BIMTypeCode[[#This Row],[IFC4_EnumerationType]]&lt;&gt;"",BIMTypeCode[[#This Row],[IFC4_EnumerationType]],"")</f>
        <v/>
      </c>
      <c r="F601" s="2" t="str">
        <f>IF(BIMTypeCode[[#This Row],[IFC4_Properties]]&lt;&gt;"",BIMTypeCode[[#This Row],[IFC4_Properties]],"")</f>
        <v/>
      </c>
    </row>
    <row r="602" spans="1:6" x14ac:dyDescent="0.25">
      <c r="A602">
        <f>BIMTypeCode[[#This Row],[Identification]]</f>
        <v>6534</v>
      </c>
      <c r="B602" t="str">
        <f>BIMTypeCode[[#This Row],[Name_dk]]</f>
        <v>Detektoranlæg for personsikring</v>
      </c>
      <c r="C602" t="str">
        <f>IF(BIMTypeCode[[#This Row],[IFC4_Entity]]&lt;&gt;"",BIMTypeCode[[#This Row],[IFC4_Entity]],"")</f>
        <v/>
      </c>
      <c r="D602" t="str">
        <f>IF(BIMTypeCode[[#This Row],[IFC4_EntityType]]&lt;&gt;"",BIMTypeCode[[#This Row],[IFC4_EntityType]],"")</f>
        <v/>
      </c>
      <c r="E602" s="2" t="str">
        <f>IF(BIMTypeCode[[#This Row],[IFC4_EnumerationType]]&lt;&gt;"",BIMTypeCode[[#This Row],[IFC4_EnumerationType]],"")</f>
        <v/>
      </c>
      <c r="F602" s="2" t="str">
        <f>IF(BIMTypeCode[[#This Row],[IFC4_Properties]]&lt;&gt;"",BIMTypeCode[[#This Row],[IFC4_Properties]],"")</f>
        <v/>
      </c>
    </row>
    <row r="603" spans="1:6" x14ac:dyDescent="0.25">
      <c r="A603">
        <f>BIMTypeCode[[#This Row],[Identification]]</f>
        <v>6535</v>
      </c>
      <c r="B603" t="str">
        <f>BIMTypeCode[[#This Row],[Name_dk]]</f>
        <v>Overfaldsalarm</v>
      </c>
      <c r="C603" t="str">
        <f>IF(BIMTypeCode[[#This Row],[IFC4_Entity]]&lt;&gt;"",BIMTypeCode[[#This Row],[IFC4_Entity]],"")</f>
        <v/>
      </c>
      <c r="D603" t="str">
        <f>IF(BIMTypeCode[[#This Row],[IFC4_EntityType]]&lt;&gt;"",BIMTypeCode[[#This Row],[IFC4_EntityType]],"")</f>
        <v/>
      </c>
      <c r="E603" s="2" t="str">
        <f>IF(BIMTypeCode[[#This Row],[IFC4_EnumerationType]]&lt;&gt;"",BIMTypeCode[[#This Row],[IFC4_EnumerationType]],"")</f>
        <v/>
      </c>
      <c r="F603" s="2" t="str">
        <f>IF(BIMTypeCode[[#This Row],[IFC4_Properties]]&lt;&gt;"",BIMTypeCode[[#This Row],[IFC4_Properties]],"")</f>
        <v/>
      </c>
    </row>
    <row r="604" spans="1:6" x14ac:dyDescent="0.25">
      <c r="A604">
        <f>BIMTypeCode[[#This Row],[Identification]]</f>
        <v>6536</v>
      </c>
      <c r="B604" t="str">
        <f>BIMTypeCode[[#This Row],[Name_dk]]</f>
        <v>Patientkaldeanlæg</v>
      </c>
      <c r="C604" t="str">
        <f>IF(BIMTypeCode[[#This Row],[IFC4_Entity]]&lt;&gt;"",BIMTypeCode[[#This Row],[IFC4_Entity]],"")</f>
        <v/>
      </c>
      <c r="D604" t="str">
        <f>IF(BIMTypeCode[[#This Row],[IFC4_EntityType]]&lt;&gt;"",BIMTypeCode[[#This Row],[IFC4_EntityType]],"")</f>
        <v/>
      </c>
      <c r="E604" s="2" t="str">
        <f>IF(BIMTypeCode[[#This Row],[IFC4_EnumerationType]]&lt;&gt;"",BIMTypeCode[[#This Row],[IFC4_EnumerationType]],"")</f>
        <v/>
      </c>
      <c r="F604" s="2" t="str">
        <f>IF(BIMTypeCode[[#This Row],[IFC4_Properties]]&lt;&gt;"",BIMTypeCode[[#This Row],[IFC4_Properties]],"")</f>
        <v/>
      </c>
    </row>
    <row r="605" spans="1:6" x14ac:dyDescent="0.25">
      <c r="A605">
        <f>BIMTypeCode[[#This Row],[Identification]]</f>
        <v>66</v>
      </c>
      <c r="B605" t="str">
        <f>BIMTypeCode[[#This Row],[Name_dk]]</f>
        <v>Bygningsautomation</v>
      </c>
      <c r="C605" t="str">
        <f>IF(BIMTypeCode[[#This Row],[IFC4_Entity]]&lt;&gt;"",BIMTypeCode[[#This Row],[IFC4_Entity]],"")</f>
        <v/>
      </c>
      <c r="D605" t="str">
        <f>IF(BIMTypeCode[[#This Row],[IFC4_EntityType]]&lt;&gt;"",BIMTypeCode[[#This Row],[IFC4_EntityType]],"")</f>
        <v/>
      </c>
      <c r="E605" s="2" t="str">
        <f>IF(BIMTypeCode[[#This Row],[IFC4_EnumerationType]]&lt;&gt;"",BIMTypeCode[[#This Row],[IFC4_EnumerationType]],"")</f>
        <v/>
      </c>
      <c r="F605" s="2" t="str">
        <f>IF(BIMTypeCode[[#This Row],[IFC4_Properties]]&lt;&gt;"",BIMTypeCode[[#This Row],[IFC4_Properties]],"")</f>
        <v/>
      </c>
    </row>
    <row r="606" spans="1:6" x14ac:dyDescent="0.25">
      <c r="A606">
        <f>BIMTypeCode[[#This Row],[Identification]]</f>
        <v>661</v>
      </c>
      <c r="B606" t="str">
        <f>BIMTypeCode[[#This Row],[Name_dk]]</f>
        <v>Managementsystemer</v>
      </c>
      <c r="C606" t="str">
        <f>IF(BIMTypeCode[[#This Row],[IFC4_Entity]]&lt;&gt;"",BIMTypeCode[[#This Row],[IFC4_Entity]],"")</f>
        <v/>
      </c>
      <c r="D606" t="str">
        <f>IF(BIMTypeCode[[#This Row],[IFC4_EntityType]]&lt;&gt;"",BIMTypeCode[[#This Row],[IFC4_EntityType]],"")</f>
        <v/>
      </c>
      <c r="E606" s="2" t="str">
        <f>IF(BIMTypeCode[[#This Row],[IFC4_EnumerationType]]&lt;&gt;"",BIMTypeCode[[#This Row],[IFC4_EnumerationType]],"")</f>
        <v/>
      </c>
      <c r="F606" s="2" t="str">
        <f>IF(BIMTypeCode[[#This Row],[IFC4_Properties]]&lt;&gt;"",BIMTypeCode[[#This Row],[IFC4_Properties]],"")</f>
        <v/>
      </c>
    </row>
    <row r="607" spans="1:6" x14ac:dyDescent="0.25">
      <c r="A607">
        <f>BIMTypeCode[[#This Row],[Identification]]</f>
        <v>6611</v>
      </c>
      <c r="B607" t="str">
        <f>BIMTypeCode[[#This Row],[Name_dk]]</f>
        <v>BMS-anlæg</v>
      </c>
      <c r="C607" t="str">
        <f>IF(BIMTypeCode[[#This Row],[IFC4_Entity]]&lt;&gt;"",BIMTypeCode[[#This Row],[IFC4_Entity]],"")</f>
        <v/>
      </c>
      <c r="D607" t="str">
        <f>IF(BIMTypeCode[[#This Row],[IFC4_EntityType]]&lt;&gt;"",BIMTypeCode[[#This Row],[IFC4_EntityType]],"")</f>
        <v/>
      </c>
      <c r="E607" s="2" t="str">
        <f>IF(BIMTypeCode[[#This Row],[IFC4_EnumerationType]]&lt;&gt;"",BIMTypeCode[[#This Row],[IFC4_EnumerationType]],"")</f>
        <v/>
      </c>
      <c r="F607" s="2" t="str">
        <f>IF(BIMTypeCode[[#This Row],[IFC4_Properties]]&lt;&gt;"",BIMTypeCode[[#This Row],[IFC4_Properties]],"")</f>
        <v/>
      </c>
    </row>
    <row r="608" spans="1:6" x14ac:dyDescent="0.25">
      <c r="A608">
        <f>BIMTypeCode[[#This Row],[Identification]]</f>
        <v>662</v>
      </c>
      <c r="B608" t="str">
        <f>BIMTypeCode[[#This Row],[Name_dk]]</f>
        <v>Central tilstandsstyring</v>
      </c>
      <c r="C608" t="str">
        <f>IF(BIMTypeCode[[#This Row],[IFC4_Entity]]&lt;&gt;"",BIMTypeCode[[#This Row],[IFC4_Entity]],"")</f>
        <v/>
      </c>
      <c r="D608" t="str">
        <f>IF(BIMTypeCode[[#This Row],[IFC4_EntityType]]&lt;&gt;"",BIMTypeCode[[#This Row],[IFC4_EntityType]],"")</f>
        <v/>
      </c>
      <c r="E608" s="2" t="str">
        <f>IF(BIMTypeCode[[#This Row],[IFC4_EnumerationType]]&lt;&gt;"",BIMTypeCode[[#This Row],[IFC4_EnumerationType]],"")</f>
        <v/>
      </c>
      <c r="F608" s="2" t="str">
        <f>IF(BIMTypeCode[[#This Row],[IFC4_Properties]]&lt;&gt;"",BIMTypeCode[[#This Row],[IFC4_Properties]],"")</f>
        <v/>
      </c>
    </row>
    <row r="609" spans="1:6" x14ac:dyDescent="0.25">
      <c r="A609">
        <f>BIMTypeCode[[#This Row],[Identification]]</f>
        <v>6621</v>
      </c>
      <c r="B609" t="str">
        <f>BIMTypeCode[[#This Row],[Name_dk]]</f>
        <v>CTS-anlæg</v>
      </c>
      <c r="C609" t="str">
        <f>IF(BIMTypeCode[[#This Row],[IFC4_Entity]]&lt;&gt;"",BIMTypeCode[[#This Row],[IFC4_Entity]],"")</f>
        <v/>
      </c>
      <c r="D609" t="str">
        <f>IF(BIMTypeCode[[#This Row],[IFC4_EntityType]]&lt;&gt;"",BIMTypeCode[[#This Row],[IFC4_EntityType]],"")</f>
        <v/>
      </c>
      <c r="E609" s="2" t="str">
        <f>IF(BIMTypeCode[[#This Row],[IFC4_EnumerationType]]&lt;&gt;"",BIMTypeCode[[#This Row],[IFC4_EnumerationType]],"")</f>
        <v/>
      </c>
      <c r="F609" s="2" t="str">
        <f>IF(BIMTypeCode[[#This Row],[IFC4_Properties]]&lt;&gt;"",BIMTypeCode[[#This Row],[IFC4_Properties]],"")</f>
        <v/>
      </c>
    </row>
    <row r="610" spans="1:6" x14ac:dyDescent="0.25">
      <c r="A610">
        <f>BIMTypeCode[[#This Row],[Identification]]</f>
        <v>6622</v>
      </c>
      <c r="B610" t="str">
        <f>BIMTypeCode[[#This Row],[Name_dk]]</f>
        <v>IBI-anlæg med central styring</v>
      </c>
      <c r="C610" t="str">
        <f>IF(BIMTypeCode[[#This Row],[IFC4_Entity]]&lt;&gt;"",BIMTypeCode[[#This Row],[IFC4_Entity]],"")</f>
        <v/>
      </c>
      <c r="D610" t="str">
        <f>IF(BIMTypeCode[[#This Row],[IFC4_EntityType]]&lt;&gt;"",BIMTypeCode[[#This Row],[IFC4_EntityType]],"")</f>
        <v/>
      </c>
      <c r="E610" s="2" t="str">
        <f>IF(BIMTypeCode[[#This Row],[IFC4_EnumerationType]]&lt;&gt;"",BIMTypeCode[[#This Row],[IFC4_EnumerationType]],"")</f>
        <v/>
      </c>
      <c r="F610" s="2" t="str">
        <f>IF(BIMTypeCode[[#This Row],[IFC4_Properties]]&lt;&gt;"",BIMTypeCode[[#This Row],[IFC4_Properties]],"")</f>
        <v/>
      </c>
    </row>
    <row r="611" spans="1:6" x14ac:dyDescent="0.25">
      <c r="A611">
        <f>BIMTypeCode[[#This Row],[Identification]]</f>
        <v>67</v>
      </c>
      <c r="B611" t="str">
        <f>BIMTypeCode[[#This Row],[Name_dk]]</f>
        <v>Beskyttelse</v>
      </c>
      <c r="C611" t="str">
        <f>IF(BIMTypeCode[[#This Row],[IFC4_Entity]]&lt;&gt;"",BIMTypeCode[[#This Row],[IFC4_Entity]],"")</f>
        <v>IfcProtectiveDevice</v>
      </c>
      <c r="D611" t="str">
        <f>IF(BIMTypeCode[[#This Row],[IFC4_EntityType]]&lt;&gt;"",BIMTypeCode[[#This Row],[IFC4_EntityType]],"")</f>
        <v>IfcProtectiveDeviceType</v>
      </c>
      <c r="E611" s="2" t="str">
        <f>IF(BIMTypeCode[[#This Row],[IFC4_EnumerationType]]&lt;&gt;"",BIMTypeCode[[#This Row],[IFC4_EnumerationType]],"")</f>
        <v/>
      </c>
      <c r="F611" s="2" t="str">
        <f>IF(BIMTypeCode[[#This Row],[IFC4_Properties]]&lt;&gt;"",BIMTypeCode[[#This Row],[IFC4_Properties]],"")</f>
        <v/>
      </c>
    </row>
    <row r="612" spans="1:6" x14ac:dyDescent="0.25">
      <c r="A612">
        <f>BIMTypeCode[[#This Row],[Identification]]</f>
        <v>671</v>
      </c>
      <c r="B612" t="str">
        <f>BIMTypeCode[[#This Row],[Name_dk]]</f>
        <v>Overspændingsbeskyttelse</v>
      </c>
      <c r="C612" t="str">
        <f>IF(BIMTypeCode[[#This Row],[IFC4_Entity]]&lt;&gt;"",BIMTypeCode[[#This Row],[IFC4_Entity]],"")</f>
        <v>IfcProtectiveDevice</v>
      </c>
      <c r="D612" t="str">
        <f>IF(BIMTypeCode[[#This Row],[IFC4_EntityType]]&lt;&gt;"",BIMTypeCode[[#This Row],[IFC4_EntityType]],"")</f>
        <v>IfcProtectiveDeviceType</v>
      </c>
      <c r="E612" s="2" t="str">
        <f>IF(BIMTypeCode[[#This Row],[IFC4_EnumerationType]]&lt;&gt;"",BIMTypeCode[[#This Row],[IFC4_EnumerationType]],"")</f>
        <v/>
      </c>
      <c r="F612" s="2" t="str">
        <f>IF(BIMTypeCode[[#This Row],[IFC4_Properties]]&lt;&gt;"",BIMTypeCode[[#This Row],[IFC4_Properties]],"")</f>
        <v/>
      </c>
    </row>
    <row r="613" spans="1:6" x14ac:dyDescent="0.25">
      <c r="A613">
        <f>BIMTypeCode[[#This Row],[Identification]]</f>
        <v>6711</v>
      </c>
      <c r="B613" t="str">
        <f>BIMTypeCode[[#This Row],[Name_dk]]</f>
        <v>Lynbeskyttelser</v>
      </c>
      <c r="C613" t="str">
        <f>IF(BIMTypeCode[[#This Row],[IFC4_Entity]]&lt;&gt;"",BIMTypeCode[[#This Row],[IFC4_Entity]],"")</f>
        <v>IfcProtectiveDevice</v>
      </c>
      <c r="D613" t="str">
        <f>IF(BIMTypeCode[[#This Row],[IFC4_EntityType]]&lt;&gt;"",BIMTypeCode[[#This Row],[IFC4_EntityType]],"")</f>
        <v>IfcProtectiveDeviceType</v>
      </c>
      <c r="E613" s="2" t="str">
        <f>IF(BIMTypeCode[[#This Row],[IFC4_EnumerationType]]&lt;&gt;"",BIMTypeCode[[#This Row],[IFC4_EnumerationType]],"")</f>
        <v/>
      </c>
      <c r="F613" s="2" t="str">
        <f>IF(BIMTypeCode[[#This Row],[IFC4_Properties]]&lt;&gt;"",BIMTypeCode[[#This Row],[IFC4_Properties]],"")</f>
        <v/>
      </c>
    </row>
    <row r="614" spans="1:6" x14ac:dyDescent="0.25">
      <c r="A614">
        <f>BIMTypeCode[[#This Row],[Identification]]</f>
        <v>672</v>
      </c>
      <c r="B614" t="str">
        <f>BIMTypeCode[[#This Row],[Name_dk]]</f>
        <v>Udligningsforbindelser</v>
      </c>
      <c r="C614" t="str">
        <f>IF(BIMTypeCode[[#This Row],[IFC4_Entity]]&lt;&gt;"",BIMTypeCode[[#This Row],[IFC4_Entity]],"")</f>
        <v>IfcProtectiveDevice</v>
      </c>
      <c r="D614" t="str">
        <f>IF(BIMTypeCode[[#This Row],[IFC4_EntityType]]&lt;&gt;"",BIMTypeCode[[#This Row],[IFC4_EntityType]],"")</f>
        <v>IfcProtectiveDeviceType</v>
      </c>
      <c r="E614" s="2" t="str">
        <f>IF(BIMTypeCode[[#This Row],[IFC4_EnumerationType]]&lt;&gt;"",BIMTypeCode[[#This Row],[IFC4_EnumerationType]],"")</f>
        <v/>
      </c>
      <c r="F614" s="2" t="str">
        <f>IF(BIMTypeCode[[#This Row],[IFC4_Properties]]&lt;&gt;"",BIMTypeCode[[#This Row],[IFC4_Properties]],"")</f>
        <v/>
      </c>
    </row>
    <row r="615" spans="1:6" x14ac:dyDescent="0.25">
      <c r="A615">
        <f>BIMTypeCode[[#This Row],[Identification]]</f>
        <v>6721</v>
      </c>
      <c r="B615" t="str">
        <f>BIMTypeCode[[#This Row],[Name_dk]]</f>
        <v>Hovedudligningsforbindelser</v>
      </c>
      <c r="C615" t="str">
        <f>IF(BIMTypeCode[[#This Row],[IFC4_Entity]]&lt;&gt;"",BIMTypeCode[[#This Row],[IFC4_Entity]],"")</f>
        <v>IfcProtectiveDevice</v>
      </c>
      <c r="D615" t="str">
        <f>IF(BIMTypeCode[[#This Row],[IFC4_EntityType]]&lt;&gt;"",BIMTypeCode[[#This Row],[IFC4_EntityType]],"")</f>
        <v>IfcProtectiveDeviceType</v>
      </c>
      <c r="E615" s="2" t="str">
        <f>IF(BIMTypeCode[[#This Row],[IFC4_EnumerationType]]&lt;&gt;"",BIMTypeCode[[#This Row],[IFC4_EnumerationType]],"")</f>
        <v/>
      </c>
      <c r="F615" s="2" t="str">
        <f>IF(BIMTypeCode[[#This Row],[IFC4_Properties]]&lt;&gt;"",BIMTypeCode[[#This Row],[IFC4_Properties]],"")</f>
        <v/>
      </c>
    </row>
    <row r="616" spans="1:6" x14ac:dyDescent="0.25">
      <c r="A616">
        <f>BIMTypeCode[[#This Row],[Identification]]</f>
        <v>6722</v>
      </c>
      <c r="B616" t="str">
        <f>BIMTypeCode[[#This Row],[Name_dk]]</f>
        <v>Lokal udligningsforbindelse uden jordforbindelser</v>
      </c>
      <c r="C616" t="str">
        <f>IF(BIMTypeCode[[#This Row],[IFC4_Entity]]&lt;&gt;"",BIMTypeCode[[#This Row],[IFC4_Entity]],"")</f>
        <v>IfcProtectiveDevice</v>
      </c>
      <c r="D616" t="str">
        <f>IF(BIMTypeCode[[#This Row],[IFC4_EntityType]]&lt;&gt;"",BIMTypeCode[[#This Row],[IFC4_EntityType]],"")</f>
        <v>IfcProtectiveDeviceType</v>
      </c>
      <c r="E616" s="2" t="str">
        <f>IF(BIMTypeCode[[#This Row],[IFC4_EnumerationType]]&lt;&gt;"",BIMTypeCode[[#This Row],[IFC4_EnumerationType]],"")</f>
        <v/>
      </c>
      <c r="F616" s="2" t="str">
        <f>IF(BIMTypeCode[[#This Row],[IFC4_Properties]]&lt;&gt;"",BIMTypeCode[[#This Row],[IFC4_Properties]],"")</f>
        <v/>
      </c>
    </row>
    <row r="617" spans="1:6" x14ac:dyDescent="0.25">
      <c r="A617">
        <f>BIMTypeCode[[#This Row],[Identification]]</f>
        <v>6723</v>
      </c>
      <c r="B617" t="str">
        <f>BIMTypeCode[[#This Row],[Name_dk]]</f>
        <v>Supplerende udligningsforbindelser</v>
      </c>
      <c r="C617" t="str">
        <f>IF(BIMTypeCode[[#This Row],[IFC4_Entity]]&lt;&gt;"",BIMTypeCode[[#This Row],[IFC4_Entity]],"")</f>
        <v>IfcProtectiveDevice</v>
      </c>
      <c r="D617" t="str">
        <f>IF(BIMTypeCode[[#This Row],[IFC4_EntityType]]&lt;&gt;"",BIMTypeCode[[#This Row],[IFC4_EntityType]],"")</f>
        <v>IfcProtectiveDeviceType</v>
      </c>
      <c r="E617" s="2" t="str">
        <f>IF(BIMTypeCode[[#This Row],[IFC4_EnumerationType]]&lt;&gt;"",BIMTypeCode[[#This Row],[IFC4_EnumerationType]],"")</f>
        <v/>
      </c>
      <c r="F617" s="2" t="str">
        <f>IF(BIMTypeCode[[#This Row],[IFC4_Properties]]&lt;&gt;"",BIMTypeCode[[#This Row],[IFC4_Properties]],"")</f>
        <v/>
      </c>
    </row>
    <row r="618" spans="1:6" x14ac:dyDescent="0.25">
      <c r="A618">
        <f>BIMTypeCode[[#This Row],[Identification]]</f>
        <v>68</v>
      </c>
      <c r="B618" t="str">
        <f>BIMTypeCode[[#This Row],[Name_dk]]</f>
        <v>Person- og materialetransport</v>
      </c>
      <c r="C618" t="str">
        <f>IF(BIMTypeCode[[#This Row],[IFC4_Entity]]&lt;&gt;"",BIMTypeCode[[#This Row],[IFC4_Entity]],"")</f>
        <v>IfcTransportElement</v>
      </c>
      <c r="D618" t="str">
        <f>IF(BIMTypeCode[[#This Row],[IFC4_EntityType]]&lt;&gt;"",BIMTypeCode[[#This Row],[IFC4_EntityType]],"")</f>
        <v>IfcTransportElementType</v>
      </c>
      <c r="E618" s="2" t="str">
        <f>IF(BIMTypeCode[[#This Row],[IFC4_EnumerationType]]&lt;&gt;"",BIMTypeCode[[#This Row],[IFC4_EnumerationType]],"")</f>
        <v>USERDEFINED</v>
      </c>
      <c r="F618" s="2" t="str">
        <f>IF(BIMTypeCode[[#This Row],[IFC4_Properties]]&lt;&gt;"",BIMTypeCode[[#This Row],[IFC4_Properties]],"")</f>
        <v/>
      </c>
    </row>
    <row r="619" spans="1:6" x14ac:dyDescent="0.25">
      <c r="A619">
        <f>BIMTypeCode[[#This Row],[Identification]]</f>
        <v>681</v>
      </c>
      <c r="B619" t="str">
        <f>BIMTypeCode[[#This Row],[Name_dk]]</f>
        <v>Persontransport</v>
      </c>
      <c r="C619" t="str">
        <f>IF(BIMTypeCode[[#This Row],[IFC4_Entity]]&lt;&gt;"",BIMTypeCode[[#This Row],[IFC4_Entity]],"")</f>
        <v>IfcTransportElement</v>
      </c>
      <c r="D619" t="str">
        <f>IF(BIMTypeCode[[#This Row],[IFC4_EntityType]]&lt;&gt;"",BIMTypeCode[[#This Row],[IFC4_EntityType]],"")</f>
        <v>IfcTransportElementType</v>
      </c>
      <c r="E619" s="2" t="str">
        <f>IF(BIMTypeCode[[#This Row],[IFC4_EnumerationType]]&lt;&gt;"",BIMTypeCode[[#This Row],[IFC4_EnumerationType]],"")</f>
        <v>USERDEFINED</v>
      </c>
      <c r="F619" s="2" t="str">
        <f>IF(BIMTypeCode[[#This Row],[IFC4_Properties]]&lt;&gt;"",BIMTypeCode[[#This Row],[IFC4_Properties]],"")</f>
        <v/>
      </c>
    </row>
    <row r="620" spans="1:6" x14ac:dyDescent="0.25">
      <c r="A620">
        <f>BIMTypeCode[[#This Row],[Identification]]</f>
        <v>6811</v>
      </c>
      <c r="B620" t="str">
        <f>BIMTypeCode[[#This Row],[Name_dk]]</f>
        <v>Elevatorer</v>
      </c>
      <c r="C620" t="str">
        <f>IF(BIMTypeCode[[#This Row],[IFC4_Entity]]&lt;&gt;"",BIMTypeCode[[#This Row],[IFC4_Entity]],"")</f>
        <v>IfcTransportElement</v>
      </c>
      <c r="D620" t="str">
        <f>IF(BIMTypeCode[[#This Row],[IFC4_EntityType]]&lt;&gt;"",BIMTypeCode[[#This Row],[IFC4_EntityType]],"")</f>
        <v>IfcTransportElementType</v>
      </c>
      <c r="E620" s="2" t="str">
        <f>IF(BIMTypeCode[[#This Row],[IFC4_EnumerationType]]&lt;&gt;"",BIMTypeCode[[#This Row],[IFC4_EnumerationType]],"")</f>
        <v>ELEVATOR</v>
      </c>
      <c r="F620" s="2" t="str">
        <f>IF(BIMTypeCode[[#This Row],[IFC4_Properties]]&lt;&gt;"",BIMTypeCode[[#This Row],[IFC4_Properties]],"")</f>
        <v/>
      </c>
    </row>
    <row r="621" spans="1:6" x14ac:dyDescent="0.25">
      <c r="A621">
        <f>BIMTypeCode[[#This Row],[Identification]]</f>
        <v>6812</v>
      </c>
      <c r="B621" t="str">
        <f>BIMTypeCode[[#This Row],[Name_dk]]</f>
        <v>Lifte</v>
      </c>
      <c r="C621" t="str">
        <f>IF(BIMTypeCode[[#This Row],[IFC4_Entity]]&lt;&gt;"",BIMTypeCode[[#This Row],[IFC4_Entity]],"")</f>
        <v>IfcTransportElement</v>
      </c>
      <c r="D621" t="str">
        <f>IF(BIMTypeCode[[#This Row],[IFC4_EntityType]]&lt;&gt;"",BIMTypeCode[[#This Row],[IFC4_EntityType]],"")</f>
        <v>IfcTransportElementType</v>
      </c>
      <c r="E621" s="2" t="str">
        <f>IF(BIMTypeCode[[#This Row],[IFC4_EnumerationType]]&lt;&gt;"",BIMTypeCode[[#This Row],[IFC4_EnumerationType]],"")</f>
        <v>LIFTINGGEAR</v>
      </c>
      <c r="F621" s="2" t="str">
        <f>IF(BIMTypeCode[[#This Row],[IFC4_Properties]]&lt;&gt;"",BIMTypeCode[[#This Row],[IFC4_Properties]],"")</f>
        <v/>
      </c>
    </row>
    <row r="622" spans="1:6" x14ac:dyDescent="0.25">
      <c r="A622">
        <f>BIMTypeCode[[#This Row],[Identification]]</f>
        <v>6813</v>
      </c>
      <c r="B622" t="str">
        <f>BIMTypeCode[[#This Row],[Name_dk]]</f>
        <v>Rullende trapper</v>
      </c>
      <c r="C622" t="str">
        <f>IF(BIMTypeCode[[#This Row],[IFC4_Entity]]&lt;&gt;"",BIMTypeCode[[#This Row],[IFC4_Entity]],"")</f>
        <v>IfcTransportElement</v>
      </c>
      <c r="D622" t="str">
        <f>IF(BIMTypeCode[[#This Row],[IFC4_EntityType]]&lt;&gt;"",BIMTypeCode[[#This Row],[IFC4_EntityType]],"")</f>
        <v>IfcTransportElementType</v>
      </c>
      <c r="E622" s="2" t="str">
        <f>IF(BIMTypeCode[[#This Row],[IFC4_EnumerationType]]&lt;&gt;"",BIMTypeCode[[#This Row],[IFC4_EnumerationType]],"")</f>
        <v>ESCALATOR</v>
      </c>
      <c r="F622" s="2" t="str">
        <f>IF(BIMTypeCode[[#This Row],[IFC4_Properties]]&lt;&gt;"",BIMTypeCode[[#This Row],[IFC4_Properties]],"")</f>
        <v/>
      </c>
    </row>
    <row r="623" spans="1:6" x14ac:dyDescent="0.25">
      <c r="A623">
        <f>BIMTypeCode[[#This Row],[Identification]]</f>
        <v>6814</v>
      </c>
      <c r="B623" t="str">
        <f>BIMTypeCode[[#This Row],[Name_dk]]</f>
        <v>Rullende fortove</v>
      </c>
      <c r="C623" t="str">
        <f>IF(BIMTypeCode[[#This Row],[IFC4_Entity]]&lt;&gt;"",BIMTypeCode[[#This Row],[IFC4_Entity]],"")</f>
        <v>IfcTransportElement</v>
      </c>
      <c r="D623" t="str">
        <f>IF(BIMTypeCode[[#This Row],[IFC4_EntityType]]&lt;&gt;"",BIMTypeCode[[#This Row],[IFC4_EntityType]],"")</f>
        <v>IfcTransportElementType</v>
      </c>
      <c r="E623" s="2" t="str">
        <f>IF(BIMTypeCode[[#This Row],[IFC4_EnumerationType]]&lt;&gt;"",BIMTypeCode[[#This Row],[IFC4_EnumerationType]],"")</f>
        <v>MOVINGWALKWAY</v>
      </c>
      <c r="F623" s="2" t="str">
        <f>IF(BIMTypeCode[[#This Row],[IFC4_Properties]]&lt;&gt;"",BIMTypeCode[[#This Row],[IFC4_Properties]],"")</f>
        <v/>
      </c>
    </row>
    <row r="624" spans="1:6" x14ac:dyDescent="0.25">
      <c r="A624">
        <f>BIMTypeCode[[#This Row],[Identification]]</f>
        <v>682</v>
      </c>
      <c r="B624" t="str">
        <f>BIMTypeCode[[#This Row],[Name_dk]]</f>
        <v>Gods- og materialetransport</v>
      </c>
      <c r="C624" t="str">
        <f>IF(BIMTypeCode[[#This Row],[IFC4_Entity]]&lt;&gt;"",BIMTypeCode[[#This Row],[IFC4_Entity]],"")</f>
        <v>IfcTransportElement</v>
      </c>
      <c r="D624" t="str">
        <f>IF(BIMTypeCode[[#This Row],[IFC4_EntityType]]&lt;&gt;"",BIMTypeCode[[#This Row],[IFC4_EntityType]],"")</f>
        <v>IfcTransportElementType</v>
      </c>
      <c r="E624" s="2" t="str">
        <f>IF(BIMTypeCode[[#This Row],[IFC4_EnumerationType]]&lt;&gt;"",BIMTypeCode[[#This Row],[IFC4_EnumerationType]],"")</f>
        <v>USERDEFINED</v>
      </c>
      <c r="F624" s="2" t="str">
        <f>IF(BIMTypeCode[[#This Row],[IFC4_Properties]]&lt;&gt;"",BIMTypeCode[[#This Row],[IFC4_Properties]],"")</f>
        <v/>
      </c>
    </row>
    <row r="625" spans="1:6" x14ac:dyDescent="0.25">
      <c r="A625">
        <f>BIMTypeCode[[#This Row],[Identification]]</f>
        <v>6821</v>
      </c>
      <c r="B625" t="str">
        <f>BIMTypeCode[[#This Row],[Name_dk]]</f>
        <v>Elevatorer</v>
      </c>
      <c r="C625" t="str">
        <f>IF(BIMTypeCode[[#This Row],[IFC4_Entity]]&lt;&gt;"",BIMTypeCode[[#This Row],[IFC4_Entity]],"")</f>
        <v>IfcTransportElement</v>
      </c>
      <c r="D625" t="str">
        <f>IF(BIMTypeCode[[#This Row],[IFC4_EntityType]]&lt;&gt;"",BIMTypeCode[[#This Row],[IFC4_EntityType]],"")</f>
        <v>IfcTransportElementType</v>
      </c>
      <c r="E625" s="2" t="str">
        <f>IF(BIMTypeCode[[#This Row],[IFC4_EnumerationType]]&lt;&gt;"",BIMTypeCode[[#This Row],[IFC4_EnumerationType]],"")</f>
        <v>ELEVATOR</v>
      </c>
      <c r="F625" s="2" t="str">
        <f>IF(BIMTypeCode[[#This Row],[IFC4_Properties]]&lt;&gt;"",BIMTypeCode[[#This Row],[IFC4_Properties]],"")</f>
        <v/>
      </c>
    </row>
    <row r="626" spans="1:6" x14ac:dyDescent="0.25">
      <c r="A626">
        <f>BIMTypeCode[[#This Row],[Identification]]</f>
        <v>6822</v>
      </c>
      <c r="B626" t="str">
        <f>BIMTypeCode[[#This Row],[Name_dk]]</f>
        <v>Lifte og sakseborde</v>
      </c>
      <c r="C626" t="str">
        <f>IF(BIMTypeCode[[#This Row],[IFC4_Entity]]&lt;&gt;"",BIMTypeCode[[#This Row],[IFC4_Entity]],"")</f>
        <v>IfcTransportElement</v>
      </c>
      <c r="D626" t="str">
        <f>IF(BIMTypeCode[[#This Row],[IFC4_EntityType]]&lt;&gt;"",BIMTypeCode[[#This Row],[IFC4_EntityType]],"")</f>
        <v>IfcTransportElementType</v>
      </c>
      <c r="E626" s="2" t="str">
        <f>IF(BIMTypeCode[[#This Row],[IFC4_EnumerationType]]&lt;&gt;"",BIMTypeCode[[#This Row],[IFC4_EnumerationType]],"")</f>
        <v>LIFTINGGEAR</v>
      </c>
      <c r="F626" s="2" t="str">
        <f>IF(BIMTypeCode[[#This Row],[IFC4_Properties]]&lt;&gt;"",BIMTypeCode[[#This Row],[IFC4_Properties]],"")</f>
        <v/>
      </c>
    </row>
    <row r="627" spans="1:6" x14ac:dyDescent="0.25">
      <c r="A627">
        <f>BIMTypeCode[[#This Row],[Identification]]</f>
        <v>6823</v>
      </c>
      <c r="B627" t="str">
        <f>BIMTypeCode[[#This Row],[Name_dk]]</f>
        <v>Transportbånd</v>
      </c>
      <c r="C627" t="str">
        <f>IF(BIMTypeCode[[#This Row],[IFC4_Entity]]&lt;&gt;"",BIMTypeCode[[#This Row],[IFC4_Entity]],"")</f>
        <v>IfcTransportElement</v>
      </c>
      <c r="D627" t="str">
        <f>IF(BIMTypeCode[[#This Row],[IFC4_EntityType]]&lt;&gt;"",BIMTypeCode[[#This Row],[IFC4_EntityType]],"")</f>
        <v>IfcTransportElementType</v>
      </c>
      <c r="E627" s="2" t="str">
        <f>IF(BIMTypeCode[[#This Row],[IFC4_EnumerationType]]&lt;&gt;"",BIMTypeCode[[#This Row],[IFC4_EnumerationType]],"")</f>
        <v>USERDEFINED</v>
      </c>
      <c r="F627" s="2" t="str">
        <f>IF(BIMTypeCode[[#This Row],[IFC4_Properties]]&lt;&gt;"",BIMTypeCode[[#This Row],[IFC4_Properties]],"")</f>
        <v/>
      </c>
    </row>
    <row r="628" spans="1:6" x14ac:dyDescent="0.25">
      <c r="A628">
        <f>BIMTypeCode[[#This Row],[Identification]]</f>
        <v>6824</v>
      </c>
      <c r="B628" t="str">
        <f>BIMTypeCode[[#This Row],[Name_dk]]</f>
        <v>Kraner og taljer</v>
      </c>
      <c r="C628" t="str">
        <f>IF(BIMTypeCode[[#This Row],[IFC4_Entity]]&lt;&gt;"",BIMTypeCode[[#This Row],[IFC4_Entity]],"")</f>
        <v>IfcTransportElement</v>
      </c>
      <c r="D628" t="str">
        <f>IF(BIMTypeCode[[#This Row],[IFC4_EntityType]]&lt;&gt;"",BIMTypeCode[[#This Row],[IFC4_EntityType]],"")</f>
        <v>IfcTransportElementType</v>
      </c>
      <c r="E628" s="2" t="str">
        <f>IF(BIMTypeCode[[#This Row],[IFC4_EnumerationType]]&lt;&gt;"",BIMTypeCode[[#This Row],[IFC4_EnumerationType]],"")</f>
        <v>CRANEWAY</v>
      </c>
      <c r="F628" s="2" t="str">
        <f>IF(BIMTypeCode[[#This Row],[IFC4_Properties]]&lt;&gt;"",BIMTypeCode[[#This Row],[IFC4_Properties]],"")</f>
        <v/>
      </c>
    </row>
    <row r="629" spans="1:6" x14ac:dyDescent="0.25">
      <c r="A629">
        <f>BIMTypeCode[[#This Row],[Identification]]</f>
        <v>7</v>
      </c>
      <c r="B629" t="str">
        <f>BIMTypeCode[[#This Row],[Name_dk]]</f>
        <v>Inventar og teknisk udstyr</v>
      </c>
      <c r="C629" t="str">
        <f>IF(BIMTypeCode[[#This Row],[IFC4_Entity]]&lt;&gt;"",BIMTypeCode[[#This Row],[IFC4_Entity]],"")</f>
        <v/>
      </c>
      <c r="D629" t="str">
        <f>IF(BIMTypeCode[[#This Row],[IFC4_EntityType]]&lt;&gt;"",BIMTypeCode[[#This Row],[IFC4_EntityType]],"")</f>
        <v/>
      </c>
      <c r="E629" s="2" t="str">
        <f>IF(BIMTypeCode[[#This Row],[IFC4_EnumerationType]]&lt;&gt;"",BIMTypeCode[[#This Row],[IFC4_EnumerationType]],"")</f>
        <v/>
      </c>
      <c r="F629" s="2" t="str">
        <f>IF(BIMTypeCode[[#This Row],[IFC4_Properties]]&lt;&gt;"",BIMTypeCode[[#This Row],[IFC4_Properties]],"")</f>
        <v/>
      </c>
    </row>
    <row r="630" spans="1:6" x14ac:dyDescent="0.25">
      <c r="A630">
        <f>BIMTypeCode[[#This Row],[Identification]]</f>
        <v>70</v>
      </c>
      <c r="B630" t="str">
        <f>BIMTypeCode[[#This Row],[Name_dk]]</f>
        <v>Inventar, terræn</v>
      </c>
      <c r="C630" t="str">
        <f>IF(BIMTypeCode[[#This Row],[IFC4_Entity]]&lt;&gt;"",BIMTypeCode[[#This Row],[IFC4_Entity]],"")</f>
        <v>IfcFurniture</v>
      </c>
      <c r="D630" t="str">
        <f>IF(BIMTypeCode[[#This Row],[IFC4_EntityType]]&lt;&gt;"",BIMTypeCode[[#This Row],[IFC4_EntityType]],"")</f>
        <v>IfcFurnitureType</v>
      </c>
      <c r="E630" s="2" t="str">
        <f>IF(BIMTypeCode[[#This Row],[IFC4_EnumerationType]]&lt;&gt;"",BIMTypeCode[[#This Row],[IFC4_EnumerationType]],"")</f>
        <v/>
      </c>
      <c r="F630" s="2" t="str">
        <f>IF(BIMTypeCode[[#This Row],[IFC4_Properties]]&lt;&gt;"",BIMTypeCode[[#This Row],[IFC4_Properties]],"")</f>
        <v/>
      </c>
    </row>
    <row r="631" spans="1:6" x14ac:dyDescent="0.25">
      <c r="A631">
        <f>BIMTypeCode[[#This Row],[Identification]]</f>
        <v>701</v>
      </c>
      <c r="B631" t="str">
        <f>BIMTypeCode[[#This Row],[Name_dk]]</f>
        <v>Tekniske inventarenheder</v>
      </c>
      <c r="C631" t="str">
        <f>IF(BIMTypeCode[[#This Row],[IFC4_Entity]]&lt;&gt;"",BIMTypeCode[[#This Row],[IFC4_Entity]],"")</f>
        <v>IfcFurniture</v>
      </c>
      <c r="D631" t="str">
        <f>IF(BIMTypeCode[[#This Row],[IFC4_EntityType]]&lt;&gt;"",BIMTypeCode[[#This Row],[IFC4_EntityType]],"")</f>
        <v>IfcFurnitureType</v>
      </c>
      <c r="E631" s="2" t="str">
        <f>IF(BIMTypeCode[[#This Row],[IFC4_EnumerationType]]&lt;&gt;"",BIMTypeCode[[#This Row],[IFC4_EnumerationType]],"")</f>
        <v/>
      </c>
      <c r="F631" s="2" t="str">
        <f>IF(BIMTypeCode[[#This Row],[IFC4_Properties]]&lt;&gt;"",BIMTypeCode[[#This Row],[IFC4_Properties]],"")</f>
        <v/>
      </c>
    </row>
    <row r="632" spans="1:6" x14ac:dyDescent="0.25">
      <c r="A632">
        <f>BIMTypeCode[[#This Row],[Identification]]</f>
        <v>702</v>
      </c>
      <c r="B632" t="str">
        <f>BIMTypeCode[[#This Row],[Name_dk]]</f>
        <v>Tavler, skilte og skærme</v>
      </c>
      <c r="C632" t="str">
        <f>IF(BIMTypeCode[[#This Row],[IFC4_Entity]]&lt;&gt;"",BIMTypeCode[[#This Row],[IFC4_Entity]],"")</f>
        <v>IfcFurniture</v>
      </c>
      <c r="D632" t="str">
        <f>IF(BIMTypeCode[[#This Row],[IFC4_EntityType]]&lt;&gt;"",BIMTypeCode[[#This Row],[IFC4_EntityType]],"")</f>
        <v>IfcFurnitureType</v>
      </c>
      <c r="E632" s="2" t="str">
        <f>IF(BIMTypeCode[[#This Row],[IFC4_EnumerationType]]&lt;&gt;"",BIMTypeCode[[#This Row],[IFC4_EnumerationType]],"")</f>
        <v/>
      </c>
      <c r="F632" s="2" t="str">
        <f>IF(BIMTypeCode[[#This Row],[IFC4_Properties]]&lt;&gt;"",BIMTypeCode[[#This Row],[IFC4_Properties]],"")</f>
        <v/>
      </c>
    </row>
    <row r="633" spans="1:6" x14ac:dyDescent="0.25">
      <c r="A633">
        <f>BIMTypeCode[[#This Row],[Identification]]</f>
        <v>703</v>
      </c>
      <c r="B633" t="str">
        <f>BIMTypeCode[[#This Row],[Name_dk]]</f>
        <v>Opbevaring</v>
      </c>
      <c r="C633" t="str">
        <f>IF(BIMTypeCode[[#This Row],[IFC4_Entity]]&lt;&gt;"",BIMTypeCode[[#This Row],[IFC4_Entity]],"")</f>
        <v>IfcFurniture</v>
      </c>
      <c r="D633" t="str">
        <f>IF(BIMTypeCode[[#This Row],[IFC4_EntityType]]&lt;&gt;"",BIMTypeCode[[#This Row],[IFC4_EntityType]],"")</f>
        <v>IfcFurnitureType</v>
      </c>
      <c r="E633" s="2" t="str">
        <f>IF(BIMTypeCode[[#This Row],[IFC4_EnumerationType]]&lt;&gt;"",BIMTypeCode[[#This Row],[IFC4_EnumerationType]],"")</f>
        <v/>
      </c>
      <c r="F633" s="2" t="str">
        <f>IF(BIMTypeCode[[#This Row],[IFC4_Properties]]&lt;&gt;"",BIMTypeCode[[#This Row],[IFC4_Properties]],"")</f>
        <v/>
      </c>
    </row>
    <row r="634" spans="1:6" x14ac:dyDescent="0.25">
      <c r="A634">
        <f>BIMTypeCode[[#This Row],[Identification]]</f>
        <v>704</v>
      </c>
      <c r="B634" t="str">
        <f>BIMTypeCode[[#This Row],[Name_dk]]</f>
        <v>Bordmøbler</v>
      </c>
      <c r="C634" t="str">
        <f>IF(BIMTypeCode[[#This Row],[IFC4_Entity]]&lt;&gt;"",BIMTypeCode[[#This Row],[IFC4_Entity]],"")</f>
        <v>IfcFurniture</v>
      </c>
      <c r="D634" t="str">
        <f>IF(BIMTypeCode[[#This Row],[IFC4_EntityType]]&lt;&gt;"",BIMTypeCode[[#This Row],[IFC4_EntityType]],"")</f>
        <v>IfcFurnitureType</v>
      </c>
      <c r="E634" s="2" t="str">
        <f>IF(BIMTypeCode[[#This Row],[IFC4_EnumerationType]]&lt;&gt;"",BIMTypeCode[[#This Row],[IFC4_EnumerationType]],"")</f>
        <v>TABLE</v>
      </c>
      <c r="F634" s="2" t="str">
        <f>IF(BIMTypeCode[[#This Row],[IFC4_Properties]]&lt;&gt;"",BIMTypeCode[[#This Row],[IFC4_Properties]],"")</f>
        <v/>
      </c>
    </row>
    <row r="635" spans="1:6" x14ac:dyDescent="0.25">
      <c r="A635">
        <f>BIMTypeCode[[#This Row],[Identification]]</f>
        <v>705</v>
      </c>
      <c r="B635" t="str">
        <f>BIMTypeCode[[#This Row],[Name_dk]]</f>
        <v>Siddemøbler</v>
      </c>
      <c r="C635" t="str">
        <f>IF(BIMTypeCode[[#This Row],[IFC4_Entity]]&lt;&gt;"",BIMTypeCode[[#This Row],[IFC4_Entity]],"")</f>
        <v>IfcFurniture</v>
      </c>
      <c r="D635" t="str">
        <f>IF(BIMTypeCode[[#This Row],[IFC4_EntityType]]&lt;&gt;"",BIMTypeCode[[#This Row],[IFC4_EntityType]],"")</f>
        <v>IfcFurnitureType</v>
      </c>
      <c r="E635" s="2" t="str">
        <f>IF(BIMTypeCode[[#This Row],[IFC4_EnumerationType]]&lt;&gt;"",BIMTypeCode[[#This Row],[IFC4_EnumerationType]],"")</f>
        <v/>
      </c>
      <c r="F635" s="2" t="str">
        <f>IF(BIMTypeCode[[#This Row],[IFC4_Properties]]&lt;&gt;"",BIMTypeCode[[#This Row],[IFC4_Properties]],"")</f>
        <v/>
      </c>
    </row>
    <row r="636" spans="1:6" x14ac:dyDescent="0.25">
      <c r="A636">
        <f>BIMTypeCode[[#This Row],[Identification]]</f>
        <v>706</v>
      </c>
      <c r="B636" t="str">
        <f>BIMTypeCode[[#This Row],[Name_dk]]</f>
        <v>Afskærmninger</v>
      </c>
      <c r="C636" t="str">
        <f>IF(BIMTypeCode[[#This Row],[IFC4_Entity]]&lt;&gt;"",BIMTypeCode[[#This Row],[IFC4_Entity]],"")</f>
        <v>IfcFurniture</v>
      </c>
      <c r="D636" t="str">
        <f>IF(BIMTypeCode[[#This Row],[IFC4_EntityType]]&lt;&gt;"",BIMTypeCode[[#This Row],[IFC4_EntityType]],"")</f>
        <v>IfcFurnitureType</v>
      </c>
      <c r="E636" s="2" t="str">
        <f>IF(BIMTypeCode[[#This Row],[IFC4_EnumerationType]]&lt;&gt;"",BIMTypeCode[[#This Row],[IFC4_EnumerationType]],"")</f>
        <v>USERDEFINED</v>
      </c>
      <c r="F636" s="2" t="str">
        <f>IF(BIMTypeCode[[#This Row],[IFC4_Properties]]&lt;&gt;"",BIMTypeCode[[#This Row],[IFC4_Properties]],"")</f>
        <v/>
      </c>
    </row>
    <row r="637" spans="1:6" x14ac:dyDescent="0.25">
      <c r="A637">
        <f>BIMTypeCode[[#This Row],[Identification]]</f>
        <v>707</v>
      </c>
      <c r="B637" t="str">
        <f>BIMTypeCode[[#This Row],[Name_dk]]</f>
        <v>Aktivites- og legeudstyr</v>
      </c>
      <c r="C637" t="str">
        <f>IF(BIMTypeCode[[#This Row],[IFC4_Entity]]&lt;&gt;"",BIMTypeCode[[#This Row],[IFC4_Entity]],"")</f>
        <v>IfcFurniture</v>
      </c>
      <c r="D637" t="str">
        <f>IF(BIMTypeCode[[#This Row],[IFC4_EntityType]]&lt;&gt;"",BIMTypeCode[[#This Row],[IFC4_EntityType]],"")</f>
        <v>IfcFurnitureType</v>
      </c>
      <c r="E637" s="2" t="str">
        <f>IF(BIMTypeCode[[#This Row],[IFC4_EnumerationType]]&lt;&gt;"",BIMTypeCode[[#This Row],[IFC4_EnumerationType]],"")</f>
        <v>USERDEFINED</v>
      </c>
      <c r="F637" s="2" t="str">
        <f>IF(BIMTypeCode[[#This Row],[IFC4_Properties]]&lt;&gt;"",BIMTypeCode[[#This Row],[IFC4_Properties]],"")</f>
        <v/>
      </c>
    </row>
    <row r="638" spans="1:6" x14ac:dyDescent="0.25">
      <c r="A638">
        <f>BIMTypeCode[[#This Row],[Identification]]</f>
        <v>709</v>
      </c>
      <c r="B638" t="str">
        <f>BIMTypeCode[[#This Row],[Name_dk]]</f>
        <v>Øvrigt inventar i terræn</v>
      </c>
      <c r="C638" t="str">
        <f>IF(BIMTypeCode[[#This Row],[IFC4_Entity]]&lt;&gt;"",BIMTypeCode[[#This Row],[IFC4_Entity]],"")</f>
        <v>IfcFurniture</v>
      </c>
      <c r="D638" t="str">
        <f>IF(BIMTypeCode[[#This Row],[IFC4_EntityType]]&lt;&gt;"",BIMTypeCode[[#This Row],[IFC4_EntityType]],"")</f>
        <v>IfcFurnitureType</v>
      </c>
      <c r="E638" s="2" t="str">
        <f>IF(BIMTypeCode[[#This Row],[IFC4_EnumerationType]]&lt;&gt;"",BIMTypeCode[[#This Row],[IFC4_EnumerationType]],"")</f>
        <v>USERDEFINED</v>
      </c>
      <c r="F638" s="2" t="str">
        <f>IF(BIMTypeCode[[#This Row],[IFC4_Properties]]&lt;&gt;"",BIMTypeCode[[#This Row],[IFC4_Properties]],"")</f>
        <v/>
      </c>
    </row>
    <row r="639" spans="1:6" x14ac:dyDescent="0.25">
      <c r="A639">
        <f>BIMTypeCode[[#This Row],[Identification]]</f>
        <v>71</v>
      </c>
      <c r="B639" t="str">
        <f>BIMTypeCode[[#This Row],[Name_dk]]</f>
        <v>Inventar, fastmonteret</v>
      </c>
      <c r="C639" t="str">
        <f>IF(BIMTypeCode[[#This Row],[IFC4_Entity]]&lt;&gt;"",BIMTypeCode[[#This Row],[IFC4_Entity]],"")</f>
        <v>IfcFurniture</v>
      </c>
      <c r="D639" t="str">
        <f>IF(BIMTypeCode[[#This Row],[IFC4_EntityType]]&lt;&gt;"",BIMTypeCode[[#This Row],[IFC4_EntityType]],"")</f>
        <v>IfcFurnitureType</v>
      </c>
      <c r="E639" s="2" t="str">
        <f>IF(BIMTypeCode[[#This Row],[IFC4_EnumerationType]]&lt;&gt;"",BIMTypeCode[[#This Row],[IFC4_EnumerationType]],"")</f>
        <v/>
      </c>
      <c r="F639" s="2" t="str">
        <f>IF(BIMTypeCode[[#This Row],[IFC4_Properties]]&lt;&gt;"",BIMTypeCode[[#This Row],[IFC4_Properties]],"")</f>
        <v/>
      </c>
    </row>
    <row r="640" spans="1:6" x14ac:dyDescent="0.25">
      <c r="A640">
        <f>BIMTypeCode[[#This Row],[Identification]]</f>
        <v>711</v>
      </c>
      <c r="B640" t="str">
        <f>BIMTypeCode[[#This Row],[Name_dk]]</f>
        <v>Skabe, skuffer</v>
      </c>
      <c r="C640" t="str">
        <f>IF(BIMTypeCode[[#This Row],[IFC4_Entity]]&lt;&gt;"",BIMTypeCode[[#This Row],[IFC4_Entity]],"")</f>
        <v>IfcFurniture</v>
      </c>
      <c r="D640" t="str">
        <f>IF(BIMTypeCode[[#This Row],[IFC4_EntityType]]&lt;&gt;"",BIMTypeCode[[#This Row],[IFC4_EntityType]],"")</f>
        <v>IfcFurnitureType</v>
      </c>
      <c r="E640" s="2" t="str">
        <f>IF(BIMTypeCode[[#This Row],[IFC4_EnumerationType]]&lt;&gt;"",BIMTypeCode[[#This Row],[IFC4_EnumerationType]],"")</f>
        <v/>
      </c>
      <c r="F640" s="2" t="str">
        <f>IF(BIMTypeCode[[#This Row],[IFC4_Properties]]&lt;&gt;"",BIMTypeCode[[#This Row],[IFC4_Properties]],"")</f>
        <v/>
      </c>
    </row>
    <row r="641" spans="1:6" x14ac:dyDescent="0.25">
      <c r="A641">
        <f>BIMTypeCode[[#This Row],[Identification]]</f>
        <v>712</v>
      </c>
      <c r="B641" t="str">
        <f>BIMTypeCode[[#This Row],[Name_dk]]</f>
        <v>Reoler, hylder</v>
      </c>
      <c r="C641" t="str">
        <f>IF(BIMTypeCode[[#This Row],[IFC4_Entity]]&lt;&gt;"",BIMTypeCode[[#This Row],[IFC4_Entity]],"")</f>
        <v>IfcFurniture</v>
      </c>
      <c r="D641" t="str">
        <f>IF(BIMTypeCode[[#This Row],[IFC4_EntityType]]&lt;&gt;"",BIMTypeCode[[#This Row],[IFC4_EntityType]],"")</f>
        <v>IfcFurnitureType</v>
      </c>
      <c r="E641" s="2" t="str">
        <f>IF(BIMTypeCode[[#This Row],[IFC4_EnumerationType]]&lt;&gt;"",BIMTypeCode[[#This Row],[IFC4_EnumerationType]],"")</f>
        <v>SHELF</v>
      </c>
      <c r="F641" s="2" t="str">
        <f>IF(BIMTypeCode[[#This Row],[IFC4_Properties]]&lt;&gt;"",BIMTypeCode[[#This Row],[IFC4_Properties]],"")</f>
        <v/>
      </c>
    </row>
    <row r="642" spans="1:6" x14ac:dyDescent="0.25">
      <c r="A642">
        <f>BIMTypeCode[[#This Row],[Identification]]</f>
        <v>713</v>
      </c>
      <c r="B642" t="str">
        <f>BIMTypeCode[[#This Row],[Name_dk]]</f>
        <v>Siddemøbler, liggemøbler</v>
      </c>
      <c r="C642" t="str">
        <f>IF(BIMTypeCode[[#This Row],[IFC4_Entity]]&lt;&gt;"",BIMTypeCode[[#This Row],[IFC4_Entity]],"")</f>
        <v>IfcFurniture</v>
      </c>
      <c r="D642" t="str">
        <f>IF(BIMTypeCode[[#This Row],[IFC4_EntityType]]&lt;&gt;"",BIMTypeCode[[#This Row],[IFC4_EntityType]],"")</f>
        <v>IfcFurnitureType</v>
      </c>
      <c r="E642" s="2" t="str">
        <f>IF(BIMTypeCode[[#This Row],[IFC4_EnumerationType]]&lt;&gt;"",BIMTypeCode[[#This Row],[IFC4_EnumerationType]],"")</f>
        <v/>
      </c>
      <c r="F642" s="2" t="str">
        <f>IF(BIMTypeCode[[#This Row],[IFC4_Properties]]&lt;&gt;"",BIMTypeCode[[#This Row],[IFC4_Properties]],"")</f>
        <v/>
      </c>
    </row>
    <row r="643" spans="1:6" x14ac:dyDescent="0.25">
      <c r="A643">
        <f>BIMTypeCode[[#This Row],[Identification]]</f>
        <v>714</v>
      </c>
      <c r="B643" t="str">
        <f>BIMTypeCode[[#This Row],[Name_dk]]</f>
        <v>Gardiner, persienner, skærmvægge, forhæng</v>
      </c>
      <c r="C643" t="str">
        <f>IF(BIMTypeCode[[#This Row],[IFC4_Entity]]&lt;&gt;"",BIMTypeCode[[#This Row],[IFC4_Entity]],"")</f>
        <v>IfcFurniture</v>
      </c>
      <c r="D643" t="str">
        <f>IF(BIMTypeCode[[#This Row],[IFC4_EntityType]]&lt;&gt;"",BIMTypeCode[[#This Row],[IFC4_EntityType]],"")</f>
        <v>IfcFurnitureType</v>
      </c>
      <c r="E643" s="2" t="str">
        <f>IF(BIMTypeCode[[#This Row],[IFC4_EnumerationType]]&lt;&gt;"",BIMTypeCode[[#This Row],[IFC4_EnumerationType]],"")</f>
        <v>USERDEFINED</v>
      </c>
      <c r="F643" s="2" t="str">
        <f>IF(BIMTypeCode[[#This Row],[IFC4_Properties]]&lt;&gt;"",BIMTypeCode[[#This Row],[IFC4_Properties]],"")</f>
        <v/>
      </c>
    </row>
    <row r="644" spans="1:6" x14ac:dyDescent="0.25">
      <c r="A644">
        <f>BIMTypeCode[[#This Row],[Identification]]</f>
        <v>715</v>
      </c>
      <c r="B644" t="str">
        <f>BIMTypeCode[[#This Row],[Name_dk]]</f>
        <v>Borde, bordplader</v>
      </c>
      <c r="C644" t="str">
        <f>IF(BIMTypeCode[[#This Row],[IFC4_Entity]]&lt;&gt;"",BIMTypeCode[[#This Row],[IFC4_Entity]],"")</f>
        <v>IfcFurniture</v>
      </c>
      <c r="D644" t="str">
        <f>IF(BIMTypeCode[[#This Row],[IFC4_EntityType]]&lt;&gt;"",BIMTypeCode[[#This Row],[IFC4_EntityType]],"")</f>
        <v>IfcFurnitureType</v>
      </c>
      <c r="E644" s="2" t="str">
        <f>IF(BIMTypeCode[[#This Row],[IFC4_EnumerationType]]&lt;&gt;"",BIMTypeCode[[#This Row],[IFC4_EnumerationType]],"")</f>
        <v>TABLE</v>
      </c>
      <c r="F644" s="2" t="str">
        <f>IF(BIMTypeCode[[#This Row],[IFC4_Properties]]&lt;&gt;"",BIMTypeCode[[#This Row],[IFC4_Properties]],"")</f>
        <v/>
      </c>
    </row>
    <row r="645" spans="1:6" x14ac:dyDescent="0.25">
      <c r="A645">
        <f>BIMTypeCode[[#This Row],[Identification]]</f>
        <v>716</v>
      </c>
      <c r="B645" t="str">
        <f>BIMTypeCode[[#This Row],[Name_dk]]</f>
        <v>Skilte, tavler</v>
      </c>
      <c r="C645" t="str">
        <f>IF(BIMTypeCode[[#This Row],[IFC4_Entity]]&lt;&gt;"",BIMTypeCode[[#This Row],[IFC4_Entity]],"")</f>
        <v>IfcFurniture</v>
      </c>
      <c r="D645" t="str">
        <f>IF(BIMTypeCode[[#This Row],[IFC4_EntityType]]&lt;&gt;"",BIMTypeCode[[#This Row],[IFC4_EntityType]],"")</f>
        <v>IfcFurnitureType</v>
      </c>
      <c r="E645" s="2" t="str">
        <f>IF(BIMTypeCode[[#This Row],[IFC4_EnumerationType]]&lt;&gt;"",BIMTypeCode[[#This Row],[IFC4_EnumerationType]],"")</f>
        <v>USERDEFINED</v>
      </c>
      <c r="F645" s="2" t="str">
        <f>IF(BIMTypeCode[[#This Row],[IFC4_Properties]]&lt;&gt;"",BIMTypeCode[[#This Row],[IFC4_Properties]],"")</f>
        <v/>
      </c>
    </row>
    <row r="646" spans="1:6" x14ac:dyDescent="0.25">
      <c r="A646">
        <f>BIMTypeCode[[#This Row],[Identification]]</f>
        <v>717</v>
      </c>
      <c r="B646" t="str">
        <f>BIMTypeCode[[#This Row],[Name_dk]]</f>
        <v>Garniture</v>
      </c>
      <c r="C646" t="str">
        <f>IF(BIMTypeCode[[#This Row],[IFC4_Entity]]&lt;&gt;"",BIMTypeCode[[#This Row],[IFC4_Entity]],"")</f>
        <v>IfcFurniture</v>
      </c>
      <c r="D646" t="str">
        <f>IF(BIMTypeCode[[#This Row],[IFC4_EntityType]]&lt;&gt;"",BIMTypeCode[[#This Row],[IFC4_EntityType]],"")</f>
        <v>IfcFurnitureType</v>
      </c>
      <c r="E646" s="2" t="str">
        <f>IF(BIMTypeCode[[#This Row],[IFC4_EnumerationType]]&lt;&gt;"",BIMTypeCode[[#This Row],[IFC4_EnumerationType]],"")</f>
        <v>USERDEFINED</v>
      </c>
      <c r="F646" s="2" t="str">
        <f>IF(BIMTypeCode[[#This Row],[IFC4_Properties]]&lt;&gt;"",BIMTypeCode[[#This Row],[IFC4_Properties]],"")</f>
        <v/>
      </c>
    </row>
    <row r="647" spans="1:6" x14ac:dyDescent="0.25">
      <c r="A647">
        <f>BIMTypeCode[[#This Row],[Identification]]</f>
        <v>719</v>
      </c>
      <c r="B647" t="str">
        <f>BIMTypeCode[[#This Row],[Name_dk]]</f>
        <v>Øvrigt fast monteret inventar</v>
      </c>
      <c r="C647" t="str">
        <f>IF(BIMTypeCode[[#This Row],[IFC4_Entity]]&lt;&gt;"",BIMTypeCode[[#This Row],[IFC4_Entity]],"")</f>
        <v>IfcFurniture</v>
      </c>
      <c r="D647" t="str">
        <f>IF(BIMTypeCode[[#This Row],[IFC4_EntityType]]&lt;&gt;"",BIMTypeCode[[#This Row],[IFC4_EntityType]],"")</f>
        <v>IfcFurnitureType</v>
      </c>
      <c r="E647" s="2" t="str">
        <f>IF(BIMTypeCode[[#This Row],[IFC4_EnumerationType]]&lt;&gt;"",BIMTypeCode[[#This Row],[IFC4_EnumerationType]],"")</f>
        <v/>
      </c>
      <c r="F647" s="2" t="str">
        <f>IF(BIMTypeCode[[#This Row],[IFC4_Properties]]&lt;&gt;"",BIMTypeCode[[#This Row],[IFC4_Properties]],"")</f>
        <v/>
      </c>
    </row>
    <row r="648" spans="1:6" x14ac:dyDescent="0.25">
      <c r="A648">
        <f>BIMTypeCode[[#This Row],[Identification]]</f>
        <v>72</v>
      </c>
      <c r="B648" t="str">
        <f>BIMTypeCode[[#This Row],[Name_dk]]</f>
        <v>Inventar, løst</v>
      </c>
      <c r="C648" t="str">
        <f>IF(BIMTypeCode[[#This Row],[IFC4_Entity]]&lt;&gt;"",BIMTypeCode[[#This Row],[IFC4_Entity]],"")</f>
        <v>IfcFurniture</v>
      </c>
      <c r="D648" t="str">
        <f>IF(BIMTypeCode[[#This Row],[IFC4_EntityType]]&lt;&gt;"",BIMTypeCode[[#This Row],[IFC4_EntityType]],"")</f>
        <v>IfcFurnitureType</v>
      </c>
      <c r="E648" s="2" t="str">
        <f>IF(BIMTypeCode[[#This Row],[IFC4_EnumerationType]]&lt;&gt;"",BIMTypeCode[[#This Row],[IFC4_EnumerationType]],"")</f>
        <v/>
      </c>
      <c r="F648" s="2" t="str">
        <f>IF(BIMTypeCode[[#This Row],[IFC4_Properties]]&lt;&gt;"",BIMTypeCode[[#This Row],[IFC4_Properties]],"")</f>
        <v/>
      </c>
    </row>
    <row r="649" spans="1:6" x14ac:dyDescent="0.25">
      <c r="A649">
        <f>BIMTypeCode[[#This Row],[Identification]]</f>
        <v>721</v>
      </c>
      <c r="B649" t="str">
        <f>BIMTypeCode[[#This Row],[Name_dk]]</f>
        <v>Skabe, skuffer</v>
      </c>
      <c r="C649" t="str">
        <f>IF(BIMTypeCode[[#This Row],[IFC4_Entity]]&lt;&gt;"",BIMTypeCode[[#This Row],[IFC4_Entity]],"")</f>
        <v>IfcFurniture</v>
      </c>
      <c r="D649" t="str">
        <f>IF(BIMTypeCode[[#This Row],[IFC4_EntityType]]&lt;&gt;"",BIMTypeCode[[#This Row],[IFC4_EntityType]],"")</f>
        <v>IfcFurnitureType</v>
      </c>
      <c r="E649" s="2" t="str">
        <f>IF(BIMTypeCode[[#This Row],[IFC4_EnumerationType]]&lt;&gt;"",BIMTypeCode[[#This Row],[IFC4_EnumerationType]],"")</f>
        <v/>
      </c>
      <c r="F649" s="2" t="str">
        <f>IF(BIMTypeCode[[#This Row],[IFC4_Properties]]&lt;&gt;"",BIMTypeCode[[#This Row],[IFC4_Properties]],"")</f>
        <v/>
      </c>
    </row>
    <row r="650" spans="1:6" x14ac:dyDescent="0.25">
      <c r="A650">
        <f>BIMTypeCode[[#This Row],[Identification]]</f>
        <v>722</v>
      </c>
      <c r="B650" t="str">
        <f>BIMTypeCode[[#This Row],[Name_dk]]</f>
        <v>Reoler</v>
      </c>
      <c r="C650" t="str">
        <f>IF(BIMTypeCode[[#This Row],[IFC4_Entity]]&lt;&gt;"",BIMTypeCode[[#This Row],[IFC4_Entity]],"")</f>
        <v>IfcFurniture</v>
      </c>
      <c r="D650" t="str">
        <f>IF(BIMTypeCode[[#This Row],[IFC4_EntityType]]&lt;&gt;"",BIMTypeCode[[#This Row],[IFC4_EntityType]],"")</f>
        <v>IfcFurnitureType</v>
      </c>
      <c r="E650" s="2" t="str">
        <f>IF(BIMTypeCode[[#This Row],[IFC4_EnumerationType]]&lt;&gt;"",BIMTypeCode[[#This Row],[IFC4_EnumerationType]],"")</f>
        <v>SHELF</v>
      </c>
      <c r="F650" s="2" t="str">
        <f>IF(BIMTypeCode[[#This Row],[IFC4_Properties]]&lt;&gt;"",BIMTypeCode[[#This Row],[IFC4_Properties]],"")</f>
        <v/>
      </c>
    </row>
    <row r="651" spans="1:6" x14ac:dyDescent="0.25">
      <c r="A651">
        <f>BIMTypeCode[[#This Row],[Identification]]</f>
        <v>723</v>
      </c>
      <c r="B651" t="str">
        <f>BIMTypeCode[[#This Row],[Name_dk]]</f>
        <v>Siddemøbler, liggemøbler</v>
      </c>
      <c r="C651" t="str">
        <f>IF(BIMTypeCode[[#This Row],[IFC4_Entity]]&lt;&gt;"",BIMTypeCode[[#This Row],[IFC4_Entity]],"")</f>
        <v>IfcFurniture</v>
      </c>
      <c r="D651" t="str">
        <f>IF(BIMTypeCode[[#This Row],[IFC4_EntityType]]&lt;&gt;"",BIMTypeCode[[#This Row],[IFC4_EntityType]],"")</f>
        <v>IfcFurnitureType</v>
      </c>
      <c r="E651" s="2" t="str">
        <f>IF(BIMTypeCode[[#This Row],[IFC4_EnumerationType]]&lt;&gt;"",BIMTypeCode[[#This Row],[IFC4_EnumerationType]],"")</f>
        <v/>
      </c>
      <c r="F651" s="2" t="str">
        <f>IF(BIMTypeCode[[#This Row],[IFC4_Properties]]&lt;&gt;"",BIMTypeCode[[#This Row],[IFC4_Properties]],"")</f>
        <v/>
      </c>
    </row>
    <row r="652" spans="1:6" x14ac:dyDescent="0.25">
      <c r="A652">
        <f>BIMTypeCode[[#This Row],[Identification]]</f>
        <v>724</v>
      </c>
      <c r="B652" t="str">
        <f>BIMTypeCode[[#This Row],[Name_dk]]</f>
        <v>Skærmvægge, forhæng</v>
      </c>
      <c r="C652" t="str">
        <f>IF(BIMTypeCode[[#This Row],[IFC4_Entity]]&lt;&gt;"",BIMTypeCode[[#This Row],[IFC4_Entity]],"")</f>
        <v>IfcFurniture</v>
      </c>
      <c r="D652" t="str">
        <f>IF(BIMTypeCode[[#This Row],[IFC4_EntityType]]&lt;&gt;"",BIMTypeCode[[#This Row],[IFC4_EntityType]],"")</f>
        <v>IfcFurnitureType</v>
      </c>
      <c r="E652" s="2" t="str">
        <f>IF(BIMTypeCode[[#This Row],[IFC4_EnumerationType]]&lt;&gt;"",BIMTypeCode[[#This Row],[IFC4_EnumerationType]],"")</f>
        <v>USERDEFINED</v>
      </c>
      <c r="F652" s="2" t="str">
        <f>IF(BIMTypeCode[[#This Row],[IFC4_Properties]]&lt;&gt;"",BIMTypeCode[[#This Row],[IFC4_Properties]],"")</f>
        <v/>
      </c>
    </row>
    <row r="653" spans="1:6" x14ac:dyDescent="0.25">
      <c r="A653">
        <f>BIMTypeCode[[#This Row],[Identification]]</f>
        <v>725</v>
      </c>
      <c r="B653" t="str">
        <f>BIMTypeCode[[#This Row],[Name_dk]]</f>
        <v>Borde</v>
      </c>
      <c r="C653" t="str">
        <f>IF(BIMTypeCode[[#This Row],[IFC4_Entity]]&lt;&gt;"",BIMTypeCode[[#This Row],[IFC4_Entity]],"")</f>
        <v>IfcFurniture</v>
      </c>
      <c r="D653" t="str">
        <f>IF(BIMTypeCode[[#This Row],[IFC4_EntityType]]&lt;&gt;"",BIMTypeCode[[#This Row],[IFC4_EntityType]],"")</f>
        <v>IfcFurnitureType</v>
      </c>
      <c r="E653" s="2" t="str">
        <f>IF(BIMTypeCode[[#This Row],[IFC4_EnumerationType]]&lt;&gt;"",BIMTypeCode[[#This Row],[IFC4_EnumerationType]],"")</f>
        <v>TABLE</v>
      </c>
      <c r="F653" s="2" t="str">
        <f>IF(BIMTypeCode[[#This Row],[IFC4_Properties]]&lt;&gt;"",BIMTypeCode[[#This Row],[IFC4_Properties]],"")</f>
        <v/>
      </c>
    </row>
    <row r="654" spans="1:6" x14ac:dyDescent="0.25">
      <c r="A654">
        <f>BIMTypeCode[[#This Row],[Identification]]</f>
        <v>726</v>
      </c>
      <c r="B654" t="str">
        <f>BIMTypeCode[[#This Row],[Name_dk]]</f>
        <v>Stativer, hylder</v>
      </c>
      <c r="C654" t="str">
        <f>IF(BIMTypeCode[[#This Row],[IFC4_Entity]]&lt;&gt;"",BIMTypeCode[[#This Row],[IFC4_Entity]],"")</f>
        <v>IfcFurniture</v>
      </c>
      <c r="D654" t="str">
        <f>IF(BIMTypeCode[[#This Row],[IFC4_EntityType]]&lt;&gt;"",BIMTypeCode[[#This Row],[IFC4_EntityType]],"")</f>
        <v>IfcFurnitureType</v>
      </c>
      <c r="E654" s="2" t="str">
        <f>IF(BIMTypeCode[[#This Row],[IFC4_EnumerationType]]&lt;&gt;"",BIMTypeCode[[#This Row],[IFC4_EnumerationType]],"")</f>
        <v>SHELF</v>
      </c>
      <c r="F654" s="2" t="str">
        <f>IF(BIMTypeCode[[#This Row],[IFC4_Properties]]&lt;&gt;"",BIMTypeCode[[#This Row],[IFC4_Properties]],"")</f>
        <v/>
      </c>
    </row>
    <row r="655" spans="1:6" x14ac:dyDescent="0.25">
      <c r="A655">
        <f>BIMTypeCode[[#This Row],[Identification]]</f>
        <v>727</v>
      </c>
      <c r="B655" t="str">
        <f>BIMTypeCode[[#This Row],[Name_dk]]</f>
        <v>Måtter, tæpper, løbere</v>
      </c>
      <c r="C655" t="str">
        <f>IF(BIMTypeCode[[#This Row],[IFC4_Entity]]&lt;&gt;"",BIMTypeCode[[#This Row],[IFC4_Entity]],"")</f>
        <v>IfcFurniture</v>
      </c>
      <c r="D655" t="str">
        <f>IF(BIMTypeCode[[#This Row],[IFC4_EntityType]]&lt;&gt;"",BIMTypeCode[[#This Row],[IFC4_EntityType]],"")</f>
        <v>IfcFurnitureType</v>
      </c>
      <c r="E655" s="2" t="str">
        <f>IF(BIMTypeCode[[#This Row],[IFC4_EnumerationType]]&lt;&gt;"",BIMTypeCode[[#This Row],[IFC4_EnumerationType]],"")</f>
        <v>USERDEFINED</v>
      </c>
      <c r="F655" s="2" t="str">
        <f>IF(BIMTypeCode[[#This Row],[IFC4_Properties]]&lt;&gt;"",BIMTypeCode[[#This Row],[IFC4_Properties]],"")</f>
        <v/>
      </c>
    </row>
    <row r="656" spans="1:6" x14ac:dyDescent="0.25">
      <c r="A656">
        <f>BIMTypeCode[[#This Row],[Identification]]</f>
        <v>729</v>
      </c>
      <c r="B656" t="str">
        <f>BIMTypeCode[[#This Row],[Name_dk]]</f>
        <v>Øvrigt løst inventar</v>
      </c>
      <c r="C656" t="str">
        <f>IF(BIMTypeCode[[#This Row],[IFC4_Entity]]&lt;&gt;"",BIMTypeCode[[#This Row],[IFC4_Entity]],"")</f>
        <v>IfcFurniture</v>
      </c>
      <c r="D656" t="str">
        <f>IF(BIMTypeCode[[#This Row],[IFC4_EntityType]]&lt;&gt;"",BIMTypeCode[[#This Row],[IFC4_EntityType]],"")</f>
        <v>IfcFurnitureType</v>
      </c>
      <c r="E656" s="2" t="str">
        <f>IF(BIMTypeCode[[#This Row],[IFC4_EnumerationType]]&lt;&gt;"",BIMTypeCode[[#This Row],[IFC4_EnumerationType]],"")</f>
        <v/>
      </c>
      <c r="F656" s="2" t="str">
        <f>IF(BIMTypeCode[[#This Row],[IFC4_Properties]]&lt;&gt;"",BIMTypeCode[[#This Row],[IFC4_Properties]],"")</f>
        <v/>
      </c>
    </row>
    <row r="657" spans="1:6" x14ac:dyDescent="0.25">
      <c r="A657">
        <f>BIMTypeCode[[#This Row],[Identification]]</f>
        <v>73</v>
      </c>
      <c r="B657" t="str">
        <f>BIMTypeCode[[#This Row],[Name_dk]]</f>
        <v>Inventar, tekniske-, IT- og av-inventarenheder</v>
      </c>
      <c r="C657" t="str">
        <f>IF(BIMTypeCode[[#This Row],[IFC4_Entity]]&lt;&gt;"",BIMTypeCode[[#This Row],[IFC4_Entity]],"")</f>
        <v>IfcFlowTerminal</v>
      </c>
      <c r="D657" t="str">
        <f>IF(BIMTypeCode[[#This Row],[IFC4_EntityType]]&lt;&gt;"",BIMTypeCode[[#This Row],[IFC4_EntityType]],"")</f>
        <v>IfcFlowTerminalType</v>
      </c>
      <c r="E657" s="2" t="str">
        <f>IF(BIMTypeCode[[#This Row],[IFC4_EnumerationType]]&lt;&gt;"",BIMTypeCode[[#This Row],[IFC4_EnumerationType]],"")</f>
        <v/>
      </c>
      <c r="F657" s="2" t="str">
        <f>IF(BIMTypeCode[[#This Row],[IFC4_Properties]]&lt;&gt;"",BIMTypeCode[[#This Row],[IFC4_Properties]],"")</f>
        <v/>
      </c>
    </row>
    <row r="658" spans="1:6" x14ac:dyDescent="0.25">
      <c r="A658">
        <f>BIMTypeCode[[#This Row],[Identification]]</f>
        <v>731</v>
      </c>
      <c r="B658" t="str">
        <f>BIMTypeCode[[#This Row],[Name_dk]]</f>
        <v>AV-udstyr</v>
      </c>
      <c r="C658" t="str">
        <f>IF(BIMTypeCode[[#This Row],[IFC4_Entity]]&lt;&gt;"",BIMTypeCode[[#This Row],[IFC4_Entity]],"")</f>
        <v>IfcAudioVisualAppliance</v>
      </c>
      <c r="D658" t="str">
        <f>IF(BIMTypeCode[[#This Row],[IFC4_EntityType]]&lt;&gt;"",BIMTypeCode[[#This Row],[IFC4_EntityType]],"")</f>
        <v>IfcAudioVisualApplianceType</v>
      </c>
      <c r="E658" s="2" t="str">
        <f>IF(BIMTypeCode[[#This Row],[IFC4_EnumerationType]]&lt;&gt;"",BIMTypeCode[[#This Row],[IFC4_EnumerationType]],"")</f>
        <v/>
      </c>
      <c r="F658" s="2" t="str">
        <f>IF(BIMTypeCode[[#This Row],[IFC4_Properties]]&lt;&gt;"",BIMTypeCode[[#This Row],[IFC4_Properties]],"")</f>
        <v/>
      </c>
    </row>
    <row r="659" spans="1:6" x14ac:dyDescent="0.25">
      <c r="A659">
        <f>BIMTypeCode[[#This Row],[Identification]]</f>
        <v>732</v>
      </c>
      <c r="B659" t="str">
        <f>BIMTypeCode[[#This Row],[Name_dk]]</f>
        <v>IT-udstyr</v>
      </c>
      <c r="C659" t="str">
        <f>IF(BIMTypeCode[[#This Row],[IFC4_Entity]]&lt;&gt;"",BIMTypeCode[[#This Row],[IFC4_Entity]],"")</f>
        <v>IfcCommunicationsAppliance</v>
      </c>
      <c r="D659" t="str">
        <f>IF(BIMTypeCode[[#This Row],[IFC4_EntityType]]&lt;&gt;"",BIMTypeCode[[#This Row],[IFC4_EntityType]],"")</f>
        <v>IfcCommunicationsApplianceType</v>
      </c>
      <c r="E659" s="2" t="str">
        <f>IF(BIMTypeCode[[#This Row],[IFC4_EnumerationType]]&lt;&gt;"",BIMTypeCode[[#This Row],[IFC4_EnumerationType]],"")</f>
        <v/>
      </c>
      <c r="F659" s="2" t="str">
        <f>IF(BIMTypeCode[[#This Row],[IFC4_Properties]]&lt;&gt;"",BIMTypeCode[[#This Row],[IFC4_Properties]],"")</f>
        <v/>
      </c>
    </row>
    <row r="660" spans="1:6" x14ac:dyDescent="0.25">
      <c r="A660">
        <f>BIMTypeCode[[#This Row],[Identification]]</f>
        <v>733</v>
      </c>
      <c r="B660" t="str">
        <f>BIMTypeCode[[#This Row],[Name_dk]]</f>
        <v>Belysning</v>
      </c>
      <c r="C660" t="str">
        <f>IF(BIMTypeCode[[#This Row],[IFC4_Entity]]&lt;&gt;"",BIMTypeCode[[#This Row],[IFC4_Entity]],"")</f>
        <v>IfcLightFixture</v>
      </c>
      <c r="D660" t="str">
        <f>IF(BIMTypeCode[[#This Row],[IFC4_EntityType]]&lt;&gt;"",BIMTypeCode[[#This Row],[IFC4_EntityType]],"")</f>
        <v>IfcLightFixtureType</v>
      </c>
      <c r="E660" s="2" t="str">
        <f>IF(BIMTypeCode[[#This Row],[IFC4_EnumerationType]]&lt;&gt;"",BIMTypeCode[[#This Row],[IFC4_EnumerationType]],"")</f>
        <v/>
      </c>
      <c r="F660" s="2" t="str">
        <f>IF(BIMTypeCode[[#This Row],[IFC4_Properties]]&lt;&gt;"",BIMTypeCode[[#This Row],[IFC4_Properties]],"")</f>
        <v/>
      </c>
    </row>
    <row r="661" spans="1:6" x14ac:dyDescent="0.25">
      <c r="A661">
        <f>BIMTypeCode[[#This Row],[Identification]]</f>
        <v>734</v>
      </c>
      <c r="B661" t="str">
        <f>BIMTypeCode[[#This Row],[Name_dk]]</f>
        <v>Automater</v>
      </c>
      <c r="C661" t="str">
        <f>IF(BIMTypeCode[[#This Row],[IFC4_Entity]]&lt;&gt;"",BIMTypeCode[[#This Row],[IFC4_Entity]],"")</f>
        <v>IfcElectricAppliance</v>
      </c>
      <c r="D661" t="str">
        <f>IF(BIMTypeCode[[#This Row],[IFC4_EntityType]]&lt;&gt;"",BIMTypeCode[[#This Row],[IFC4_EntityType]],"")</f>
        <v>IfcElectricApplianceType</v>
      </c>
      <c r="E661" s="2" t="str">
        <f>IF(BIMTypeCode[[#This Row],[IFC4_EnumerationType]]&lt;&gt;"",BIMTypeCode[[#This Row],[IFC4_EnumerationType]],"")</f>
        <v>VENDINGMACHINE</v>
      </c>
      <c r="F661" s="2" t="str">
        <f>IF(BIMTypeCode[[#This Row],[IFC4_Properties]]&lt;&gt;"",BIMTypeCode[[#This Row],[IFC4_Properties]],"")</f>
        <v/>
      </c>
    </row>
    <row r="662" spans="1:6" x14ac:dyDescent="0.25">
      <c r="A662">
        <f>BIMTypeCode[[#This Row],[Identification]]</f>
        <v>735</v>
      </c>
      <c r="B662" t="str">
        <f>BIMTypeCode[[#This Row],[Name_dk]]</f>
        <v>Brandslukningsudstyr</v>
      </c>
      <c r="C662" t="str">
        <f>IF(BIMTypeCode[[#This Row],[IFC4_Entity]]&lt;&gt;"",BIMTypeCode[[#This Row],[IFC4_Entity]],"")</f>
        <v>IfcFireSuppressionTerminal</v>
      </c>
      <c r="D662" t="str">
        <f>IF(BIMTypeCode[[#This Row],[IFC4_EntityType]]&lt;&gt;"",BIMTypeCode[[#This Row],[IFC4_EntityType]],"")</f>
        <v>IfcFireSuppressionTerminalType</v>
      </c>
      <c r="E662" s="2" t="str">
        <f>IF(BIMTypeCode[[#This Row],[IFC4_EnumerationType]]&lt;&gt;"",BIMTypeCode[[#This Row],[IFC4_EnumerationType]],"")</f>
        <v>USERDEFINED</v>
      </c>
      <c r="F662" s="2" t="str">
        <f>IF(BIMTypeCode[[#This Row],[IFC4_Properties]]&lt;&gt;"",BIMTypeCode[[#This Row],[IFC4_Properties]],"")</f>
        <v/>
      </c>
    </row>
    <row r="663" spans="1:6" x14ac:dyDescent="0.25">
      <c r="A663">
        <f>BIMTypeCode[[#This Row],[Identification]]</f>
        <v>736</v>
      </c>
      <c r="B663" t="str">
        <f>BIMTypeCode[[#This Row],[Name_dk]]</f>
        <v>Hårde hvidevarer</v>
      </c>
      <c r="C663" t="str">
        <f>IF(BIMTypeCode[[#This Row],[IFC4_Entity]]&lt;&gt;"",BIMTypeCode[[#This Row],[IFC4_Entity]],"")</f>
        <v>IfcElectricAppliance</v>
      </c>
      <c r="D663" t="str">
        <f>IF(BIMTypeCode[[#This Row],[IFC4_EntityType]]&lt;&gt;"",BIMTypeCode[[#This Row],[IFC4_EntityType]],"")</f>
        <v>IfcElectricApplianceType</v>
      </c>
      <c r="E663" s="2" t="str">
        <f>IF(BIMTypeCode[[#This Row],[IFC4_EnumerationType]]&lt;&gt;"",BIMTypeCode[[#This Row],[IFC4_EnumerationType]],"")</f>
        <v/>
      </c>
      <c r="F663" s="2" t="str">
        <f>IF(BIMTypeCode[[#This Row],[IFC4_Properties]]&lt;&gt;"",BIMTypeCode[[#This Row],[IFC4_Properties]],"")</f>
        <v/>
      </c>
    </row>
    <row r="664" spans="1:6" x14ac:dyDescent="0.25">
      <c r="A664">
        <f>BIMTypeCode[[#This Row],[Identification]]</f>
        <v>8</v>
      </c>
      <c r="B664" t="str">
        <f>BIMTypeCode[[#This Row],[Name_dk]]</f>
        <v>Beplantning og belægning</v>
      </c>
      <c r="C664" t="str">
        <f>IF(BIMTypeCode[[#This Row],[IFC4_Entity]]&lt;&gt;"",BIMTypeCode[[#This Row],[IFC4_Entity]],"")</f>
        <v>IfcGeographicElement</v>
      </c>
      <c r="D664" t="str">
        <f>IF(BIMTypeCode[[#This Row],[IFC4_EntityType]]&lt;&gt;"",BIMTypeCode[[#This Row],[IFC4_EntityType]],"")</f>
        <v>IfcGeographicElementType</v>
      </c>
      <c r="E664" s="2" t="str">
        <f>IF(BIMTypeCode[[#This Row],[IFC4_EnumerationType]]&lt;&gt;"",BIMTypeCode[[#This Row],[IFC4_EnumerationType]],"")</f>
        <v>USERDEFINED</v>
      </c>
      <c r="F664" s="2" t="str">
        <f>IF(BIMTypeCode[[#This Row],[IFC4_Properties]]&lt;&gt;"",BIMTypeCode[[#This Row],[IFC4_Properties]],"")</f>
        <v/>
      </c>
    </row>
    <row r="665" spans="1:6" x14ac:dyDescent="0.25">
      <c r="A665">
        <f>BIMTypeCode[[#This Row],[Identification]]</f>
        <v>80</v>
      </c>
      <c r="B665" t="str">
        <f>BIMTypeCode[[#This Row],[Name_dk]]</f>
        <v>Belægninger og befæstelser</v>
      </c>
      <c r="C665" t="str">
        <f>IF(BIMTypeCode[[#This Row],[IFC4_Entity]]&lt;&gt;"",BIMTypeCode[[#This Row],[IFC4_Entity]],"")</f>
        <v>IfcGeographicElement</v>
      </c>
      <c r="D665" t="str">
        <f>IF(BIMTypeCode[[#This Row],[IFC4_EntityType]]&lt;&gt;"",BIMTypeCode[[#This Row],[IFC4_EntityType]],"")</f>
        <v>IfcGeographicElementType</v>
      </c>
      <c r="E665" s="2" t="str">
        <f>IF(BIMTypeCode[[#This Row],[IFC4_EnumerationType]]&lt;&gt;"",BIMTypeCode[[#This Row],[IFC4_EnumerationType]],"")</f>
        <v>USERDEFINED</v>
      </c>
      <c r="F665" s="2" t="str">
        <f>IF(BIMTypeCode[[#This Row],[IFC4_Properties]]&lt;&gt;"",BIMTypeCode[[#This Row],[IFC4_Properties]],"")</f>
        <v/>
      </c>
    </row>
    <row r="666" spans="1:6" x14ac:dyDescent="0.25">
      <c r="A666">
        <f>BIMTypeCode[[#This Row],[Identification]]</f>
        <v>801</v>
      </c>
      <c r="B666" t="str">
        <f>BIMTypeCode[[#This Row],[Name_dk]]</f>
        <v>Asfalt belægninger</v>
      </c>
      <c r="C666" t="str">
        <f>IF(BIMTypeCode[[#This Row],[IFC4_Entity]]&lt;&gt;"",BIMTypeCode[[#This Row],[IFC4_Entity]],"")</f>
        <v>IfcGeographicElement</v>
      </c>
      <c r="D666" t="str">
        <f>IF(BIMTypeCode[[#This Row],[IFC4_EntityType]]&lt;&gt;"",BIMTypeCode[[#This Row],[IFC4_EntityType]],"")</f>
        <v>IfcGeographicElementType</v>
      </c>
      <c r="E666" s="2" t="str">
        <f>IF(BIMTypeCode[[#This Row],[IFC4_EnumerationType]]&lt;&gt;"",BIMTypeCode[[#This Row],[IFC4_EnumerationType]],"")</f>
        <v>USERDEFINED</v>
      </c>
      <c r="F666" s="2" t="str">
        <f>IF(BIMTypeCode[[#This Row],[IFC4_Properties]]&lt;&gt;"",BIMTypeCode[[#This Row],[IFC4_Properties]],"")</f>
        <v/>
      </c>
    </row>
    <row r="667" spans="1:6" x14ac:dyDescent="0.25">
      <c r="A667">
        <f>BIMTypeCode[[#This Row],[Identification]]</f>
        <v>802</v>
      </c>
      <c r="B667" t="str">
        <f>BIMTypeCode[[#This Row],[Name_dk]]</f>
        <v>Betonstøbte belægninger</v>
      </c>
      <c r="C667" t="str">
        <f>IF(BIMTypeCode[[#This Row],[IFC4_Entity]]&lt;&gt;"",BIMTypeCode[[#This Row],[IFC4_Entity]],"")</f>
        <v>IfcGeographicElement</v>
      </c>
      <c r="D667" t="str">
        <f>IF(BIMTypeCode[[#This Row],[IFC4_EntityType]]&lt;&gt;"",BIMTypeCode[[#This Row],[IFC4_EntityType]],"")</f>
        <v>IfcGeographicElementType</v>
      </c>
      <c r="E667" s="2" t="str">
        <f>IF(BIMTypeCode[[#This Row],[IFC4_EnumerationType]]&lt;&gt;"",BIMTypeCode[[#This Row],[IFC4_EnumerationType]],"")</f>
        <v>USERDEFINED</v>
      </c>
      <c r="F667" s="2" t="str">
        <f>IF(BIMTypeCode[[#This Row],[IFC4_Properties]]&lt;&gt;"",BIMTypeCode[[#This Row],[IFC4_Properties]],"")</f>
        <v/>
      </c>
    </row>
    <row r="668" spans="1:6" x14ac:dyDescent="0.25">
      <c r="A668">
        <f>BIMTypeCode[[#This Row],[Identification]]</f>
        <v>803</v>
      </c>
      <c r="B668" t="str">
        <f>BIMTypeCode[[#This Row],[Name_dk]]</f>
        <v>Gummibelægninger</v>
      </c>
      <c r="C668" t="str">
        <f>IF(BIMTypeCode[[#This Row],[IFC4_Entity]]&lt;&gt;"",BIMTypeCode[[#This Row],[IFC4_Entity]],"")</f>
        <v>IfcGeographicElement</v>
      </c>
      <c r="D668" t="str">
        <f>IF(BIMTypeCode[[#This Row],[IFC4_EntityType]]&lt;&gt;"",BIMTypeCode[[#This Row],[IFC4_EntityType]],"")</f>
        <v>IfcGeographicElementType</v>
      </c>
      <c r="E668" s="2" t="str">
        <f>IF(BIMTypeCode[[#This Row],[IFC4_EnumerationType]]&lt;&gt;"",BIMTypeCode[[#This Row],[IFC4_EnumerationType]],"")</f>
        <v>USERDEFINED</v>
      </c>
      <c r="F668" s="2" t="str">
        <f>IF(BIMTypeCode[[#This Row],[IFC4_Properties]]&lt;&gt;"",BIMTypeCode[[#This Row],[IFC4_Properties]],"")</f>
        <v/>
      </c>
    </row>
    <row r="669" spans="1:6" x14ac:dyDescent="0.25">
      <c r="A669">
        <f>BIMTypeCode[[#This Row],[Identification]]</f>
        <v>804</v>
      </c>
      <c r="B669" t="str">
        <f>BIMTypeCode[[#This Row],[Name_dk]]</f>
        <v>Flise -og stenbelægninger</v>
      </c>
      <c r="C669" t="str">
        <f>IF(BIMTypeCode[[#This Row],[IFC4_Entity]]&lt;&gt;"",BIMTypeCode[[#This Row],[IFC4_Entity]],"")</f>
        <v>IfcGeographicElement</v>
      </c>
      <c r="D669" t="str">
        <f>IF(BIMTypeCode[[#This Row],[IFC4_EntityType]]&lt;&gt;"",BIMTypeCode[[#This Row],[IFC4_EntityType]],"")</f>
        <v>IfcGeographicElementType</v>
      </c>
      <c r="E669" s="2" t="str">
        <f>IF(BIMTypeCode[[#This Row],[IFC4_EnumerationType]]&lt;&gt;"",BIMTypeCode[[#This Row],[IFC4_EnumerationType]],"")</f>
        <v>USERDEFINED</v>
      </c>
      <c r="F669" s="2" t="str">
        <f>IF(BIMTypeCode[[#This Row],[IFC4_Properties]]&lt;&gt;"",BIMTypeCode[[#This Row],[IFC4_Properties]],"")</f>
        <v/>
      </c>
    </row>
    <row r="670" spans="1:6" x14ac:dyDescent="0.25">
      <c r="A670">
        <f>BIMTypeCode[[#This Row],[Identification]]</f>
        <v>805</v>
      </c>
      <c r="B670" t="str">
        <f>BIMTypeCode[[#This Row],[Name_dk]]</f>
        <v>Skærver og grus</v>
      </c>
      <c r="C670" t="str">
        <f>IF(BIMTypeCode[[#This Row],[IFC4_Entity]]&lt;&gt;"",BIMTypeCode[[#This Row],[IFC4_Entity]],"")</f>
        <v>IfcGeographicElement</v>
      </c>
      <c r="D670" t="str">
        <f>IF(BIMTypeCode[[#This Row],[IFC4_EntityType]]&lt;&gt;"",BIMTypeCode[[#This Row],[IFC4_EntityType]],"")</f>
        <v>IfcGeographicElementType</v>
      </c>
      <c r="E670" s="2" t="str">
        <f>IF(BIMTypeCode[[#This Row],[IFC4_EnumerationType]]&lt;&gt;"",BIMTypeCode[[#This Row],[IFC4_EnumerationType]],"")</f>
        <v>USERDEFINED</v>
      </c>
      <c r="F670" s="2" t="str">
        <f>IF(BIMTypeCode[[#This Row],[IFC4_Properties]]&lt;&gt;"",BIMTypeCode[[#This Row],[IFC4_Properties]],"")</f>
        <v/>
      </c>
    </row>
    <row r="671" spans="1:6" x14ac:dyDescent="0.25">
      <c r="A671">
        <f>BIMTypeCode[[#This Row],[Identification]]</f>
        <v>806</v>
      </c>
      <c r="B671" t="str">
        <f>BIMTypeCode[[#This Row],[Name_dk]]</f>
        <v>Kantbegrænsninger</v>
      </c>
      <c r="C671" t="str">
        <f>IF(BIMTypeCode[[#This Row],[IFC4_Entity]]&lt;&gt;"",BIMTypeCode[[#This Row],[IFC4_Entity]],"")</f>
        <v>IfcGeographicElement</v>
      </c>
      <c r="D671" t="str">
        <f>IF(BIMTypeCode[[#This Row],[IFC4_EntityType]]&lt;&gt;"",BIMTypeCode[[#This Row],[IFC4_EntityType]],"")</f>
        <v>IfcGeographicElementType</v>
      </c>
      <c r="E671" s="2" t="str">
        <f>IF(BIMTypeCode[[#This Row],[IFC4_EnumerationType]]&lt;&gt;"",BIMTypeCode[[#This Row],[IFC4_EnumerationType]],"")</f>
        <v>USERDEFINED</v>
      </c>
      <c r="F671" s="2" t="str">
        <f>IF(BIMTypeCode[[#This Row],[IFC4_Properties]]&lt;&gt;"",BIMTypeCode[[#This Row],[IFC4_Properties]],"")</f>
        <v/>
      </c>
    </row>
    <row r="672" spans="1:6" x14ac:dyDescent="0.25">
      <c r="A672">
        <f>BIMTypeCode[[#This Row],[Identification]]</f>
        <v>807</v>
      </c>
      <c r="B672" t="str">
        <f>BIMTypeCode[[#This Row],[Name_dk]]</f>
        <v>Afstribninger og markeringer</v>
      </c>
      <c r="C672" t="str">
        <f>IF(BIMTypeCode[[#This Row],[IFC4_Entity]]&lt;&gt;"",BIMTypeCode[[#This Row],[IFC4_Entity]],"")</f>
        <v>IfcGeographicElement</v>
      </c>
      <c r="D672" t="str">
        <f>IF(BIMTypeCode[[#This Row],[IFC4_EntityType]]&lt;&gt;"",BIMTypeCode[[#This Row],[IFC4_EntityType]],"")</f>
        <v>IfcGeographicElementType</v>
      </c>
      <c r="E672" s="2" t="str">
        <f>IF(BIMTypeCode[[#This Row],[IFC4_EnumerationType]]&lt;&gt;"",BIMTypeCode[[#This Row],[IFC4_EnumerationType]],"")</f>
        <v>USERDEFINED</v>
      </c>
      <c r="F672" s="2" t="str">
        <f>IF(BIMTypeCode[[#This Row],[IFC4_Properties]]&lt;&gt;"",BIMTypeCode[[#This Row],[IFC4_Properties]],"")</f>
        <v/>
      </c>
    </row>
    <row r="673" spans="1:6" x14ac:dyDescent="0.25">
      <c r="A673">
        <f>BIMTypeCode[[#This Row],[Identification]]</f>
        <v>808</v>
      </c>
      <c r="B673" t="str">
        <f>BIMTypeCode[[#This Row],[Name_dk]]</f>
        <v>Konstruerede elementer</v>
      </c>
      <c r="C673" t="str">
        <f>IF(BIMTypeCode[[#This Row],[IFC4_Entity]]&lt;&gt;"",BIMTypeCode[[#This Row],[IFC4_Entity]],"")</f>
        <v>IfcGeographicElement</v>
      </c>
      <c r="D673" t="str">
        <f>IF(BIMTypeCode[[#This Row],[IFC4_EntityType]]&lt;&gt;"",BIMTypeCode[[#This Row],[IFC4_EntityType]],"")</f>
        <v>IfcGeographicElementType</v>
      </c>
      <c r="E673" s="2" t="str">
        <f>IF(BIMTypeCode[[#This Row],[IFC4_EnumerationType]]&lt;&gt;"",BIMTypeCode[[#This Row],[IFC4_EnumerationType]],"")</f>
        <v>USERDEFINED</v>
      </c>
      <c r="F673" s="2" t="str">
        <f>IF(BIMTypeCode[[#This Row],[IFC4_Properties]]&lt;&gt;"",BIMTypeCode[[#This Row],[IFC4_Properties]],"")</f>
        <v/>
      </c>
    </row>
    <row r="674" spans="1:6" x14ac:dyDescent="0.25">
      <c r="A674">
        <f>BIMTypeCode[[#This Row],[Identification]]</f>
        <v>809</v>
      </c>
      <c r="B674" t="str">
        <f>BIMTypeCode[[#This Row],[Name_dk]]</f>
        <v>Øvrige belægninger og befæstelser</v>
      </c>
      <c r="C674" t="str">
        <f>IF(BIMTypeCode[[#This Row],[IFC4_Entity]]&lt;&gt;"",BIMTypeCode[[#This Row],[IFC4_Entity]],"")</f>
        <v>IfcGeographicElement</v>
      </c>
      <c r="D674" t="str">
        <f>IF(BIMTypeCode[[#This Row],[IFC4_EntityType]]&lt;&gt;"",BIMTypeCode[[#This Row],[IFC4_EntityType]],"")</f>
        <v>IfcGeographicElementType</v>
      </c>
      <c r="E674" s="2" t="str">
        <f>IF(BIMTypeCode[[#This Row],[IFC4_EnumerationType]]&lt;&gt;"",BIMTypeCode[[#This Row],[IFC4_EnumerationType]],"")</f>
        <v>USERDEFINED</v>
      </c>
      <c r="F674" s="2" t="str">
        <f>IF(BIMTypeCode[[#This Row],[IFC4_Properties]]&lt;&gt;"",BIMTypeCode[[#This Row],[IFC4_Properties]],"")</f>
        <v/>
      </c>
    </row>
    <row r="675" spans="1:6" x14ac:dyDescent="0.25">
      <c r="A675">
        <f>BIMTypeCode[[#This Row],[Identification]]</f>
        <v>81</v>
      </c>
      <c r="B675" t="str">
        <f>BIMTypeCode[[#This Row],[Name_dk]]</f>
        <v>Beplantning</v>
      </c>
      <c r="C675" t="str">
        <f>IF(BIMTypeCode[[#This Row],[IFC4_Entity]]&lt;&gt;"",BIMTypeCode[[#This Row],[IFC4_Entity]],"")</f>
        <v>IfcGeographicElement</v>
      </c>
      <c r="D675" t="str">
        <f>IF(BIMTypeCode[[#This Row],[IFC4_EntityType]]&lt;&gt;"",BIMTypeCode[[#This Row],[IFC4_EntityType]],"")</f>
        <v>IfcGeographicElementType</v>
      </c>
      <c r="E675" s="2" t="str">
        <f>IF(BIMTypeCode[[#This Row],[IFC4_EnumerationType]]&lt;&gt;"",BIMTypeCode[[#This Row],[IFC4_EnumerationType]],"")</f>
        <v>USERDEFINED</v>
      </c>
      <c r="F675" s="2" t="str">
        <f>IF(BIMTypeCode[[#This Row],[IFC4_Properties]]&lt;&gt;"",BIMTypeCode[[#This Row],[IFC4_Properties]],"")</f>
        <v/>
      </c>
    </row>
    <row r="676" spans="1:6" x14ac:dyDescent="0.25">
      <c r="A676">
        <f>BIMTypeCode[[#This Row],[Identification]]</f>
        <v>811</v>
      </c>
      <c r="B676" t="str">
        <f>BIMTypeCode[[#This Row],[Name_dk]]</f>
        <v>Træer</v>
      </c>
      <c r="C676" t="str">
        <f>IF(BIMTypeCode[[#This Row],[IFC4_Entity]]&lt;&gt;"",BIMTypeCode[[#This Row],[IFC4_Entity]],"")</f>
        <v>IfcGeographicElement</v>
      </c>
      <c r="D676" t="str">
        <f>IF(BIMTypeCode[[#This Row],[IFC4_EntityType]]&lt;&gt;"",BIMTypeCode[[#This Row],[IFC4_EntityType]],"")</f>
        <v>IfcGeographicElementType</v>
      </c>
      <c r="E676" s="2" t="str">
        <f>IF(BIMTypeCode[[#This Row],[IFC4_EnumerationType]]&lt;&gt;"",BIMTypeCode[[#This Row],[IFC4_EnumerationType]],"")</f>
        <v>USERDEFINED</v>
      </c>
      <c r="F676" s="2" t="str">
        <f>IF(BIMTypeCode[[#This Row],[IFC4_Properties]]&lt;&gt;"",BIMTypeCode[[#This Row],[IFC4_Properties]],"")</f>
        <v/>
      </c>
    </row>
    <row r="677" spans="1:6" x14ac:dyDescent="0.25">
      <c r="A677">
        <f>BIMTypeCode[[#This Row],[Identification]]</f>
        <v>812</v>
      </c>
      <c r="B677" t="str">
        <f>BIMTypeCode[[#This Row],[Name_dk]]</f>
        <v>Buske og hække</v>
      </c>
      <c r="C677" t="str">
        <f>IF(BIMTypeCode[[#This Row],[IFC4_Entity]]&lt;&gt;"",BIMTypeCode[[#This Row],[IFC4_Entity]],"")</f>
        <v>IfcGeographicElement</v>
      </c>
      <c r="D677" t="str">
        <f>IF(BIMTypeCode[[#This Row],[IFC4_EntityType]]&lt;&gt;"",BIMTypeCode[[#This Row],[IFC4_EntityType]],"")</f>
        <v>IfcGeographicElementType</v>
      </c>
      <c r="E677" s="2" t="str">
        <f>IF(BIMTypeCode[[#This Row],[IFC4_EnumerationType]]&lt;&gt;"",BIMTypeCode[[#This Row],[IFC4_EnumerationType]],"")</f>
        <v>USERDEFINED</v>
      </c>
      <c r="F677" s="2" t="str">
        <f>IF(BIMTypeCode[[#This Row],[IFC4_Properties]]&lt;&gt;"",BIMTypeCode[[#This Row],[IFC4_Properties]],"")</f>
        <v/>
      </c>
    </row>
    <row r="678" spans="1:6" x14ac:dyDescent="0.25">
      <c r="A678">
        <f>BIMTypeCode[[#This Row],[Identification]]</f>
        <v>813</v>
      </c>
      <c r="B678" t="str">
        <f>BIMTypeCode[[#This Row],[Name_dk]]</f>
        <v>Muldlag</v>
      </c>
      <c r="C678" t="str">
        <f>IF(BIMTypeCode[[#This Row],[IFC4_Entity]]&lt;&gt;"",BIMTypeCode[[#This Row],[IFC4_Entity]],"")</f>
        <v>IfcGeographicElement</v>
      </c>
      <c r="D678" t="str">
        <f>IF(BIMTypeCode[[#This Row],[IFC4_EntityType]]&lt;&gt;"",BIMTypeCode[[#This Row],[IFC4_EntityType]],"")</f>
        <v>IfcGeographicElementType</v>
      </c>
      <c r="E678" s="2" t="str">
        <f>IF(BIMTypeCode[[#This Row],[IFC4_EnumerationType]]&lt;&gt;"",BIMTypeCode[[#This Row],[IFC4_EnumerationType]],"")</f>
        <v>TERRAIN</v>
      </c>
      <c r="F678" s="2" t="str">
        <f>IF(BIMTypeCode[[#This Row],[IFC4_Properties]]&lt;&gt;"",BIMTypeCode[[#This Row],[IFC4_Properties]],"")</f>
        <v/>
      </c>
    </row>
    <row r="679" spans="1:6" x14ac:dyDescent="0.25">
      <c r="A679">
        <f>BIMTypeCode[[#This Row],[Identification]]</f>
        <v>814</v>
      </c>
      <c r="B679" t="str">
        <f>BIMTypeCode[[#This Row],[Name_dk]]</f>
        <v>Bunddække og stauder</v>
      </c>
      <c r="C679" t="str">
        <f>IF(BIMTypeCode[[#This Row],[IFC4_Entity]]&lt;&gt;"",BIMTypeCode[[#This Row],[IFC4_Entity]],"")</f>
        <v>IfcGeographicElement</v>
      </c>
      <c r="D679" t="str">
        <f>IF(BIMTypeCode[[#This Row],[IFC4_EntityType]]&lt;&gt;"",BIMTypeCode[[#This Row],[IFC4_EntityType]],"")</f>
        <v>IfcGeographicElementType</v>
      </c>
      <c r="E679" s="2" t="str">
        <f>IF(BIMTypeCode[[#This Row],[IFC4_EnumerationType]]&lt;&gt;"",BIMTypeCode[[#This Row],[IFC4_EnumerationType]],"")</f>
        <v>USERDEFINED</v>
      </c>
      <c r="F679" s="2" t="str">
        <f>IF(BIMTypeCode[[#This Row],[IFC4_Properties]]&lt;&gt;"",BIMTypeCode[[#This Row],[IFC4_Properties]],"")</f>
        <v/>
      </c>
    </row>
    <row r="680" spans="1:6" x14ac:dyDescent="0.25">
      <c r="A680">
        <f>BIMTypeCode[[#This Row],[Identification]]</f>
        <v>815</v>
      </c>
      <c r="B680" t="str">
        <f>BIMTypeCode[[#This Row],[Name_dk]]</f>
        <v>Græsarealer</v>
      </c>
      <c r="C680" t="str">
        <f>IF(BIMTypeCode[[#This Row],[IFC4_Entity]]&lt;&gt;"",BIMTypeCode[[#This Row],[IFC4_Entity]],"")</f>
        <v>IfcGeographicElement</v>
      </c>
      <c r="D680" t="str">
        <f>IF(BIMTypeCode[[#This Row],[IFC4_EntityType]]&lt;&gt;"",BIMTypeCode[[#This Row],[IFC4_EntityType]],"")</f>
        <v>IfcGeographicElementType</v>
      </c>
      <c r="E680" s="2" t="str">
        <f>IF(BIMTypeCode[[#This Row],[IFC4_EnumerationType]]&lt;&gt;"",BIMTypeCode[[#This Row],[IFC4_EnumerationType]],"")</f>
        <v>TERRAIN</v>
      </c>
      <c r="F680" s="2" t="str">
        <f>IF(BIMTypeCode[[#This Row],[IFC4_Properties]]&lt;&gt;"",BIMTypeCode[[#This Row],[IFC4_Properties]],"")</f>
        <v/>
      </c>
    </row>
    <row r="681" spans="1:6" x14ac:dyDescent="0.25">
      <c r="A681">
        <f>BIMTypeCode[[#This Row],[Identification]]</f>
        <v>816</v>
      </c>
      <c r="B681" t="str">
        <f>BIMTypeCode[[#This Row],[Name_dk]]</f>
        <v>Ekstensive beplantningssystemer</v>
      </c>
      <c r="C681" t="str">
        <f>IF(BIMTypeCode[[#This Row],[IFC4_Entity]]&lt;&gt;"",BIMTypeCode[[#This Row],[IFC4_Entity]],"")</f>
        <v>IfcGeographicElement</v>
      </c>
      <c r="D681" t="str">
        <f>IF(BIMTypeCode[[#This Row],[IFC4_EntityType]]&lt;&gt;"",BIMTypeCode[[#This Row],[IFC4_EntityType]],"")</f>
        <v>IfcGeographicElementType</v>
      </c>
      <c r="E681" s="2" t="str">
        <f>IF(BIMTypeCode[[#This Row],[IFC4_EnumerationType]]&lt;&gt;"",BIMTypeCode[[#This Row],[IFC4_EnumerationType]],"")</f>
        <v>USERDEFINED</v>
      </c>
      <c r="F681" s="2" t="str">
        <f>IF(BIMTypeCode[[#This Row],[IFC4_Properties]]&lt;&gt;"",BIMTypeCode[[#This Row],[IFC4_Properties]],"")</f>
        <v/>
      </c>
    </row>
    <row r="682" spans="1:6" x14ac:dyDescent="0.25">
      <c r="A682">
        <f>BIMTypeCode[[#This Row],[Identification]]</f>
        <v>817</v>
      </c>
      <c r="B682" t="str">
        <f>BIMTypeCode[[#This Row],[Name_dk]]</f>
        <v>Intensive opbygninger på tage</v>
      </c>
      <c r="C682" t="str">
        <f>IF(BIMTypeCode[[#This Row],[IFC4_Entity]]&lt;&gt;"",BIMTypeCode[[#This Row],[IFC4_Entity]],"")</f>
        <v>IfcGeographicElement</v>
      </c>
      <c r="D682" t="str">
        <f>IF(BIMTypeCode[[#This Row],[IFC4_EntityType]]&lt;&gt;"",BIMTypeCode[[#This Row],[IFC4_EntityType]],"")</f>
        <v>IfcGeographicElementType</v>
      </c>
      <c r="E682" s="2" t="str">
        <f>IF(BIMTypeCode[[#This Row],[IFC4_EnumerationType]]&lt;&gt;"",BIMTypeCode[[#This Row],[IFC4_EnumerationType]],"")</f>
        <v>USERDEFINED</v>
      </c>
      <c r="F682" s="2" t="str">
        <f>IF(BIMTypeCode[[#This Row],[IFC4_Properties]]&lt;&gt;"",BIMTypeCode[[#This Row],[IFC4_Properties]],"")</f>
        <v/>
      </c>
    </row>
    <row r="683" spans="1:6" x14ac:dyDescent="0.25">
      <c r="A683">
        <f>BIMTypeCode[[#This Row],[Identification]]</f>
        <v>819</v>
      </c>
      <c r="B683" t="str">
        <f>BIMTypeCode[[#This Row],[Name_dk]]</f>
        <v>Øvrig beplantning</v>
      </c>
      <c r="C683" t="str">
        <f>IF(BIMTypeCode[[#This Row],[IFC4_Entity]]&lt;&gt;"",BIMTypeCode[[#This Row],[IFC4_Entity]],"")</f>
        <v>IfcGeographicElement</v>
      </c>
      <c r="D683" t="str">
        <f>IF(BIMTypeCode[[#This Row],[IFC4_EntityType]]&lt;&gt;"",BIMTypeCode[[#This Row],[IFC4_EntityType]],"")</f>
        <v>IfcGeographicElementType</v>
      </c>
      <c r="E683" s="2" t="str">
        <f>IF(BIMTypeCode[[#This Row],[IFC4_EnumerationType]]&lt;&gt;"",BIMTypeCode[[#This Row],[IFC4_EnumerationType]],"")</f>
        <v>USERDEFINED</v>
      </c>
      <c r="F683" s="2" t="str">
        <f>IF(BIMTypeCode[[#This Row],[IFC4_Properties]]&lt;&gt;"",BIMTypeCode[[#This Row],[IFC4_Properties]],"")</f>
        <v/>
      </c>
    </row>
    <row r="684" spans="1:6" x14ac:dyDescent="0.25">
      <c r="A684">
        <f>BIMTypeCode[[#This Row],[Identification]]</f>
        <v>9</v>
      </c>
      <c r="B684" t="str">
        <f>BIMTypeCode[[#This Row],[Name_dk]]</f>
        <v>Projektudstyr</v>
      </c>
      <c r="C684" t="str">
        <f>IF(BIMTypeCode[[#This Row],[IFC4_Entity]]&lt;&gt;"",BIMTypeCode[[#This Row],[IFC4_Entity]],"")</f>
        <v/>
      </c>
      <c r="D684" t="str">
        <f>IF(BIMTypeCode[[#This Row],[IFC4_EntityType]]&lt;&gt;"",BIMTypeCode[[#This Row],[IFC4_EntityType]],"")</f>
        <v/>
      </c>
      <c r="E684" s="2" t="str">
        <f>IF(BIMTypeCode[[#This Row],[IFC4_EnumerationType]]&lt;&gt;"",BIMTypeCode[[#This Row],[IFC4_EnumerationType]],"")</f>
        <v/>
      </c>
      <c r="F684" s="2" t="str">
        <f>IF(BIMTypeCode[[#This Row],[IFC4_Properties]]&lt;&gt;"",BIMTypeCode[[#This Row],[IFC4_Properties]],"")</f>
        <v/>
      </c>
    </row>
    <row r="685" spans="1:6" x14ac:dyDescent="0.25">
      <c r="A685">
        <f>BIMTypeCode[[#This Row],[Identification]]</f>
        <v>91</v>
      </c>
      <c r="B685" t="str">
        <f>BIMTypeCode[[#This Row],[Name_dk]]</f>
        <v>Projektudstyr ARK</v>
      </c>
      <c r="C685" t="str">
        <f>IF(BIMTypeCode[[#This Row],[IFC4_Entity]]&lt;&gt;"",BIMTypeCode[[#This Row],[IFC4_Entity]],"")</f>
        <v/>
      </c>
      <c r="D685" t="str">
        <f>IF(BIMTypeCode[[#This Row],[IFC4_EntityType]]&lt;&gt;"",BIMTypeCode[[#This Row],[IFC4_EntityType]],"")</f>
        <v/>
      </c>
      <c r="E685" s="2" t="str">
        <f>IF(BIMTypeCode[[#This Row],[IFC4_EnumerationType]]&lt;&gt;"",BIMTypeCode[[#This Row],[IFC4_EnumerationType]],"")</f>
        <v/>
      </c>
      <c r="F685" s="2" t="str">
        <f>IF(BIMTypeCode[[#This Row],[IFC4_Properties]]&lt;&gt;"",BIMTypeCode[[#This Row],[IFC4_Properties]],"")</f>
        <v/>
      </c>
    </row>
    <row r="686" spans="1:6" x14ac:dyDescent="0.25">
      <c r="A686">
        <f>BIMTypeCode[[#This Row],[Identification]]</f>
        <v>911</v>
      </c>
      <c r="B686" t="str">
        <f>BIMTypeCode[[#This Row],[Name_dk]]</f>
        <v>FRI</v>
      </c>
      <c r="C686" t="str">
        <f>IF(BIMTypeCode[[#This Row],[IFC4_Entity]]&lt;&gt;"",BIMTypeCode[[#This Row],[IFC4_Entity]],"")</f>
        <v/>
      </c>
      <c r="D686" t="str">
        <f>IF(BIMTypeCode[[#This Row],[IFC4_EntityType]]&lt;&gt;"",BIMTypeCode[[#This Row],[IFC4_EntityType]],"")</f>
        <v/>
      </c>
      <c r="E686" s="2" t="str">
        <f>IF(BIMTypeCode[[#This Row],[IFC4_EnumerationType]]&lt;&gt;"",BIMTypeCode[[#This Row],[IFC4_EnumerationType]],"")</f>
        <v/>
      </c>
      <c r="F686" s="2" t="str">
        <f>IF(BIMTypeCode[[#This Row],[IFC4_Properties]]&lt;&gt;"",BIMTypeCode[[#This Row],[IFC4_Properties]],"")</f>
        <v/>
      </c>
    </row>
    <row r="687" spans="1:6" x14ac:dyDescent="0.25">
      <c r="A687">
        <f>BIMTypeCode[[#This Row],[Identification]]</f>
        <v>92</v>
      </c>
      <c r="B687" t="str">
        <f>BIMTypeCode[[#This Row],[Name_dk]]</f>
        <v>Projektudstyr KON</v>
      </c>
      <c r="C687" t="str">
        <f>IF(BIMTypeCode[[#This Row],[IFC4_Entity]]&lt;&gt;"",BIMTypeCode[[#This Row],[IFC4_Entity]],"")</f>
        <v/>
      </c>
      <c r="D687" t="str">
        <f>IF(BIMTypeCode[[#This Row],[IFC4_EntityType]]&lt;&gt;"",BIMTypeCode[[#This Row],[IFC4_EntityType]],"")</f>
        <v/>
      </c>
      <c r="E687" s="2" t="str">
        <f>IF(BIMTypeCode[[#This Row],[IFC4_EnumerationType]]&lt;&gt;"",BIMTypeCode[[#This Row],[IFC4_EnumerationType]],"")</f>
        <v/>
      </c>
      <c r="F687" s="2" t="str">
        <f>IF(BIMTypeCode[[#This Row],[IFC4_Properties]]&lt;&gt;"",BIMTypeCode[[#This Row],[IFC4_Properties]],"")</f>
        <v/>
      </c>
    </row>
    <row r="688" spans="1:6" x14ac:dyDescent="0.25">
      <c r="A688">
        <f>BIMTypeCode[[#This Row],[Identification]]</f>
        <v>921</v>
      </c>
      <c r="B688" t="str">
        <f>BIMTypeCode[[#This Row],[Name_dk]]</f>
        <v>FRI</v>
      </c>
      <c r="C688" t="str">
        <f>IF(BIMTypeCode[[#This Row],[IFC4_Entity]]&lt;&gt;"",BIMTypeCode[[#This Row],[IFC4_Entity]],"")</f>
        <v/>
      </c>
      <c r="D688" t="str">
        <f>IF(BIMTypeCode[[#This Row],[IFC4_EntityType]]&lt;&gt;"",BIMTypeCode[[#This Row],[IFC4_EntityType]],"")</f>
        <v/>
      </c>
      <c r="E688" s="2" t="str">
        <f>IF(BIMTypeCode[[#This Row],[IFC4_EnumerationType]]&lt;&gt;"",BIMTypeCode[[#This Row],[IFC4_EnumerationType]],"")</f>
        <v/>
      </c>
      <c r="F688" s="2" t="str">
        <f>IF(BIMTypeCode[[#This Row],[IFC4_Properties]]&lt;&gt;"",BIMTypeCode[[#This Row],[IFC4_Properties]],"")</f>
        <v/>
      </c>
    </row>
    <row r="689" spans="1:6" x14ac:dyDescent="0.25">
      <c r="A689">
        <f>BIMTypeCode[[#This Row],[Identification]]</f>
        <v>93</v>
      </c>
      <c r="B689" t="str">
        <f>BIMTypeCode[[#This Row],[Name_dk]]</f>
        <v>Projektudstyr VENT</v>
      </c>
      <c r="C689" t="str">
        <f>IF(BIMTypeCode[[#This Row],[IFC4_Entity]]&lt;&gt;"",BIMTypeCode[[#This Row],[IFC4_Entity]],"")</f>
        <v/>
      </c>
      <c r="D689" t="str">
        <f>IF(BIMTypeCode[[#This Row],[IFC4_EntityType]]&lt;&gt;"",BIMTypeCode[[#This Row],[IFC4_EntityType]],"")</f>
        <v/>
      </c>
      <c r="E689" s="2" t="str">
        <f>IF(BIMTypeCode[[#This Row],[IFC4_EnumerationType]]&lt;&gt;"",BIMTypeCode[[#This Row],[IFC4_EnumerationType]],"")</f>
        <v/>
      </c>
      <c r="F689" s="2" t="str">
        <f>IF(BIMTypeCode[[#This Row],[IFC4_Properties]]&lt;&gt;"",BIMTypeCode[[#This Row],[IFC4_Properties]],"")</f>
        <v/>
      </c>
    </row>
    <row r="690" spans="1:6" x14ac:dyDescent="0.25">
      <c r="A690">
        <f>BIMTypeCode[[#This Row],[Identification]]</f>
        <v>931</v>
      </c>
      <c r="B690" t="str">
        <f>BIMTypeCode[[#This Row],[Name_dk]]</f>
        <v>FRI</v>
      </c>
      <c r="C690" t="str">
        <f>IF(BIMTypeCode[[#This Row],[IFC4_Entity]]&lt;&gt;"",BIMTypeCode[[#This Row],[IFC4_Entity]],"")</f>
        <v/>
      </c>
      <c r="D690" t="str">
        <f>IF(BIMTypeCode[[#This Row],[IFC4_EntityType]]&lt;&gt;"",BIMTypeCode[[#This Row],[IFC4_EntityType]],"")</f>
        <v/>
      </c>
      <c r="E690" s="2" t="str">
        <f>IF(BIMTypeCode[[#This Row],[IFC4_EnumerationType]]&lt;&gt;"",BIMTypeCode[[#This Row],[IFC4_EnumerationType]],"")</f>
        <v/>
      </c>
      <c r="F690" s="2" t="str">
        <f>IF(BIMTypeCode[[#This Row],[IFC4_Properties]]&lt;&gt;"",BIMTypeCode[[#This Row],[IFC4_Properties]],"")</f>
        <v/>
      </c>
    </row>
    <row r="691" spans="1:6" x14ac:dyDescent="0.25">
      <c r="A691">
        <f>BIMTypeCode[[#This Row],[Identification]]</f>
        <v>94</v>
      </c>
      <c r="B691" t="str">
        <f>BIMTypeCode[[#This Row],[Name_dk]]</f>
        <v>Projektudstyr VVS</v>
      </c>
      <c r="C691" t="str">
        <f>IF(BIMTypeCode[[#This Row],[IFC4_Entity]]&lt;&gt;"",BIMTypeCode[[#This Row],[IFC4_Entity]],"")</f>
        <v/>
      </c>
      <c r="D691" t="str">
        <f>IF(BIMTypeCode[[#This Row],[IFC4_EntityType]]&lt;&gt;"",BIMTypeCode[[#This Row],[IFC4_EntityType]],"")</f>
        <v/>
      </c>
      <c r="E691" s="2" t="str">
        <f>IF(BIMTypeCode[[#This Row],[IFC4_EnumerationType]]&lt;&gt;"",BIMTypeCode[[#This Row],[IFC4_EnumerationType]],"")</f>
        <v/>
      </c>
      <c r="F691" s="2" t="str">
        <f>IF(BIMTypeCode[[#This Row],[IFC4_Properties]]&lt;&gt;"",BIMTypeCode[[#This Row],[IFC4_Properties]],"")</f>
        <v/>
      </c>
    </row>
    <row r="692" spans="1:6" x14ac:dyDescent="0.25">
      <c r="A692">
        <f>BIMTypeCode[[#This Row],[Identification]]</f>
        <v>941</v>
      </c>
      <c r="B692" t="str">
        <f>BIMTypeCode[[#This Row],[Name_dk]]</f>
        <v>FRI</v>
      </c>
      <c r="C692" t="str">
        <f>IF(BIMTypeCode[[#This Row],[IFC4_Entity]]&lt;&gt;"",BIMTypeCode[[#This Row],[IFC4_Entity]],"")</f>
        <v/>
      </c>
      <c r="D692" t="str">
        <f>IF(BIMTypeCode[[#This Row],[IFC4_EntityType]]&lt;&gt;"",BIMTypeCode[[#This Row],[IFC4_EntityType]],"")</f>
        <v/>
      </c>
      <c r="E692" s="2" t="str">
        <f>IF(BIMTypeCode[[#This Row],[IFC4_EnumerationType]]&lt;&gt;"",BIMTypeCode[[#This Row],[IFC4_EnumerationType]],"")</f>
        <v/>
      </c>
      <c r="F692" s="2" t="str">
        <f>IF(BIMTypeCode[[#This Row],[IFC4_Properties]]&lt;&gt;"",BIMTypeCode[[#This Row],[IFC4_Properties]],"")</f>
        <v/>
      </c>
    </row>
    <row r="693" spans="1:6" x14ac:dyDescent="0.25">
      <c r="A693">
        <f>BIMTypeCode[[#This Row],[Identification]]</f>
        <v>95</v>
      </c>
      <c r="B693" t="str">
        <f>BIMTypeCode[[#This Row],[Name_dk]]</f>
        <v>Projektudstyr EL</v>
      </c>
      <c r="C693" t="str">
        <f>IF(BIMTypeCode[[#This Row],[IFC4_Entity]]&lt;&gt;"",BIMTypeCode[[#This Row],[IFC4_Entity]],"")</f>
        <v/>
      </c>
      <c r="D693" t="str">
        <f>IF(BIMTypeCode[[#This Row],[IFC4_EntityType]]&lt;&gt;"",BIMTypeCode[[#This Row],[IFC4_EntityType]],"")</f>
        <v/>
      </c>
      <c r="E693" s="2" t="str">
        <f>IF(BIMTypeCode[[#This Row],[IFC4_EnumerationType]]&lt;&gt;"",BIMTypeCode[[#This Row],[IFC4_EnumerationType]],"")</f>
        <v/>
      </c>
      <c r="F693" s="2" t="str">
        <f>IF(BIMTypeCode[[#This Row],[IFC4_Properties]]&lt;&gt;"",BIMTypeCode[[#This Row],[IFC4_Properties]],"")</f>
        <v/>
      </c>
    </row>
    <row r="694" spans="1:6" x14ac:dyDescent="0.25">
      <c r="A694">
        <f>BIMTypeCode[[#This Row],[Identification]]</f>
        <v>951</v>
      </c>
      <c r="B694" t="str">
        <f>BIMTypeCode[[#This Row],[Name_dk]]</f>
        <v>FRI</v>
      </c>
      <c r="C694" t="str">
        <f>IF(BIMTypeCode[[#This Row],[IFC4_Entity]]&lt;&gt;"",BIMTypeCode[[#This Row],[IFC4_Entity]],"")</f>
        <v/>
      </c>
      <c r="D694" t="str">
        <f>IF(BIMTypeCode[[#This Row],[IFC4_EntityType]]&lt;&gt;"",BIMTypeCode[[#This Row],[IFC4_EntityType]],"")</f>
        <v/>
      </c>
      <c r="E694" s="2" t="str">
        <f>IF(BIMTypeCode[[#This Row],[IFC4_EnumerationType]]&lt;&gt;"",BIMTypeCode[[#This Row],[IFC4_EnumerationType]],"")</f>
        <v/>
      </c>
      <c r="F694" s="2" t="str">
        <f>IF(BIMTypeCode[[#This Row],[IFC4_Properties]]&lt;&gt;"",BIMTypeCode[[#This Row],[IFC4_Properties]],"")</f>
        <v/>
      </c>
    </row>
    <row r="695" spans="1:6" x14ac:dyDescent="0.25">
      <c r="A695">
        <f>BIMTypeCode[[#This Row],[Identification]]</f>
        <v>96</v>
      </c>
      <c r="B695" t="str">
        <f>BIMTypeCode[[#This Row],[Name_dk]]</f>
        <v>Projektudstyr LAND</v>
      </c>
      <c r="C695" t="str">
        <f>IF(BIMTypeCode[[#This Row],[IFC4_Entity]]&lt;&gt;"",BIMTypeCode[[#This Row],[IFC4_Entity]],"")</f>
        <v/>
      </c>
      <c r="D695" t="str">
        <f>IF(BIMTypeCode[[#This Row],[IFC4_EntityType]]&lt;&gt;"",BIMTypeCode[[#This Row],[IFC4_EntityType]],"")</f>
        <v/>
      </c>
      <c r="E695" s="2" t="str">
        <f>IF(BIMTypeCode[[#This Row],[IFC4_EnumerationType]]&lt;&gt;"",BIMTypeCode[[#This Row],[IFC4_EnumerationType]],"")</f>
        <v/>
      </c>
      <c r="F695" s="2" t="str">
        <f>IF(BIMTypeCode[[#This Row],[IFC4_Properties]]&lt;&gt;"",BIMTypeCode[[#This Row],[IFC4_Properties]],"")</f>
        <v/>
      </c>
    </row>
    <row r="696" spans="1:6" x14ac:dyDescent="0.25">
      <c r="A696">
        <f>BIMTypeCode[[#This Row],[Identification]]</f>
        <v>961</v>
      </c>
      <c r="B696" t="str">
        <f>BIMTypeCode[[#This Row],[Name_dk]]</f>
        <v>FRI</v>
      </c>
      <c r="C696" t="str">
        <f>IF(BIMTypeCode[[#This Row],[IFC4_Entity]]&lt;&gt;"",BIMTypeCode[[#This Row],[IFC4_Entity]],"")</f>
        <v/>
      </c>
      <c r="D696" t="str">
        <f>IF(BIMTypeCode[[#This Row],[IFC4_EntityType]]&lt;&gt;"",BIMTypeCode[[#This Row],[IFC4_EntityType]],"")</f>
        <v/>
      </c>
      <c r="E696" s="2" t="str">
        <f>IF(BIMTypeCode[[#This Row],[IFC4_EnumerationType]]&lt;&gt;"",BIMTypeCode[[#This Row],[IFC4_EnumerationType]],"")</f>
        <v/>
      </c>
      <c r="F696" s="2" t="str">
        <f>IF(BIMTypeCode[[#This Row],[IFC4_Properties]]&lt;&gt;"",BIMTypeCode[[#This Row],[IFC4_Properties]],"")</f>
        <v/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BD2F-EF38-4253-A417-AD2156CFE8EC}">
  <dimension ref="A1:F696"/>
  <sheetViews>
    <sheetView showGridLines="0" workbookViewId="0">
      <selection activeCell="F2" sqref="F2"/>
    </sheetView>
  </sheetViews>
  <sheetFormatPr defaultRowHeight="15" x14ac:dyDescent="0.25"/>
  <cols>
    <col min="1" max="1" width="5" bestFit="1" customWidth="1"/>
    <col min="2" max="2" width="44.28515625" bestFit="1" customWidth="1"/>
    <col min="3" max="3" width="27" bestFit="1" customWidth="1"/>
    <col min="4" max="4" width="31" bestFit="1" customWidth="1"/>
    <col min="5" max="5" width="25.140625" bestFit="1" customWidth="1"/>
    <col min="6" max="6" width="32" bestFit="1" customWidth="1"/>
  </cols>
  <sheetData>
    <row r="1" spans="1:6" x14ac:dyDescent="0.25">
      <c r="A1" t="s">
        <v>2180</v>
      </c>
      <c r="B1" t="s">
        <v>2181</v>
      </c>
      <c r="C1" t="s">
        <v>2188</v>
      </c>
      <c r="D1" t="s">
        <v>2189</v>
      </c>
      <c r="E1" t="s">
        <v>2190</v>
      </c>
      <c r="F1" t="s">
        <v>2191</v>
      </c>
    </row>
    <row r="2" spans="1:6" x14ac:dyDescent="0.25">
      <c r="A2">
        <f>BIMTypeCode[[#This Row],[Identification]]</f>
        <v>0</v>
      </c>
      <c r="B2" t="str">
        <f>BIMTypeCode[[#This Row],[Name_dk]]</f>
        <v>Generiske objekter</v>
      </c>
      <c r="C2" t="str">
        <f>IF(BIMTypeCode[[#This Row],[IFC2X3_Entity]]&lt;&gt;"",BIMTypeCode[[#This Row],[IFC2X3_Entity]],"")</f>
        <v>-</v>
      </c>
      <c r="D2" t="str">
        <f>IF(BIMTypeCode[[#This Row],[IFC2X3_EntityType]]&lt;&gt;"",BIMTypeCode[[#This Row],[IFC2X3_EntityType]],"")</f>
        <v>-</v>
      </c>
      <c r="E2" s="2" t="str">
        <f>IF(BIMTypeCode[[#This Row],[IFC2X3_EnumerationType]]&lt;&gt;"",BIMTypeCode[[#This Row],[IFC2X3_EnumerationType]],"")</f>
        <v>-</v>
      </c>
      <c r="F2" s="2" t="str">
        <f>IF(BIMTypeCode[[#This Row],[IFC2X3_Properties]]&lt;&gt;"",BIMTypeCode[[#This Row],[IFC2X3_Properties]],"")</f>
        <v>-</v>
      </c>
    </row>
    <row r="3" spans="1:6" x14ac:dyDescent="0.25">
      <c r="A3" t="str">
        <f>BIMTypeCode[[#This Row],[Identification]]</f>
        <v>01</v>
      </c>
      <c r="B3" t="str">
        <f>BIMTypeCode[[#This Row],[Name_dk]]</f>
        <v>Generiske objekter ARK</v>
      </c>
      <c r="C3" t="str">
        <f>IF(BIMTypeCode[[#This Row],[IFC2X3_Entity]]&lt;&gt;"",BIMTypeCode[[#This Row],[IFC2X3_Entity]],"")</f>
        <v/>
      </c>
      <c r="D3" t="str">
        <f>IF(BIMTypeCode[[#This Row],[IFC2X3_EntityType]]&lt;&gt;"",BIMTypeCode[[#This Row],[IFC2X3_EntityType]],"")</f>
        <v/>
      </c>
      <c r="E3" s="2" t="str">
        <f>IF(BIMTypeCode[[#This Row],[IFC2X3_EnumerationType]]&lt;&gt;"",BIMTypeCode[[#This Row],[IFC2X3_EnumerationType]],"")</f>
        <v/>
      </c>
      <c r="F3" s="2" t="str">
        <f>IF(BIMTypeCode[[#This Row],[IFC2X3_Properties]]&lt;&gt;"",BIMTypeCode[[#This Row],[IFC2X3_Properties]],"")</f>
        <v/>
      </c>
    </row>
    <row r="4" spans="1:6" x14ac:dyDescent="0.25">
      <c r="A4" t="str">
        <f>BIMTypeCode[[#This Row],[Identification]]</f>
        <v>011</v>
      </c>
      <c r="B4" t="str">
        <f>BIMTypeCode[[#This Row],[Name_dk]]</f>
        <v>FRI</v>
      </c>
      <c r="C4" t="str">
        <f>IF(BIMTypeCode[[#This Row],[IFC2X3_Entity]]&lt;&gt;"",BIMTypeCode[[#This Row],[IFC2X3_Entity]],"")</f>
        <v/>
      </c>
      <c r="D4" t="str">
        <f>IF(BIMTypeCode[[#This Row],[IFC2X3_EntityType]]&lt;&gt;"",BIMTypeCode[[#This Row],[IFC2X3_EntityType]],"")</f>
        <v/>
      </c>
      <c r="E4" s="2" t="str">
        <f>IF(BIMTypeCode[[#This Row],[IFC2X3_EnumerationType]]&lt;&gt;"",BIMTypeCode[[#This Row],[IFC2X3_EnumerationType]],"")</f>
        <v/>
      </c>
      <c r="F4" s="2" t="str">
        <f>IF(BIMTypeCode[[#This Row],[IFC2X3_Properties]]&lt;&gt;"",BIMTypeCode[[#This Row],[IFC2X3_Properties]],"")</f>
        <v/>
      </c>
    </row>
    <row r="5" spans="1:6" x14ac:dyDescent="0.25">
      <c r="A5" t="str">
        <f>BIMTypeCode[[#This Row],[Identification]]</f>
        <v>02</v>
      </c>
      <c r="B5" t="str">
        <f>BIMTypeCode[[#This Row],[Name_dk]]</f>
        <v>Generiske objekter KON</v>
      </c>
      <c r="C5" t="str">
        <f>IF(BIMTypeCode[[#This Row],[IFC2X3_Entity]]&lt;&gt;"",BIMTypeCode[[#This Row],[IFC2X3_Entity]],"")</f>
        <v/>
      </c>
      <c r="D5" t="str">
        <f>IF(BIMTypeCode[[#This Row],[IFC2X3_EntityType]]&lt;&gt;"",BIMTypeCode[[#This Row],[IFC2X3_EntityType]],"")</f>
        <v/>
      </c>
      <c r="E5" s="2" t="str">
        <f>IF(BIMTypeCode[[#This Row],[IFC2X3_EnumerationType]]&lt;&gt;"",BIMTypeCode[[#This Row],[IFC2X3_EnumerationType]],"")</f>
        <v/>
      </c>
      <c r="F5" s="2" t="str">
        <f>IF(BIMTypeCode[[#This Row],[IFC2X3_Properties]]&lt;&gt;"",BIMTypeCode[[#This Row],[IFC2X3_Properties]],"")</f>
        <v/>
      </c>
    </row>
    <row r="6" spans="1:6" x14ac:dyDescent="0.25">
      <c r="A6" t="str">
        <f>BIMTypeCode[[#This Row],[Identification]]</f>
        <v>021</v>
      </c>
      <c r="B6" t="str">
        <f>BIMTypeCode[[#This Row],[Name_dk]]</f>
        <v>FRI</v>
      </c>
      <c r="C6" t="str">
        <f>IF(BIMTypeCode[[#This Row],[IFC2X3_Entity]]&lt;&gt;"",BIMTypeCode[[#This Row],[IFC2X3_Entity]],"")</f>
        <v/>
      </c>
      <c r="D6" t="str">
        <f>IF(BIMTypeCode[[#This Row],[IFC2X3_EntityType]]&lt;&gt;"",BIMTypeCode[[#This Row],[IFC2X3_EntityType]],"")</f>
        <v/>
      </c>
      <c r="E6" s="2" t="str">
        <f>IF(BIMTypeCode[[#This Row],[IFC2X3_EnumerationType]]&lt;&gt;"",BIMTypeCode[[#This Row],[IFC2X3_EnumerationType]],"")</f>
        <v/>
      </c>
      <c r="F6" s="2" t="str">
        <f>IF(BIMTypeCode[[#This Row],[IFC2X3_Properties]]&lt;&gt;"",BIMTypeCode[[#This Row],[IFC2X3_Properties]],"")</f>
        <v/>
      </c>
    </row>
    <row r="7" spans="1:6" x14ac:dyDescent="0.25">
      <c r="A7" t="str">
        <f>BIMTypeCode[[#This Row],[Identification]]</f>
        <v>03</v>
      </c>
      <c r="B7" t="str">
        <f>BIMTypeCode[[#This Row],[Name_dk]]</f>
        <v>Generiske objekter VENT</v>
      </c>
      <c r="C7" t="str">
        <f>IF(BIMTypeCode[[#This Row],[IFC2X3_Entity]]&lt;&gt;"",BIMTypeCode[[#This Row],[IFC2X3_Entity]],"")</f>
        <v/>
      </c>
      <c r="D7" t="str">
        <f>IF(BIMTypeCode[[#This Row],[IFC2X3_EntityType]]&lt;&gt;"",BIMTypeCode[[#This Row],[IFC2X3_EntityType]],"")</f>
        <v/>
      </c>
      <c r="E7" s="2" t="str">
        <f>IF(BIMTypeCode[[#This Row],[IFC2X3_EnumerationType]]&lt;&gt;"",BIMTypeCode[[#This Row],[IFC2X3_EnumerationType]],"")</f>
        <v/>
      </c>
      <c r="F7" s="2" t="str">
        <f>IF(BIMTypeCode[[#This Row],[IFC2X3_Properties]]&lt;&gt;"",BIMTypeCode[[#This Row],[IFC2X3_Properties]],"")</f>
        <v/>
      </c>
    </row>
    <row r="8" spans="1:6" x14ac:dyDescent="0.25">
      <c r="A8" t="str">
        <f>BIMTypeCode[[#This Row],[Identification]]</f>
        <v>031</v>
      </c>
      <c r="B8" t="str">
        <f>BIMTypeCode[[#This Row],[Name_dk]]</f>
        <v>FRI</v>
      </c>
      <c r="C8" t="str">
        <f>IF(BIMTypeCode[[#This Row],[IFC2X3_Entity]]&lt;&gt;"",BIMTypeCode[[#This Row],[IFC2X3_Entity]],"")</f>
        <v/>
      </c>
      <c r="D8" t="str">
        <f>IF(BIMTypeCode[[#This Row],[IFC2X3_EntityType]]&lt;&gt;"",BIMTypeCode[[#This Row],[IFC2X3_EntityType]],"")</f>
        <v/>
      </c>
      <c r="E8" s="2" t="str">
        <f>IF(BIMTypeCode[[#This Row],[IFC2X3_EnumerationType]]&lt;&gt;"",BIMTypeCode[[#This Row],[IFC2X3_EnumerationType]],"")</f>
        <v/>
      </c>
      <c r="F8" s="2" t="str">
        <f>IF(BIMTypeCode[[#This Row],[IFC2X3_Properties]]&lt;&gt;"",BIMTypeCode[[#This Row],[IFC2X3_Properties]],"")</f>
        <v/>
      </c>
    </row>
    <row r="9" spans="1:6" x14ac:dyDescent="0.25">
      <c r="A9" t="str">
        <f>BIMTypeCode[[#This Row],[Identification]]</f>
        <v>04</v>
      </c>
      <c r="B9" t="str">
        <f>BIMTypeCode[[#This Row],[Name_dk]]</f>
        <v>Generiske objekter VVS</v>
      </c>
      <c r="C9" t="str">
        <f>IF(BIMTypeCode[[#This Row],[IFC2X3_Entity]]&lt;&gt;"",BIMTypeCode[[#This Row],[IFC2X3_Entity]],"")</f>
        <v/>
      </c>
      <c r="D9" t="str">
        <f>IF(BIMTypeCode[[#This Row],[IFC2X3_EntityType]]&lt;&gt;"",BIMTypeCode[[#This Row],[IFC2X3_EntityType]],"")</f>
        <v/>
      </c>
      <c r="E9" s="2" t="str">
        <f>IF(BIMTypeCode[[#This Row],[IFC2X3_EnumerationType]]&lt;&gt;"",BIMTypeCode[[#This Row],[IFC2X3_EnumerationType]],"")</f>
        <v/>
      </c>
      <c r="F9" s="2" t="str">
        <f>IF(BIMTypeCode[[#This Row],[IFC2X3_Properties]]&lt;&gt;"",BIMTypeCode[[#This Row],[IFC2X3_Properties]],"")</f>
        <v/>
      </c>
    </row>
    <row r="10" spans="1:6" x14ac:dyDescent="0.25">
      <c r="A10" t="str">
        <f>BIMTypeCode[[#This Row],[Identification]]</f>
        <v>041</v>
      </c>
      <c r="B10" t="str">
        <f>BIMTypeCode[[#This Row],[Name_dk]]</f>
        <v>FRI</v>
      </c>
      <c r="C10" t="str">
        <f>IF(BIMTypeCode[[#This Row],[IFC2X3_Entity]]&lt;&gt;"",BIMTypeCode[[#This Row],[IFC2X3_Entity]],"")</f>
        <v/>
      </c>
      <c r="D10" t="str">
        <f>IF(BIMTypeCode[[#This Row],[IFC2X3_EntityType]]&lt;&gt;"",BIMTypeCode[[#This Row],[IFC2X3_EntityType]],"")</f>
        <v/>
      </c>
      <c r="E10" s="2" t="str">
        <f>IF(BIMTypeCode[[#This Row],[IFC2X3_EnumerationType]]&lt;&gt;"",BIMTypeCode[[#This Row],[IFC2X3_EnumerationType]],"")</f>
        <v/>
      </c>
      <c r="F10" s="2" t="str">
        <f>IF(BIMTypeCode[[#This Row],[IFC2X3_Properties]]&lt;&gt;"",BIMTypeCode[[#This Row],[IFC2X3_Properties]],"")</f>
        <v/>
      </c>
    </row>
    <row r="11" spans="1:6" x14ac:dyDescent="0.25">
      <c r="A11" t="str">
        <f>BIMTypeCode[[#This Row],[Identification]]</f>
        <v>05</v>
      </c>
      <c r="B11" t="str">
        <f>BIMTypeCode[[#This Row],[Name_dk]]</f>
        <v>Generiske objekter EL</v>
      </c>
      <c r="C11" t="str">
        <f>IF(BIMTypeCode[[#This Row],[IFC2X3_Entity]]&lt;&gt;"",BIMTypeCode[[#This Row],[IFC2X3_Entity]],"")</f>
        <v/>
      </c>
      <c r="D11" t="str">
        <f>IF(BIMTypeCode[[#This Row],[IFC2X3_EntityType]]&lt;&gt;"",BIMTypeCode[[#This Row],[IFC2X3_EntityType]],"")</f>
        <v/>
      </c>
      <c r="E11" s="2" t="str">
        <f>IF(BIMTypeCode[[#This Row],[IFC2X3_EnumerationType]]&lt;&gt;"",BIMTypeCode[[#This Row],[IFC2X3_EnumerationType]],"")</f>
        <v/>
      </c>
      <c r="F11" s="2" t="str">
        <f>IF(BIMTypeCode[[#This Row],[IFC2X3_Properties]]&lt;&gt;"",BIMTypeCode[[#This Row],[IFC2X3_Properties]],"")</f>
        <v/>
      </c>
    </row>
    <row r="12" spans="1:6" x14ac:dyDescent="0.25">
      <c r="A12" t="str">
        <f>BIMTypeCode[[#This Row],[Identification]]</f>
        <v>051</v>
      </c>
      <c r="B12" t="str">
        <f>BIMTypeCode[[#This Row],[Name_dk]]</f>
        <v>FRI</v>
      </c>
      <c r="C12" t="str">
        <f>IF(BIMTypeCode[[#This Row],[IFC2X3_Entity]]&lt;&gt;"",BIMTypeCode[[#This Row],[IFC2X3_Entity]],"")</f>
        <v/>
      </c>
      <c r="D12" t="str">
        <f>IF(BIMTypeCode[[#This Row],[IFC2X3_EntityType]]&lt;&gt;"",BIMTypeCode[[#This Row],[IFC2X3_EntityType]],"")</f>
        <v/>
      </c>
      <c r="E12" s="2" t="str">
        <f>IF(BIMTypeCode[[#This Row],[IFC2X3_EnumerationType]]&lt;&gt;"",BIMTypeCode[[#This Row],[IFC2X3_EnumerationType]],"")</f>
        <v/>
      </c>
      <c r="F12" s="2" t="str">
        <f>IF(BIMTypeCode[[#This Row],[IFC2X3_Properties]]&lt;&gt;"",BIMTypeCode[[#This Row],[IFC2X3_Properties]],"")</f>
        <v/>
      </c>
    </row>
    <row r="13" spans="1:6" x14ac:dyDescent="0.25">
      <c r="A13" t="str">
        <f>BIMTypeCode[[#This Row],[Identification]]</f>
        <v>06</v>
      </c>
      <c r="B13" t="str">
        <f>BIMTypeCode[[#This Row],[Name_dk]]</f>
        <v>Generiske objekter LAND</v>
      </c>
      <c r="C13" t="str">
        <f>IF(BIMTypeCode[[#This Row],[IFC2X3_Entity]]&lt;&gt;"",BIMTypeCode[[#This Row],[IFC2X3_Entity]],"")</f>
        <v/>
      </c>
      <c r="D13" t="str">
        <f>IF(BIMTypeCode[[#This Row],[IFC2X3_EntityType]]&lt;&gt;"",BIMTypeCode[[#This Row],[IFC2X3_EntityType]],"")</f>
        <v/>
      </c>
      <c r="E13" s="2" t="str">
        <f>IF(BIMTypeCode[[#This Row],[IFC2X3_EnumerationType]]&lt;&gt;"",BIMTypeCode[[#This Row],[IFC2X3_EnumerationType]],"")</f>
        <v/>
      </c>
      <c r="F13" s="2" t="str">
        <f>IF(BIMTypeCode[[#This Row],[IFC2X3_Properties]]&lt;&gt;"",BIMTypeCode[[#This Row],[IFC2X3_Properties]],"")</f>
        <v/>
      </c>
    </row>
    <row r="14" spans="1:6" x14ac:dyDescent="0.25">
      <c r="A14" t="str">
        <f>BIMTypeCode[[#This Row],[Identification]]</f>
        <v>061</v>
      </c>
      <c r="B14" t="str">
        <f>BIMTypeCode[[#This Row],[Name_dk]]</f>
        <v>FRI</v>
      </c>
      <c r="C14" t="str">
        <f>IF(BIMTypeCode[[#This Row],[IFC2X3_Entity]]&lt;&gt;"",BIMTypeCode[[#This Row],[IFC2X3_Entity]],"")</f>
        <v/>
      </c>
      <c r="D14" t="str">
        <f>IF(BIMTypeCode[[#This Row],[IFC2X3_EntityType]]&lt;&gt;"",BIMTypeCode[[#This Row],[IFC2X3_EntityType]],"")</f>
        <v/>
      </c>
      <c r="E14" s="2" t="str">
        <f>IF(BIMTypeCode[[#This Row],[IFC2X3_EnumerationType]]&lt;&gt;"",BIMTypeCode[[#This Row],[IFC2X3_EnumerationType]],"")</f>
        <v/>
      </c>
      <c r="F14" s="2" t="str">
        <f>IF(BIMTypeCode[[#This Row],[IFC2X3_Properties]]&lt;&gt;"",BIMTypeCode[[#This Row],[IFC2X3_Properties]],"")</f>
        <v/>
      </c>
    </row>
    <row r="15" spans="1:6" x14ac:dyDescent="0.25">
      <c r="A15" t="str">
        <f>BIMTypeCode[[#This Row],[Identification]]</f>
        <v>07</v>
      </c>
      <c r="B15" t="str">
        <f>BIMTypeCode[[#This Row],[Name_dk]]</f>
        <v>Generiske objekter Entreprenør Leverandør</v>
      </c>
      <c r="C15" t="str">
        <f>IF(BIMTypeCode[[#This Row],[IFC2X3_Entity]]&lt;&gt;"",BIMTypeCode[[#This Row],[IFC2X3_Entity]],"")</f>
        <v/>
      </c>
      <c r="D15" t="str">
        <f>IF(BIMTypeCode[[#This Row],[IFC2X3_EntityType]]&lt;&gt;"",BIMTypeCode[[#This Row],[IFC2X3_EntityType]],"")</f>
        <v/>
      </c>
      <c r="E15" s="2" t="str">
        <f>IF(BIMTypeCode[[#This Row],[IFC2X3_EnumerationType]]&lt;&gt;"",BIMTypeCode[[#This Row],[IFC2X3_EnumerationType]],"")</f>
        <v/>
      </c>
      <c r="F15" s="2" t="str">
        <f>IF(BIMTypeCode[[#This Row],[IFC2X3_Properties]]&lt;&gt;"",BIMTypeCode[[#This Row],[IFC2X3_Properties]],"")</f>
        <v/>
      </c>
    </row>
    <row r="16" spans="1:6" x14ac:dyDescent="0.25">
      <c r="A16" t="str">
        <f>BIMTypeCode[[#This Row],[Identification]]</f>
        <v>071</v>
      </c>
      <c r="B16" t="str">
        <f>BIMTypeCode[[#This Row],[Name_dk]]</f>
        <v>FRI</v>
      </c>
      <c r="C16" t="str">
        <f>IF(BIMTypeCode[[#This Row],[IFC2X3_Entity]]&lt;&gt;"",BIMTypeCode[[#This Row],[IFC2X3_Entity]],"")</f>
        <v/>
      </c>
      <c r="D16" t="str">
        <f>IF(BIMTypeCode[[#This Row],[IFC2X3_EntityType]]&lt;&gt;"",BIMTypeCode[[#This Row],[IFC2X3_EntityType]],"")</f>
        <v/>
      </c>
      <c r="E16" s="2" t="str">
        <f>IF(BIMTypeCode[[#This Row],[IFC2X3_EnumerationType]]&lt;&gt;"",BIMTypeCode[[#This Row],[IFC2X3_EnumerationType]],"")</f>
        <v/>
      </c>
      <c r="F16" s="2" t="str">
        <f>IF(BIMTypeCode[[#This Row],[IFC2X3_Properties]]&lt;&gt;"",BIMTypeCode[[#This Row],[IFC2X3_Properties]],"")</f>
        <v/>
      </c>
    </row>
    <row r="17" spans="1:6" x14ac:dyDescent="0.25">
      <c r="A17">
        <f>BIMTypeCode[[#This Row],[Identification]]</f>
        <v>1</v>
      </c>
      <c r="B17" t="str">
        <f>BIMTypeCode[[#This Row],[Name_dk]]</f>
        <v>Bygningsbasis</v>
      </c>
      <c r="C17" t="str">
        <f>IF(BIMTypeCode[[#This Row],[IFC2X3_Entity]]&lt;&gt;"",BIMTypeCode[[#This Row],[IFC2X3_Entity]],"")</f>
        <v/>
      </c>
      <c r="D17" t="str">
        <f>IF(BIMTypeCode[[#This Row],[IFC2X3_EntityType]]&lt;&gt;"",BIMTypeCode[[#This Row],[IFC2X3_EntityType]],"")</f>
        <v/>
      </c>
      <c r="E17" s="2" t="str">
        <f>IF(BIMTypeCode[[#This Row],[IFC2X3_EnumerationType]]&lt;&gt;"",BIMTypeCode[[#This Row],[IFC2X3_EnumerationType]],"")</f>
        <v/>
      </c>
      <c r="F17" s="2" t="str">
        <f>IF(BIMTypeCode[[#This Row],[IFC2X3_Properties]]&lt;&gt;"",BIMTypeCode[[#This Row],[IFC2X3_Properties]],"")</f>
        <v/>
      </c>
    </row>
    <row r="18" spans="1:6" x14ac:dyDescent="0.25">
      <c r="A18">
        <f>BIMTypeCode[[#This Row],[Identification]]</f>
        <v>10</v>
      </c>
      <c r="B18" t="str">
        <f>BIMTypeCode[[#This Row],[Name_dk]]</f>
        <v>Terræn</v>
      </c>
      <c r="C18" t="str">
        <f>IF(BIMTypeCode[[#This Row],[IFC2X3_Entity]]&lt;&gt;"",BIMTypeCode[[#This Row],[IFC2X3_Entity]],"")</f>
        <v/>
      </c>
      <c r="D18" t="str">
        <f>IF(BIMTypeCode[[#This Row],[IFC2X3_EntityType]]&lt;&gt;"",BIMTypeCode[[#This Row],[IFC2X3_EntityType]],"")</f>
        <v/>
      </c>
      <c r="E18" s="2" t="str">
        <f>IF(BIMTypeCode[[#This Row],[IFC2X3_EnumerationType]]&lt;&gt;"",BIMTypeCode[[#This Row],[IFC2X3_EnumerationType]],"")</f>
        <v/>
      </c>
      <c r="F18" s="2" t="str">
        <f>IF(BIMTypeCode[[#This Row],[IFC2X3_Properties]]&lt;&gt;"",BIMTypeCode[[#This Row],[IFC2X3_Properties]],"")</f>
        <v/>
      </c>
    </row>
    <row r="19" spans="1:6" x14ac:dyDescent="0.25">
      <c r="A19">
        <f>BIMTypeCode[[#This Row],[Identification]]</f>
        <v>101</v>
      </c>
      <c r="B19" t="str">
        <f>BIMTypeCode[[#This Row],[Name_dk]]</f>
        <v>Forberedt grund</v>
      </c>
      <c r="C19" t="str">
        <f>IF(BIMTypeCode[[#This Row],[IFC2X3_Entity]]&lt;&gt;"",BIMTypeCode[[#This Row],[IFC2X3_Entity]],"")</f>
        <v/>
      </c>
      <c r="D19" t="str">
        <f>IF(BIMTypeCode[[#This Row],[IFC2X3_EntityType]]&lt;&gt;"",BIMTypeCode[[#This Row],[IFC2X3_EntityType]],"")</f>
        <v/>
      </c>
      <c r="E19" s="2" t="str">
        <f>IF(BIMTypeCode[[#This Row],[IFC2X3_EnumerationType]]&lt;&gt;"",BIMTypeCode[[#This Row],[IFC2X3_EnumerationType]],"")</f>
        <v/>
      </c>
      <c r="F19" s="2" t="str">
        <f>IF(BIMTypeCode[[#This Row],[IFC2X3_Properties]]&lt;&gt;"",BIMTypeCode[[#This Row],[IFC2X3_Properties]],"")</f>
        <v/>
      </c>
    </row>
    <row r="20" spans="1:6" x14ac:dyDescent="0.25">
      <c r="A20">
        <f>BIMTypeCode[[#This Row],[Identification]]</f>
        <v>102</v>
      </c>
      <c r="B20" t="str">
        <f>BIMTypeCode[[#This Row],[Name_dk]]</f>
        <v>Byggegrube inkl. afstivning</v>
      </c>
      <c r="C20" t="str">
        <f>IF(BIMTypeCode[[#This Row],[IFC2X3_Entity]]&lt;&gt;"",BIMTypeCode[[#This Row],[IFC2X3_Entity]],"")</f>
        <v/>
      </c>
      <c r="D20" t="str">
        <f>IF(BIMTypeCode[[#This Row],[IFC2X3_EntityType]]&lt;&gt;"",BIMTypeCode[[#This Row],[IFC2X3_EntityType]],"")</f>
        <v/>
      </c>
      <c r="E20" s="2" t="str">
        <f>IF(BIMTypeCode[[#This Row],[IFC2X3_EnumerationType]]&lt;&gt;"",BIMTypeCode[[#This Row],[IFC2X3_EnumerationType]],"")</f>
        <v>USERDEFINED</v>
      </c>
      <c r="F20" s="2" t="str">
        <f>IF(BIMTypeCode[[#This Row],[IFC2X3_Properties]]&lt;&gt;"",BIMTypeCode[[#This Row],[IFC2X3_Properties]],"")</f>
        <v/>
      </c>
    </row>
    <row r="21" spans="1:6" x14ac:dyDescent="0.25">
      <c r="A21">
        <f>BIMTypeCode[[#This Row],[Identification]]</f>
        <v>103</v>
      </c>
      <c r="B21" t="str">
        <f>BIMTypeCode[[#This Row],[Name_dk]]</f>
        <v>Spunsvægge</v>
      </c>
      <c r="C21" t="str">
        <f>IF(BIMTypeCode[[#This Row],[IFC2X3_Entity]]&lt;&gt;"",BIMTypeCode[[#This Row],[IFC2X3_Entity]],"")</f>
        <v>IfcPile</v>
      </c>
      <c r="D21" t="str">
        <f>IF(BIMTypeCode[[#This Row],[IFC2X3_EntityType]]&lt;&gt;"",BIMTypeCode[[#This Row],[IFC2X3_EntityType]],"")</f>
        <v>IfcPile</v>
      </c>
      <c r="E21" s="2" t="str">
        <f>IF(BIMTypeCode[[#This Row],[IFC2X3_EnumerationType]]&lt;&gt;"",BIMTypeCode[[#This Row],[IFC2X3_EnumerationType]],"")</f>
        <v>DRIVEN</v>
      </c>
      <c r="F21" s="2" t="str">
        <f>IF(BIMTypeCode[[#This Row],[IFC2X3_Properties]]&lt;&gt;"",BIMTypeCode[[#This Row],[IFC2X3_Properties]],"")</f>
        <v/>
      </c>
    </row>
    <row r="22" spans="1:6" x14ac:dyDescent="0.25">
      <c r="A22">
        <f>BIMTypeCode[[#This Row],[Identification]]</f>
        <v>104</v>
      </c>
      <c r="B22" t="str">
        <f>BIMTypeCode[[#This Row],[Name_dk]]</f>
        <v>Byggeplads</v>
      </c>
      <c r="C22" t="str">
        <f>IF(BIMTypeCode[[#This Row],[IFC2X3_Entity]]&lt;&gt;"",BIMTypeCode[[#This Row],[IFC2X3_Entity]],"")</f>
        <v>IfcBuildingElementProxy</v>
      </c>
      <c r="D22" t="str">
        <f>IF(BIMTypeCode[[#This Row],[IFC2X3_EntityType]]&lt;&gt;"",BIMTypeCode[[#This Row],[IFC2X3_EntityType]],"")</f>
        <v>IfcBuildingElementProxyType</v>
      </c>
      <c r="E22" s="2" t="str">
        <f>IF(BIMTypeCode[[#This Row],[IFC2X3_EnumerationType]]&lt;&gt;"",BIMTypeCode[[#This Row],[IFC2X3_EnumerationType]],"")</f>
        <v>USERDEFINED</v>
      </c>
      <c r="F22" s="2" t="str">
        <f>IF(BIMTypeCode[[#This Row],[IFC2X3_Properties]]&lt;&gt;"",BIMTypeCode[[#This Row],[IFC2X3_Properties]],"")</f>
        <v/>
      </c>
    </row>
    <row r="23" spans="1:6" x14ac:dyDescent="0.25">
      <c r="A23">
        <f>BIMTypeCode[[#This Row],[Identification]]</f>
        <v>12</v>
      </c>
      <c r="B23" t="str">
        <f>BIMTypeCode[[#This Row],[Name_dk]]</f>
        <v>Fundamenter</v>
      </c>
      <c r="C23" t="str">
        <f>IF(BIMTypeCode[[#This Row],[IFC2X3_Entity]]&lt;&gt;"",BIMTypeCode[[#This Row],[IFC2X3_Entity]],"")</f>
        <v>IfcBuildingElement</v>
      </c>
      <c r="D23" t="str">
        <f>IF(BIMTypeCode[[#This Row],[IFC2X3_EntityType]]&lt;&gt;"",BIMTypeCode[[#This Row],[IFC2X3_EntityType]],"")</f>
        <v>IfcBuildingElementType</v>
      </c>
      <c r="E23" s="2" t="str">
        <f>IF(BIMTypeCode[[#This Row],[IFC2X3_EnumerationType]]&lt;&gt;"",BIMTypeCode[[#This Row],[IFC2X3_EnumerationType]],"")</f>
        <v/>
      </c>
      <c r="F23" s="2" t="str">
        <f>IF(BIMTypeCode[[#This Row],[IFC2X3_Properties]]&lt;&gt;"",BIMTypeCode[[#This Row],[IFC2X3_Properties]],"")</f>
        <v/>
      </c>
    </row>
    <row r="24" spans="1:6" x14ac:dyDescent="0.25">
      <c r="A24">
        <f>BIMTypeCode[[#This Row],[Identification]]</f>
        <v>121</v>
      </c>
      <c r="B24" t="str">
        <f>BIMTypeCode[[#This Row],[Name_dk]]</f>
        <v>Liniefundamenter</v>
      </c>
      <c r="C24" t="str">
        <f>IF(BIMTypeCode[[#This Row],[IFC2X3_Entity]]&lt;&gt;"",BIMTypeCode[[#This Row],[IFC2X3_Entity]],"")</f>
        <v>IfcFooting</v>
      </c>
      <c r="D24" t="str">
        <f>IF(BIMTypeCode[[#This Row],[IFC2X3_EntityType]]&lt;&gt;"",BIMTypeCode[[#This Row],[IFC2X3_EntityType]],"")</f>
        <v/>
      </c>
      <c r="E24" s="2" t="str">
        <f>IF(BIMTypeCode[[#This Row],[IFC2X3_EnumerationType]]&lt;&gt;"",BIMTypeCode[[#This Row],[IFC2X3_EnumerationType]],"")</f>
        <v>STRIP_FOOTING</v>
      </c>
      <c r="F24" s="2" t="str">
        <f>IF(BIMTypeCode[[#This Row],[IFC2X3_Properties]]&lt;&gt;"",BIMTypeCode[[#This Row],[IFC2X3_Properties]],"")</f>
        <v/>
      </c>
    </row>
    <row r="25" spans="1:6" x14ac:dyDescent="0.25">
      <c r="A25">
        <f>BIMTypeCode[[#This Row],[Identification]]</f>
        <v>122</v>
      </c>
      <c r="B25" t="str">
        <f>BIMTypeCode[[#This Row],[Name_dk]]</f>
        <v>Punktfundamenter</v>
      </c>
      <c r="C25" t="str">
        <f>IF(BIMTypeCode[[#This Row],[IFC2X3_Entity]]&lt;&gt;"",BIMTypeCode[[#This Row],[IFC2X3_Entity]],"")</f>
        <v>IfcFooting</v>
      </c>
      <c r="D25" t="str">
        <f>IF(BIMTypeCode[[#This Row],[IFC2X3_EntityType]]&lt;&gt;"",BIMTypeCode[[#This Row],[IFC2X3_EntityType]],"")</f>
        <v/>
      </c>
      <c r="E25" s="2" t="str">
        <f>IF(BIMTypeCode[[#This Row],[IFC2X3_EnumerationType]]&lt;&gt;"",BIMTypeCode[[#This Row],[IFC2X3_EnumerationType]],"")</f>
        <v>PAD_FOOTING</v>
      </c>
      <c r="F25" s="2" t="str">
        <f>IF(BIMTypeCode[[#This Row],[IFC2X3_Properties]]&lt;&gt;"",BIMTypeCode[[#This Row],[IFC2X3_Properties]],"")</f>
        <v/>
      </c>
    </row>
    <row r="26" spans="1:6" x14ac:dyDescent="0.25">
      <c r="A26">
        <f>BIMTypeCode[[#This Row],[Identification]]</f>
        <v>123</v>
      </c>
      <c r="B26" t="str">
        <f>BIMTypeCode[[#This Row],[Name_dk]]</f>
        <v>Pladefundamenter</v>
      </c>
      <c r="C26" t="str">
        <f>IF(BIMTypeCode[[#This Row],[IFC2X3_Entity]]&lt;&gt;"",BIMTypeCode[[#This Row],[IFC2X3_Entity]],"")</f>
        <v>IfcSlab</v>
      </c>
      <c r="D26" t="str">
        <f>IF(BIMTypeCode[[#This Row],[IFC2X3_EntityType]]&lt;&gt;"",BIMTypeCode[[#This Row],[IFC2X3_EntityType]],"")</f>
        <v>IfcSlabType</v>
      </c>
      <c r="E26" s="2" t="str">
        <f>IF(BIMTypeCode[[#This Row],[IFC2X3_EnumerationType]]&lt;&gt;"",BIMTypeCode[[#This Row],[IFC2X3_EnumerationType]],"")</f>
        <v>BASESLAB</v>
      </c>
      <c r="F26" s="2" t="str">
        <f>IF(BIMTypeCode[[#This Row],[IFC2X3_Properties]]&lt;&gt;"",BIMTypeCode[[#This Row],[IFC2X3_Properties]],"")</f>
        <v/>
      </c>
    </row>
    <row r="27" spans="1:6" x14ac:dyDescent="0.25">
      <c r="A27">
        <f>BIMTypeCode[[#This Row],[Identification]]</f>
        <v>124</v>
      </c>
      <c r="B27" t="str">
        <f>BIMTypeCode[[#This Row],[Name_dk]]</f>
        <v>Opmurede fundamenter</v>
      </c>
      <c r="C27" t="str">
        <f>IF(BIMTypeCode[[#This Row],[IFC2X3_Entity]]&lt;&gt;"",BIMTypeCode[[#This Row],[IFC2X3_Entity]],"")</f>
        <v>IfcFooting</v>
      </c>
      <c r="D27" t="str">
        <f>IF(BIMTypeCode[[#This Row],[IFC2X3_EntityType]]&lt;&gt;"",BIMTypeCode[[#This Row],[IFC2X3_EntityType]],"")</f>
        <v/>
      </c>
      <c r="E27" s="2" t="str">
        <f>IF(BIMTypeCode[[#This Row],[IFC2X3_EnumerationType]]&lt;&gt;"",BIMTypeCode[[#This Row],[IFC2X3_EnumerationType]],"")</f>
        <v>USERDEFINED</v>
      </c>
      <c r="F27" s="2" t="str">
        <f>IF(BIMTypeCode[[#This Row],[IFC2X3_Properties]]&lt;&gt;"",BIMTypeCode[[#This Row],[IFC2X3_Properties]],"")</f>
        <v/>
      </c>
    </row>
    <row r="28" spans="1:6" x14ac:dyDescent="0.25">
      <c r="A28">
        <f>BIMTypeCode[[#This Row],[Identification]]</f>
        <v>125</v>
      </c>
      <c r="B28" t="str">
        <f>BIMTypeCode[[#This Row],[Name_dk]]</f>
        <v>Maskinfundamenter</v>
      </c>
      <c r="C28" t="str">
        <f>IF(BIMTypeCode[[#This Row],[IFC2X3_Entity]]&lt;&gt;"",BIMTypeCode[[#This Row],[IFC2X3_Entity]],"")</f>
        <v>IfcFooting</v>
      </c>
      <c r="D28" t="str">
        <f>IF(BIMTypeCode[[#This Row],[IFC2X3_EntityType]]&lt;&gt;"",BIMTypeCode[[#This Row],[IFC2X3_EntityType]],"")</f>
        <v/>
      </c>
      <c r="E28" s="2" t="str">
        <f>IF(BIMTypeCode[[#This Row],[IFC2X3_EnumerationType]]&lt;&gt;"",BIMTypeCode[[#This Row],[IFC2X3_EnumerationType]],"")</f>
        <v>USERDEFINED</v>
      </c>
      <c r="F28" s="2" t="str">
        <f>IF(BIMTypeCode[[#This Row],[IFC2X3_Properties]]&lt;&gt;"",BIMTypeCode[[#This Row],[IFC2X3_Properties]],"")</f>
        <v/>
      </c>
    </row>
    <row r="29" spans="1:6" x14ac:dyDescent="0.25">
      <c r="A29">
        <f>BIMTypeCode[[#This Row],[Identification]]</f>
        <v>126</v>
      </c>
      <c r="B29" t="str">
        <f>BIMTypeCode[[#This Row],[Name_dk]]</f>
        <v>Pælefundamenter og brøndfundamenter</v>
      </c>
      <c r="C29" t="str">
        <f>IF(BIMTypeCode[[#This Row],[IFC2X3_Entity]]&lt;&gt;"",BIMTypeCode[[#This Row],[IFC2X3_Entity]],"")</f>
        <v>IfcFooting</v>
      </c>
      <c r="D29" t="str">
        <f>IF(BIMTypeCode[[#This Row],[IFC2X3_EntityType]]&lt;&gt;"",BIMTypeCode[[#This Row],[IFC2X3_EntityType]],"")</f>
        <v/>
      </c>
      <c r="E29" s="2" t="str">
        <f>IF(BIMTypeCode[[#This Row],[IFC2X3_EnumerationType]]&lt;&gt;"",BIMTypeCode[[#This Row],[IFC2X3_EnumerationType]],"")</f>
        <v>PILE_CAP</v>
      </c>
      <c r="F29" s="2" t="str">
        <f>IF(BIMTypeCode[[#This Row],[IFC2X3_Properties]]&lt;&gt;"",BIMTypeCode[[#This Row],[IFC2X3_Properties]],"")</f>
        <v/>
      </c>
    </row>
    <row r="30" spans="1:6" x14ac:dyDescent="0.25">
      <c r="A30">
        <f>BIMTypeCode[[#This Row],[Identification]]</f>
        <v>127</v>
      </c>
      <c r="B30" t="str">
        <f>BIMTypeCode[[#This Row],[Name_dk]]</f>
        <v>Fundamenter i terræn</v>
      </c>
      <c r="C30" t="str">
        <f>IF(BIMTypeCode[[#This Row],[IFC2X3_Entity]]&lt;&gt;"",BIMTypeCode[[#This Row],[IFC2X3_Entity]],"")</f>
        <v>IfcFooting</v>
      </c>
      <c r="D30" t="str">
        <f>IF(BIMTypeCode[[#This Row],[IFC2X3_EntityType]]&lt;&gt;"",BIMTypeCode[[#This Row],[IFC2X3_EntityType]],"")</f>
        <v/>
      </c>
      <c r="E30" s="2" t="str">
        <f>IF(BIMTypeCode[[#This Row],[IFC2X3_EnumerationType]]&lt;&gt;"",BIMTypeCode[[#This Row],[IFC2X3_EnumerationType]],"")</f>
        <v>USERDEFINED</v>
      </c>
      <c r="F30" s="2" t="str">
        <f>IF(BIMTypeCode[[#This Row],[IFC2X3_Properties]]&lt;&gt;"",BIMTypeCode[[#This Row],[IFC2X3_Properties]],"")</f>
        <v/>
      </c>
    </row>
    <row r="31" spans="1:6" x14ac:dyDescent="0.25">
      <c r="A31">
        <f>BIMTypeCode[[#This Row],[Identification]]</f>
        <v>13</v>
      </c>
      <c r="B31" t="str">
        <f>BIMTypeCode[[#This Row],[Name_dk]]</f>
        <v>Bygning</v>
      </c>
      <c r="C31" t="str">
        <f>IF(BIMTypeCode[[#This Row],[IFC2X3_Entity]]&lt;&gt;"",BIMTypeCode[[#This Row],[IFC2X3_Entity]],"")</f>
        <v>IfcBuildingElement</v>
      </c>
      <c r="D31" t="str">
        <f>IF(BIMTypeCode[[#This Row],[IFC2X3_EntityType]]&lt;&gt;"",BIMTypeCode[[#This Row],[IFC2X3_EntityType]],"")</f>
        <v>IfcBuildingElementType</v>
      </c>
      <c r="E31" s="2" t="str">
        <f>IF(BIMTypeCode[[#This Row],[IFC2X3_EnumerationType]]&lt;&gt;"",BIMTypeCode[[#This Row],[IFC2X3_EnumerationType]],"")</f>
        <v/>
      </c>
      <c r="F31" s="2" t="str">
        <f>IF(BIMTypeCode[[#This Row],[IFC2X3_Properties]]&lt;&gt;"",BIMTypeCode[[#This Row],[IFC2X3_Properties]],"")</f>
        <v/>
      </c>
    </row>
    <row r="32" spans="1:6" x14ac:dyDescent="0.25">
      <c r="A32">
        <f>BIMTypeCode[[#This Row],[Identification]]</f>
        <v>131</v>
      </c>
      <c r="B32" t="str">
        <f>BIMTypeCode[[#This Row],[Name_dk]]</f>
        <v>Terrændæk</v>
      </c>
      <c r="C32" t="str">
        <f>IF(BIMTypeCode[[#This Row],[IFC2X3_Entity]]&lt;&gt;"",BIMTypeCode[[#This Row],[IFC2X3_Entity]],"")</f>
        <v>IfcCovering</v>
      </c>
      <c r="D32" t="str">
        <f>IF(BIMTypeCode[[#This Row],[IFC2X3_EntityType]]&lt;&gt;"",BIMTypeCode[[#This Row],[IFC2X3_EntityType]],"")</f>
        <v>IfcCoveringType</v>
      </c>
      <c r="E32" s="2" t="str">
        <f>IF(BIMTypeCode[[#This Row],[IFC2X3_EnumerationType]]&lt;&gt;"",BIMTypeCode[[#This Row],[IFC2X3_EnumerationType]],"")</f>
        <v>INSULATION</v>
      </c>
      <c r="F32" s="2" t="str">
        <f>IF(BIMTypeCode[[#This Row],[IFC2X3_Properties]]&lt;&gt;"",BIMTypeCode[[#This Row],[IFC2X3_Properties]],"")</f>
        <v/>
      </c>
    </row>
    <row r="33" spans="1:6" x14ac:dyDescent="0.25">
      <c r="A33">
        <f>BIMTypeCode[[#This Row],[Identification]]</f>
        <v>18</v>
      </c>
      <c r="B33" t="str">
        <f>BIMTypeCode[[#This Row],[Name_dk]]</f>
        <v>Bygningsbasis bygning, øvrige</v>
      </c>
      <c r="C33" t="str">
        <f>IF(BIMTypeCode[[#This Row],[IFC2X3_Entity]]&lt;&gt;"",BIMTypeCode[[#This Row],[IFC2X3_Entity]],"")</f>
        <v>IfcBuildingElement</v>
      </c>
      <c r="D33" t="str">
        <f>IF(BIMTypeCode[[#This Row],[IFC2X3_EntityType]]&lt;&gt;"",BIMTypeCode[[#This Row],[IFC2X3_EntityType]],"")</f>
        <v>IfcBuildingElementType</v>
      </c>
      <c r="E33" s="2" t="str">
        <f>IF(BIMTypeCode[[#This Row],[IFC2X3_EnumerationType]]&lt;&gt;"",BIMTypeCode[[#This Row],[IFC2X3_EnumerationType]],"")</f>
        <v/>
      </c>
      <c r="F33" s="2" t="str">
        <f>IF(BIMTypeCode[[#This Row],[IFC2X3_Properties]]&lt;&gt;"",BIMTypeCode[[#This Row],[IFC2X3_Properties]],"")</f>
        <v/>
      </c>
    </row>
    <row r="34" spans="1:6" x14ac:dyDescent="0.25">
      <c r="A34">
        <f>BIMTypeCode[[#This Row],[Identification]]</f>
        <v>181</v>
      </c>
      <c r="B34" t="str">
        <f>BIMTypeCode[[#This Row],[Name_dk]]</f>
        <v>Kanaler under terrændæk</v>
      </c>
      <c r="C34" t="str">
        <f>IF(BIMTypeCode[[#This Row],[IFC2X3_Entity]]&lt;&gt;"",BIMTypeCode[[#This Row],[IFC2X3_Entity]],"")</f>
        <v>IfcDistributionChamberElement</v>
      </c>
      <c r="D34" t="str">
        <f>IF(BIMTypeCode[[#This Row],[IFC2X3_EntityType]]&lt;&gt;"",BIMTypeCode[[#This Row],[IFC2X3_EntityType]],"")</f>
        <v>IfcDistributionChamberElementType</v>
      </c>
      <c r="E34" s="2" t="str">
        <f>IF(BIMTypeCode[[#This Row],[IFC2X3_EnumerationType]]&lt;&gt;"",BIMTypeCode[[#This Row],[IFC2X3_EnumerationType]],"")</f>
        <v>USERDEFINED</v>
      </c>
      <c r="F34" s="2" t="str">
        <f>IF(BIMTypeCode[[#This Row],[IFC2X3_Properties]]&lt;&gt;"",BIMTypeCode[[#This Row],[IFC2X3_Properties]],"")</f>
        <v/>
      </c>
    </row>
    <row r="35" spans="1:6" x14ac:dyDescent="0.25">
      <c r="A35">
        <f>BIMTypeCode[[#This Row],[Identification]]</f>
        <v>182</v>
      </c>
      <c r="B35" t="str">
        <f>BIMTypeCode[[#This Row],[Name_dk]]</f>
        <v>Gruber og sumpe</v>
      </c>
      <c r="C35" t="str">
        <f>IF(BIMTypeCode[[#This Row],[IFC2X3_Entity]]&lt;&gt;"",BIMTypeCode[[#This Row],[IFC2X3_Entity]],"")</f>
        <v>IfcDistributionChamberElement</v>
      </c>
      <c r="D35" t="str">
        <f>IF(BIMTypeCode[[#This Row],[IFC2X3_EntityType]]&lt;&gt;"",BIMTypeCode[[#This Row],[IFC2X3_EntityType]],"")</f>
        <v>IfcDistributionChamberElementType</v>
      </c>
      <c r="E35" s="2" t="str">
        <f>IF(BIMTypeCode[[#This Row],[IFC2X3_EnumerationType]]&lt;&gt;"",BIMTypeCode[[#This Row],[IFC2X3_EnumerationType]],"")</f>
        <v>SUMP</v>
      </c>
      <c r="F35" s="2" t="str">
        <f>IF(BIMTypeCode[[#This Row],[IFC2X3_Properties]]&lt;&gt;"",BIMTypeCode[[#This Row],[IFC2X3_Properties]],"")</f>
        <v/>
      </c>
    </row>
    <row r="36" spans="1:6" x14ac:dyDescent="0.25">
      <c r="A36">
        <f>BIMTypeCode[[#This Row],[Identification]]</f>
        <v>2</v>
      </c>
      <c r="B36" t="str">
        <f>BIMTypeCode[[#This Row],[Name_dk]]</f>
        <v>Primære bygningsdele</v>
      </c>
      <c r="C36" t="str">
        <f>IF(BIMTypeCode[[#This Row],[IFC2X3_Entity]]&lt;&gt;"",BIMTypeCode[[#This Row],[IFC2X3_Entity]],"")</f>
        <v>IfcElement</v>
      </c>
      <c r="D36" t="str">
        <f>IF(BIMTypeCode[[#This Row],[IFC2X3_EntityType]]&lt;&gt;"",BIMTypeCode[[#This Row],[IFC2X3_EntityType]],"")</f>
        <v>IfcElementType</v>
      </c>
      <c r="E36" s="2" t="str">
        <f>IF(BIMTypeCode[[#This Row],[IFC2X3_EnumerationType]]&lt;&gt;"",BIMTypeCode[[#This Row],[IFC2X3_EnumerationType]],"")</f>
        <v/>
      </c>
      <c r="F36" s="2" t="str">
        <f>IF(BIMTypeCode[[#This Row],[IFC2X3_Properties]]&lt;&gt;"",BIMTypeCode[[#This Row],[IFC2X3_Properties]],"")</f>
        <v/>
      </c>
    </row>
    <row r="37" spans="1:6" x14ac:dyDescent="0.25">
      <c r="A37">
        <f>BIMTypeCode[[#This Row],[Identification]]</f>
        <v>20</v>
      </c>
      <c r="B37" t="str">
        <f>BIMTypeCode[[#This Row],[Name_dk]]</f>
        <v>Terræn</v>
      </c>
      <c r="C37" t="str">
        <f>IF(BIMTypeCode[[#This Row],[IFC2X3_Entity]]&lt;&gt;"",BIMTypeCode[[#This Row],[IFC2X3_Entity]],"")</f>
        <v>IfcBuildingElement</v>
      </c>
      <c r="D37" t="str">
        <f>IF(BIMTypeCode[[#This Row],[IFC2X3_EntityType]]&lt;&gt;"",BIMTypeCode[[#This Row],[IFC2X3_EntityType]],"")</f>
        <v>IfcBuildingElementType</v>
      </c>
      <c r="E37" s="2" t="str">
        <f>IF(BIMTypeCode[[#This Row],[IFC2X3_EnumerationType]]&lt;&gt;"",BIMTypeCode[[#This Row],[IFC2X3_EnumerationType]],"")</f>
        <v/>
      </c>
      <c r="F37" s="2" t="str">
        <f>IF(BIMTypeCode[[#This Row],[IFC2X3_Properties]]&lt;&gt;"",BIMTypeCode[[#This Row],[IFC2X3_Properties]],"")</f>
        <v/>
      </c>
    </row>
    <row r="38" spans="1:6" x14ac:dyDescent="0.25">
      <c r="A38">
        <f>BIMTypeCode[[#This Row],[Identification]]</f>
        <v>201</v>
      </c>
      <c r="B38" t="str">
        <f>BIMTypeCode[[#This Row],[Name_dk]]</f>
        <v>Hegnsmure</v>
      </c>
      <c r="C38" t="str">
        <f>IF(BIMTypeCode[[#This Row],[IFC2X3_Entity]]&lt;&gt;"",BIMTypeCode[[#This Row],[IFC2X3_Entity]],"")</f>
        <v>IfcWall</v>
      </c>
      <c r="D38" t="str">
        <f>IF(BIMTypeCode[[#This Row],[IFC2X3_EntityType]]&lt;&gt;"",BIMTypeCode[[#This Row],[IFC2X3_EntityType]],"")</f>
        <v>IfcWallType</v>
      </c>
      <c r="E38" s="2" t="str">
        <f>IF(BIMTypeCode[[#This Row],[IFC2X3_EnumerationType]]&lt;&gt;"",BIMTypeCode[[#This Row],[IFC2X3_EnumerationType]],"")</f>
        <v>USERDEFINED</v>
      </c>
      <c r="F38" s="2" t="str">
        <f>IF(BIMTypeCode[[#This Row],[IFC2X3_Properties]]&lt;&gt;"",BIMTypeCode[[#This Row],[IFC2X3_Properties]],"")</f>
        <v/>
      </c>
    </row>
    <row r="39" spans="1:6" x14ac:dyDescent="0.25">
      <c r="A39">
        <f>BIMTypeCode[[#This Row],[Identification]]</f>
        <v>202</v>
      </c>
      <c r="B39" t="str">
        <f>BIMTypeCode[[#This Row],[Name_dk]]</f>
        <v>Støttemure</v>
      </c>
      <c r="C39" t="str">
        <f>IF(BIMTypeCode[[#This Row],[IFC2X3_Entity]]&lt;&gt;"",BIMTypeCode[[#This Row],[IFC2X3_Entity]],"")</f>
        <v>IfcWall</v>
      </c>
      <c r="D39" t="str">
        <f>IF(BIMTypeCode[[#This Row],[IFC2X3_EntityType]]&lt;&gt;"",BIMTypeCode[[#This Row],[IFC2X3_EntityType]],"")</f>
        <v>IfcWallType</v>
      </c>
      <c r="E39" s="2" t="str">
        <f>IF(BIMTypeCode[[#This Row],[IFC2X3_EnumerationType]]&lt;&gt;"",BIMTypeCode[[#This Row],[IFC2X3_EnumerationType]],"")</f>
        <v>SHEAR</v>
      </c>
      <c r="F39" s="2" t="str">
        <f>IF(BIMTypeCode[[#This Row],[IFC2X3_Properties]]&lt;&gt;"",BIMTypeCode[[#This Row],[IFC2X3_Properties]],"")</f>
        <v/>
      </c>
    </row>
    <row r="40" spans="1:6" x14ac:dyDescent="0.25">
      <c r="A40">
        <f>BIMTypeCode[[#This Row],[Identification]]</f>
        <v>203</v>
      </c>
      <c r="B40" t="str">
        <f>BIMTypeCode[[#This Row],[Name_dk]]</f>
        <v>Teknikgange i terræn inkl. rørbroer og tunneler</v>
      </c>
      <c r="C40" t="str">
        <f>IF(BIMTypeCode[[#This Row],[IFC2X3_Entity]]&lt;&gt;"",BIMTypeCode[[#This Row],[IFC2X3_Entity]],"")</f>
        <v>IfcElementAssembly</v>
      </c>
      <c r="D40" t="str">
        <f>IF(BIMTypeCode[[#This Row],[IFC2X3_EntityType]]&lt;&gt;"",BIMTypeCode[[#This Row],[IFC2X3_EntityType]],"")</f>
        <v/>
      </c>
      <c r="E40" s="2" t="str">
        <f>IF(BIMTypeCode[[#This Row],[IFC2X3_EnumerationType]]&lt;&gt;"",BIMTypeCode[[#This Row],[IFC2X3_EnumerationType]],"")</f>
        <v>ACCESSORY_ASSEMBLY</v>
      </c>
      <c r="F40" s="2" t="str">
        <f>IF(BIMTypeCode[[#This Row],[IFC2X3_Properties]]&lt;&gt;"",BIMTypeCode[[#This Row],[IFC2X3_Properties]],"")</f>
        <v/>
      </c>
    </row>
    <row r="41" spans="1:6" x14ac:dyDescent="0.25">
      <c r="A41">
        <f>BIMTypeCode[[#This Row],[Identification]]</f>
        <v>204</v>
      </c>
      <c r="B41" t="str">
        <f>BIMTypeCode[[#This Row],[Name_dk]]</f>
        <v>Fodgængerbroer, viadukter m.m.</v>
      </c>
      <c r="C41" t="str">
        <f>IF(BIMTypeCode[[#This Row],[IFC2X3_Entity]]&lt;&gt;"",BIMTypeCode[[#This Row],[IFC2X3_Entity]],"")</f>
        <v>IfcElementAssembly</v>
      </c>
      <c r="D41" t="str">
        <f>IF(BIMTypeCode[[#This Row],[IFC2X3_EntityType]]&lt;&gt;"",BIMTypeCode[[#This Row],[IFC2X3_EntityType]],"")</f>
        <v/>
      </c>
      <c r="E41" s="2" t="str">
        <f>IF(BIMTypeCode[[#This Row],[IFC2X3_EnumerationType]]&lt;&gt;"",BIMTypeCode[[#This Row],[IFC2X3_EnumerationType]],"")</f>
        <v>ACCESSORY_ASSEMBLY</v>
      </c>
      <c r="F41" s="2" t="str">
        <f>IF(BIMTypeCode[[#This Row],[IFC2X3_Properties]]&lt;&gt;"",BIMTypeCode[[#This Row],[IFC2X3_Properties]],"")</f>
        <v/>
      </c>
    </row>
    <row r="42" spans="1:6" x14ac:dyDescent="0.25">
      <c r="A42">
        <f>BIMTypeCode[[#This Row],[Identification]]</f>
        <v>205</v>
      </c>
      <c r="B42" t="str">
        <f>BIMTypeCode[[#This Row],[Name_dk]]</f>
        <v>Trapper og ramper i terræn</v>
      </c>
      <c r="C42" t="str">
        <f>IF(BIMTypeCode[[#This Row],[IFC2X3_Entity]]&lt;&gt;"",BIMTypeCode[[#This Row],[IFC2X3_Entity]],"")</f>
        <v/>
      </c>
      <c r="D42" t="str">
        <f>IF(BIMTypeCode[[#This Row],[IFC2X3_EntityType]]&lt;&gt;"",BIMTypeCode[[#This Row],[IFC2X3_EntityType]],"")</f>
        <v/>
      </c>
      <c r="E42" s="2" t="str">
        <f>IF(BIMTypeCode[[#This Row],[IFC2X3_EnumerationType]]&lt;&gt;"",BIMTypeCode[[#This Row],[IFC2X3_EnumerationType]],"")</f>
        <v/>
      </c>
      <c r="F42" s="2" t="str">
        <f>IF(BIMTypeCode[[#This Row],[IFC2X3_Properties]]&lt;&gt;"",BIMTypeCode[[#This Row],[IFC2X3_Properties]],"")</f>
        <v/>
      </c>
    </row>
    <row r="43" spans="1:6" x14ac:dyDescent="0.25">
      <c r="A43">
        <f>BIMTypeCode[[#This Row],[Identification]]</f>
        <v>21</v>
      </c>
      <c r="B43" t="str">
        <f>BIMTypeCode[[#This Row],[Name_dk]]</f>
        <v>Ydervægge</v>
      </c>
      <c r="C43" t="str">
        <f>IF(BIMTypeCode[[#This Row],[IFC2X3_Entity]]&lt;&gt;"",BIMTypeCode[[#This Row],[IFC2X3_Entity]],"")</f>
        <v>IfcBuildingElement</v>
      </c>
      <c r="D43" t="str">
        <f>IF(BIMTypeCode[[#This Row],[IFC2X3_EntityType]]&lt;&gt;"",BIMTypeCode[[#This Row],[IFC2X3_EntityType]],"")</f>
        <v>IfcBuildingElementType</v>
      </c>
      <c r="E43" s="2" t="str">
        <f>IF(BIMTypeCode[[#This Row],[IFC2X3_EnumerationType]]&lt;&gt;"",BIMTypeCode[[#This Row],[IFC2X3_EnumerationType]],"")</f>
        <v/>
      </c>
      <c r="F43" s="2" t="str">
        <f>IF(BIMTypeCode[[#This Row],[IFC2X3_Properties]]&lt;&gt;"",BIMTypeCode[[#This Row],[IFC2X3_Properties]],"")</f>
        <v/>
      </c>
    </row>
    <row r="44" spans="1:6" x14ac:dyDescent="0.25">
      <c r="A44">
        <f>BIMTypeCode[[#This Row],[Identification]]</f>
        <v>211</v>
      </c>
      <c r="B44" t="str">
        <f>BIMTypeCode[[#This Row],[Name_dk]]</f>
        <v>Vægelementer</v>
      </c>
      <c r="C44" t="str">
        <f>IF(BIMTypeCode[[#This Row],[IFC2X3_Entity]]&lt;&gt;"",BIMTypeCode[[#This Row],[IFC2X3_Entity]],"")</f>
        <v>IfcWall</v>
      </c>
      <c r="D44" t="str">
        <f>IF(BIMTypeCode[[#This Row],[IFC2X3_EntityType]]&lt;&gt;"",BIMTypeCode[[#This Row],[IFC2X3_EntityType]],"")</f>
        <v>IfcWallType</v>
      </c>
      <c r="E44" s="2" t="str">
        <f>IF(BIMTypeCode[[#This Row],[IFC2X3_EnumerationType]]&lt;&gt;"",BIMTypeCode[[#This Row],[IFC2X3_EnumerationType]],"")</f>
        <v>STANDARD</v>
      </c>
      <c r="F44" s="2" t="str">
        <f>IF(BIMTypeCode[[#This Row],[IFC2X3_Properties]]&lt;&gt;"",BIMTypeCode[[#This Row],[IFC2X3_Properties]],"")</f>
        <v/>
      </c>
    </row>
    <row r="45" spans="1:6" x14ac:dyDescent="0.25">
      <c r="A45">
        <f>BIMTypeCode[[#This Row],[Identification]]</f>
        <v>212</v>
      </c>
      <c r="B45" t="str">
        <f>BIMTypeCode[[#This Row],[Name_dk]]</f>
        <v>Pladsstøbte vægge</v>
      </c>
      <c r="C45" t="str">
        <f>IF(BIMTypeCode[[#This Row],[IFC2X3_Entity]]&lt;&gt;"",BIMTypeCode[[#This Row],[IFC2X3_Entity]],"")</f>
        <v>IfcWall</v>
      </c>
      <c r="D45" t="str">
        <f>IF(BIMTypeCode[[#This Row],[IFC2X3_EntityType]]&lt;&gt;"",BIMTypeCode[[#This Row],[IFC2X3_EntityType]],"")</f>
        <v>IfcWallType</v>
      </c>
      <c r="E45" s="2" t="str">
        <f>IF(BIMTypeCode[[#This Row],[IFC2X3_EnumerationType]]&lt;&gt;"",BIMTypeCode[[#This Row],[IFC2X3_EnumerationType]],"")</f>
        <v>STANDARD</v>
      </c>
      <c r="F45" s="2" t="str">
        <f>IF(BIMTypeCode[[#This Row],[IFC2X3_Properties]]&lt;&gt;"",BIMTypeCode[[#This Row],[IFC2X3_Properties]],"")</f>
        <v/>
      </c>
    </row>
    <row r="46" spans="1:6" x14ac:dyDescent="0.25">
      <c r="A46">
        <f>BIMTypeCode[[#This Row],[Identification]]</f>
        <v>213</v>
      </c>
      <c r="B46" t="str">
        <f>BIMTypeCode[[#This Row],[Name_dk]]</f>
        <v>Opmurede vægge</v>
      </c>
      <c r="C46" t="str">
        <f>IF(BIMTypeCode[[#This Row],[IFC2X3_Entity]]&lt;&gt;"",BIMTypeCode[[#This Row],[IFC2X3_Entity]],"")</f>
        <v>IfcWall</v>
      </c>
      <c r="D46" t="str">
        <f>IF(BIMTypeCode[[#This Row],[IFC2X3_EntityType]]&lt;&gt;"",BIMTypeCode[[#This Row],[IFC2X3_EntityType]],"")</f>
        <v>IfcWallType</v>
      </c>
      <c r="E46" s="2" t="str">
        <f>IF(BIMTypeCode[[#This Row],[IFC2X3_EnumerationType]]&lt;&gt;"",BIMTypeCode[[#This Row],[IFC2X3_EnumerationType]],"")</f>
        <v>STANDARD</v>
      </c>
      <c r="F46" s="2" t="str">
        <f>IF(BIMTypeCode[[#This Row],[IFC2X3_Properties]]&lt;&gt;"",BIMTypeCode[[#This Row],[IFC2X3_Properties]],"")</f>
        <v/>
      </c>
    </row>
    <row r="47" spans="1:6" x14ac:dyDescent="0.25">
      <c r="A47">
        <f>BIMTypeCode[[#This Row],[Identification]]</f>
        <v>214</v>
      </c>
      <c r="B47" t="str">
        <f>BIMTypeCode[[#This Row],[Name_dk]]</f>
        <v>Skeletkonstruerede vægge</v>
      </c>
      <c r="C47" t="str">
        <f>IF(BIMTypeCode[[#This Row],[IFC2X3_Entity]]&lt;&gt;"",BIMTypeCode[[#This Row],[IFC2X3_Entity]],"")</f>
        <v>IfcWall</v>
      </c>
      <c r="D47" t="str">
        <f>IF(BIMTypeCode[[#This Row],[IFC2X3_EntityType]]&lt;&gt;"",BIMTypeCode[[#This Row],[IFC2X3_EntityType]],"")</f>
        <v>IfcWallType</v>
      </c>
      <c r="E47" s="2" t="str">
        <f>IF(BIMTypeCode[[#This Row],[IFC2X3_EnumerationType]]&lt;&gt;"",BIMTypeCode[[#This Row],[IFC2X3_EnumerationType]],"")</f>
        <v>STANDARD</v>
      </c>
      <c r="F47" s="2" t="str">
        <f>IF(BIMTypeCode[[#This Row],[IFC2X3_Properties]]&lt;&gt;"",BIMTypeCode[[#This Row],[IFC2X3_Properties]],"")</f>
        <v/>
      </c>
    </row>
    <row r="48" spans="1:6" x14ac:dyDescent="0.25">
      <c r="A48">
        <f>BIMTypeCode[[#This Row],[Identification]]</f>
        <v>215</v>
      </c>
      <c r="B48" t="str">
        <f>BIMTypeCode[[#This Row],[Name_dk]]</f>
        <v>Skeletkonstruerede vægskørter</v>
      </c>
      <c r="C48" t="str">
        <f>IF(BIMTypeCode[[#This Row],[IFC2X3_Entity]]&lt;&gt;"",BIMTypeCode[[#This Row],[IFC2X3_Entity]],"")</f>
        <v>IfcWall</v>
      </c>
      <c r="D48" t="str">
        <f>IF(BIMTypeCode[[#This Row],[IFC2X3_EntityType]]&lt;&gt;"",BIMTypeCode[[#This Row],[IFC2X3_EntityType]],"")</f>
        <v>IfcWallType</v>
      </c>
      <c r="E48" s="2" t="str">
        <f>IF(BIMTypeCode[[#This Row],[IFC2X3_EnumerationType]]&lt;&gt;"",BIMTypeCode[[#This Row],[IFC2X3_EnumerationType]],"")</f>
        <v>STANDARD</v>
      </c>
      <c r="F48" s="2" t="str">
        <f>IF(BIMTypeCode[[#This Row],[IFC2X3_Properties]]&lt;&gt;"",BIMTypeCode[[#This Row],[IFC2X3_Properties]],"")</f>
        <v/>
      </c>
    </row>
    <row r="49" spans="1:6" x14ac:dyDescent="0.25">
      <c r="A49">
        <f>BIMTypeCode[[#This Row],[Identification]]</f>
        <v>216</v>
      </c>
      <c r="B49" t="str">
        <f>BIMTypeCode[[#This Row],[Name_dk]]</f>
        <v>Facadesystemer</v>
      </c>
      <c r="C49" t="str">
        <f>IF(BIMTypeCode[[#This Row],[IFC2X3_Entity]]&lt;&gt;"",BIMTypeCode[[#This Row],[IFC2X3_Entity]],"")</f>
        <v>IfcCurtainWall</v>
      </c>
      <c r="D49" t="str">
        <f>IF(BIMTypeCode[[#This Row],[IFC2X3_EntityType]]&lt;&gt;"",BIMTypeCode[[#This Row],[IFC2X3_EntityType]],"")</f>
        <v>IfcCurtainWallType</v>
      </c>
      <c r="E49" s="2" t="str">
        <f>IF(BIMTypeCode[[#This Row],[IFC2X3_EnumerationType]]&lt;&gt;"",BIMTypeCode[[#This Row],[IFC2X3_EnumerationType]],"")</f>
        <v>USERDEFINED</v>
      </c>
      <c r="F49" s="2" t="str">
        <f>IF(BIMTypeCode[[#This Row],[IFC2X3_Properties]]&lt;&gt;"",BIMTypeCode[[#This Row],[IFC2X3_Properties]],"")</f>
        <v/>
      </c>
    </row>
    <row r="50" spans="1:6" x14ac:dyDescent="0.25">
      <c r="A50">
        <f>BIMTypeCode[[#This Row],[Identification]]</f>
        <v>217</v>
      </c>
      <c r="B50" t="str">
        <f>BIMTypeCode[[#This Row],[Name_dk]]</f>
        <v>Isoleringsvægsystemer</v>
      </c>
      <c r="C50" t="str">
        <f>IF(BIMTypeCode[[#This Row],[IFC2X3_Entity]]&lt;&gt;"",BIMTypeCode[[#This Row],[IFC2X3_Entity]],"")</f>
        <v>IfcCovering</v>
      </c>
      <c r="D50" t="str">
        <f>IF(BIMTypeCode[[#This Row],[IFC2X3_EntityType]]&lt;&gt;"",BIMTypeCode[[#This Row],[IFC2X3_EntityType]],"")</f>
        <v>IfcCoveringType</v>
      </c>
      <c r="E50" s="2" t="str">
        <f>IF(BIMTypeCode[[#This Row],[IFC2X3_EnumerationType]]&lt;&gt;"",BIMTypeCode[[#This Row],[IFC2X3_EnumerationType]],"")</f>
        <v>INSULATION</v>
      </c>
      <c r="F50" s="2" t="str">
        <f>IF(BIMTypeCode[[#This Row],[IFC2X3_Properties]]&lt;&gt;"",BIMTypeCode[[#This Row],[IFC2X3_Properties]],"")</f>
        <v/>
      </c>
    </row>
    <row r="51" spans="1:6" x14ac:dyDescent="0.25">
      <c r="A51">
        <f>BIMTypeCode[[#This Row],[Identification]]</f>
        <v>218</v>
      </c>
      <c r="B51" t="str">
        <f>BIMTypeCode[[#This Row],[Name_dk]]</f>
        <v>Lyskasser</v>
      </c>
      <c r="C51" t="str">
        <f>IF(BIMTypeCode[[#This Row],[IFC2X3_Entity]]&lt;&gt;"",BIMTypeCode[[#This Row],[IFC2X3_Entity]],"")</f>
        <v>IfcBuildingElementProxy</v>
      </c>
      <c r="D51" t="str">
        <f>IF(BIMTypeCode[[#This Row],[IFC2X3_EntityType]]&lt;&gt;"",BIMTypeCode[[#This Row],[IFC2X3_EntityType]],"")</f>
        <v>IfcBuildingElementProxyType</v>
      </c>
      <c r="E51" s="2" t="str">
        <f>IF(BIMTypeCode[[#This Row],[IFC2X3_EnumerationType]]&lt;&gt;"",BIMTypeCode[[#This Row],[IFC2X3_EnumerationType]],"")</f>
        <v>USERDEFINED</v>
      </c>
      <c r="F51" s="2" t="str">
        <f>IF(BIMTypeCode[[#This Row],[IFC2X3_Properties]]&lt;&gt;"",BIMTypeCode[[#This Row],[IFC2X3_Properties]],"")</f>
        <v/>
      </c>
    </row>
    <row r="52" spans="1:6" x14ac:dyDescent="0.25">
      <c r="A52">
        <f>BIMTypeCode[[#This Row],[Identification]]</f>
        <v>22</v>
      </c>
      <c r="B52" t="str">
        <f>BIMTypeCode[[#This Row],[Name_dk]]</f>
        <v>Indervægge</v>
      </c>
      <c r="C52" t="str">
        <f>IF(BIMTypeCode[[#This Row],[IFC2X3_Entity]]&lt;&gt;"",BIMTypeCode[[#This Row],[IFC2X3_Entity]],"")</f>
        <v>IfcBuildingElement</v>
      </c>
      <c r="D52" t="str">
        <f>IF(BIMTypeCode[[#This Row],[IFC2X3_EntityType]]&lt;&gt;"",BIMTypeCode[[#This Row],[IFC2X3_EntityType]],"")</f>
        <v>IfcBuildingElementType</v>
      </c>
      <c r="E52" s="2" t="str">
        <f>IF(BIMTypeCode[[#This Row],[IFC2X3_EnumerationType]]&lt;&gt;"",BIMTypeCode[[#This Row],[IFC2X3_EnumerationType]],"")</f>
        <v/>
      </c>
      <c r="F52" s="2" t="str">
        <f>IF(BIMTypeCode[[#This Row],[IFC2X3_Properties]]&lt;&gt;"",BIMTypeCode[[#This Row],[IFC2X3_Properties]],"")</f>
        <v/>
      </c>
    </row>
    <row r="53" spans="1:6" x14ac:dyDescent="0.25">
      <c r="A53">
        <f>BIMTypeCode[[#This Row],[Identification]]</f>
        <v>221</v>
      </c>
      <c r="B53" t="str">
        <f>BIMTypeCode[[#This Row],[Name_dk]]</f>
        <v>Vægelementer</v>
      </c>
      <c r="C53" t="str">
        <f>IF(BIMTypeCode[[#This Row],[IFC2X3_Entity]]&lt;&gt;"",BIMTypeCode[[#This Row],[IFC2X3_Entity]],"")</f>
        <v>IfcWall</v>
      </c>
      <c r="D53" t="str">
        <f>IF(BIMTypeCode[[#This Row],[IFC2X3_EntityType]]&lt;&gt;"",BIMTypeCode[[#This Row],[IFC2X3_EntityType]],"")</f>
        <v>IfcWallType</v>
      </c>
      <c r="E53" s="2" t="str">
        <f>IF(BIMTypeCode[[#This Row],[IFC2X3_EnumerationType]]&lt;&gt;"",BIMTypeCode[[#This Row],[IFC2X3_EnumerationType]],"")</f>
        <v>STANDARD</v>
      </c>
      <c r="F53" s="2" t="str">
        <f>IF(BIMTypeCode[[#This Row],[IFC2X3_Properties]]&lt;&gt;"",BIMTypeCode[[#This Row],[IFC2X3_Properties]],"")</f>
        <v/>
      </c>
    </row>
    <row r="54" spans="1:6" x14ac:dyDescent="0.25">
      <c r="A54">
        <f>BIMTypeCode[[#This Row],[Identification]]</f>
        <v>222</v>
      </c>
      <c r="B54" t="str">
        <f>BIMTypeCode[[#This Row],[Name_dk]]</f>
        <v>Pladsstøbte vægge</v>
      </c>
      <c r="C54" t="str">
        <f>IF(BIMTypeCode[[#This Row],[IFC2X3_Entity]]&lt;&gt;"",BIMTypeCode[[#This Row],[IFC2X3_Entity]],"")</f>
        <v>IfcWall</v>
      </c>
      <c r="D54" t="str">
        <f>IF(BIMTypeCode[[#This Row],[IFC2X3_EntityType]]&lt;&gt;"",BIMTypeCode[[#This Row],[IFC2X3_EntityType]],"")</f>
        <v>IfcWallType</v>
      </c>
      <c r="E54" s="2" t="str">
        <f>IF(BIMTypeCode[[#This Row],[IFC2X3_EnumerationType]]&lt;&gt;"",BIMTypeCode[[#This Row],[IFC2X3_EnumerationType]],"")</f>
        <v>STANDARD</v>
      </c>
      <c r="F54" s="2" t="str">
        <f>IF(BIMTypeCode[[#This Row],[IFC2X3_Properties]]&lt;&gt;"",BIMTypeCode[[#This Row],[IFC2X3_Properties]],"")</f>
        <v/>
      </c>
    </row>
    <row r="55" spans="1:6" x14ac:dyDescent="0.25">
      <c r="A55">
        <f>BIMTypeCode[[#This Row],[Identification]]</f>
        <v>223</v>
      </c>
      <c r="B55" t="str">
        <f>BIMTypeCode[[#This Row],[Name_dk]]</f>
        <v>Opmurede vægge</v>
      </c>
      <c r="C55" t="str">
        <f>IF(BIMTypeCode[[#This Row],[IFC2X3_Entity]]&lt;&gt;"",BIMTypeCode[[#This Row],[IFC2X3_Entity]],"")</f>
        <v>IfcWall</v>
      </c>
      <c r="D55" t="str">
        <f>IF(BIMTypeCode[[#This Row],[IFC2X3_EntityType]]&lt;&gt;"",BIMTypeCode[[#This Row],[IFC2X3_EntityType]],"")</f>
        <v>IfcWallType</v>
      </c>
      <c r="E55" s="2" t="str">
        <f>IF(BIMTypeCode[[#This Row],[IFC2X3_EnumerationType]]&lt;&gt;"",BIMTypeCode[[#This Row],[IFC2X3_EnumerationType]],"")</f>
        <v>STANDARD</v>
      </c>
      <c r="F55" s="2" t="str">
        <f>IF(BIMTypeCode[[#This Row],[IFC2X3_Properties]]&lt;&gt;"",BIMTypeCode[[#This Row],[IFC2X3_Properties]],"")</f>
        <v/>
      </c>
    </row>
    <row r="56" spans="1:6" x14ac:dyDescent="0.25">
      <c r="A56">
        <f>BIMTypeCode[[#This Row],[Identification]]</f>
        <v>224</v>
      </c>
      <c r="B56" t="str">
        <f>BIMTypeCode[[#This Row],[Name_dk]]</f>
        <v>Skeletkonstruerede vægge</v>
      </c>
      <c r="C56" t="str">
        <f>IF(BIMTypeCode[[#This Row],[IFC2X3_Entity]]&lt;&gt;"",BIMTypeCode[[#This Row],[IFC2X3_Entity]],"")</f>
        <v>IfcWall</v>
      </c>
      <c r="D56" t="str">
        <f>IF(BIMTypeCode[[#This Row],[IFC2X3_EntityType]]&lt;&gt;"",BIMTypeCode[[#This Row],[IFC2X3_EntityType]],"")</f>
        <v>IfcWallType</v>
      </c>
      <c r="E56" s="2" t="str">
        <f>IF(BIMTypeCode[[#This Row],[IFC2X3_EnumerationType]]&lt;&gt;"",BIMTypeCode[[#This Row],[IFC2X3_EnumerationType]],"")</f>
        <v>STANDARD</v>
      </c>
      <c r="F56" s="2" t="str">
        <f>IF(BIMTypeCode[[#This Row],[IFC2X3_Properties]]&lt;&gt;"",BIMTypeCode[[#This Row],[IFC2X3_Properties]],"")</f>
        <v/>
      </c>
    </row>
    <row r="57" spans="1:6" x14ac:dyDescent="0.25">
      <c r="A57">
        <f>BIMTypeCode[[#This Row],[Identification]]</f>
        <v>225</v>
      </c>
      <c r="B57" t="str">
        <f>BIMTypeCode[[#This Row],[Name_dk]]</f>
        <v>Skeletkonstruerede vægskørter</v>
      </c>
      <c r="C57" t="str">
        <f>IF(BIMTypeCode[[#This Row],[IFC2X3_Entity]]&lt;&gt;"",BIMTypeCode[[#This Row],[IFC2X3_Entity]],"")</f>
        <v>IfcWall</v>
      </c>
      <c r="D57" t="str">
        <f>IF(BIMTypeCode[[#This Row],[IFC2X3_EntityType]]&lt;&gt;"",BIMTypeCode[[#This Row],[IFC2X3_EntityType]],"")</f>
        <v>IfcWallType</v>
      </c>
      <c r="E57" s="2" t="str">
        <f>IF(BIMTypeCode[[#This Row],[IFC2X3_EnumerationType]]&lt;&gt;"",BIMTypeCode[[#This Row],[IFC2X3_EnumerationType]],"")</f>
        <v>STANDARD</v>
      </c>
      <c r="F57" s="2" t="str">
        <f>IF(BIMTypeCode[[#This Row],[IFC2X3_Properties]]&lt;&gt;"",BIMTypeCode[[#This Row],[IFC2X3_Properties]],"")</f>
        <v/>
      </c>
    </row>
    <row r="58" spans="1:6" x14ac:dyDescent="0.25">
      <c r="A58">
        <f>BIMTypeCode[[#This Row],[Identification]]</f>
        <v>226</v>
      </c>
      <c r="B58" t="str">
        <f>BIMTypeCode[[#This Row],[Name_dk]]</f>
        <v>Glasvægsystemer</v>
      </c>
      <c r="C58" t="str">
        <f>IF(BIMTypeCode[[#This Row],[IFC2X3_Entity]]&lt;&gt;"",BIMTypeCode[[#This Row],[IFC2X3_Entity]],"")</f>
        <v>IfcCurtainWall</v>
      </c>
      <c r="D58" t="str">
        <f>IF(BIMTypeCode[[#This Row],[IFC2X3_EntityType]]&lt;&gt;"",BIMTypeCode[[#This Row],[IFC2X3_EntityType]],"")</f>
        <v>IfcCurtainWallType</v>
      </c>
      <c r="E58" s="2" t="str">
        <f>IF(BIMTypeCode[[#This Row],[IFC2X3_EnumerationType]]&lt;&gt;"",BIMTypeCode[[#This Row],[IFC2X3_EnumerationType]],"")</f>
        <v>USERDEFINED</v>
      </c>
      <c r="F58" s="2" t="str">
        <f>IF(BIMTypeCode[[#This Row],[IFC2X3_Properties]]&lt;&gt;"",BIMTypeCode[[#This Row],[IFC2X3_Properties]],"")</f>
        <v/>
      </c>
    </row>
    <row r="59" spans="1:6" x14ac:dyDescent="0.25">
      <c r="A59">
        <f>BIMTypeCode[[#This Row],[Identification]]</f>
        <v>23</v>
      </c>
      <c r="B59" t="str">
        <f>BIMTypeCode[[#This Row],[Name_dk]]</f>
        <v>Dæk</v>
      </c>
      <c r="C59" t="str">
        <f>IF(BIMTypeCode[[#This Row],[IFC2X3_Entity]]&lt;&gt;"",BIMTypeCode[[#This Row],[IFC2X3_Entity]],"")</f>
        <v>IfcBuildingElement</v>
      </c>
      <c r="D59" t="str">
        <f>IF(BIMTypeCode[[#This Row],[IFC2X3_EntityType]]&lt;&gt;"",BIMTypeCode[[#This Row],[IFC2X3_EntityType]],"")</f>
        <v>IfcBuildingElementType</v>
      </c>
      <c r="E59" s="2" t="str">
        <f>IF(BIMTypeCode[[#This Row],[IFC2X3_EnumerationType]]&lt;&gt;"",BIMTypeCode[[#This Row],[IFC2X3_EnumerationType]],"")</f>
        <v/>
      </c>
      <c r="F59" s="2" t="str">
        <f>IF(BIMTypeCode[[#This Row],[IFC2X3_Properties]]&lt;&gt;"",BIMTypeCode[[#This Row],[IFC2X3_Properties]],"")</f>
        <v/>
      </c>
    </row>
    <row r="60" spans="1:6" x14ac:dyDescent="0.25">
      <c r="A60">
        <f>BIMTypeCode[[#This Row],[Identification]]</f>
        <v>231</v>
      </c>
      <c r="B60" t="str">
        <f>BIMTypeCode[[#This Row],[Name_dk]]</f>
        <v>Dækelementer</v>
      </c>
      <c r="C60" t="str">
        <f>IF(BIMTypeCode[[#This Row],[IFC2X3_Entity]]&lt;&gt;"",BIMTypeCode[[#This Row],[IFC2X3_Entity]],"")</f>
        <v>IfcSlab</v>
      </c>
      <c r="D60" t="str">
        <f>IF(BIMTypeCode[[#This Row],[IFC2X3_EntityType]]&lt;&gt;"",BIMTypeCode[[#This Row],[IFC2X3_EntityType]],"")</f>
        <v>IfcSlabType</v>
      </c>
      <c r="E60" s="2" t="str">
        <f>IF(BIMTypeCode[[#This Row],[IFC2X3_EnumerationType]]&lt;&gt;"",BIMTypeCode[[#This Row],[IFC2X3_EnumerationType]],"")</f>
        <v>FLOOR</v>
      </c>
      <c r="F60" s="2" t="str">
        <f>IF(BIMTypeCode[[#This Row],[IFC2X3_Properties]]&lt;&gt;"",BIMTypeCode[[#This Row],[IFC2X3_Properties]],"")</f>
        <v/>
      </c>
    </row>
    <row r="61" spans="1:6" x14ac:dyDescent="0.25">
      <c r="A61">
        <f>BIMTypeCode[[#This Row],[Identification]]</f>
        <v>232</v>
      </c>
      <c r="B61" t="str">
        <f>BIMTypeCode[[#This Row],[Name_dk]]</f>
        <v>Pladsstøbte dæk</v>
      </c>
      <c r="C61" t="str">
        <f>IF(BIMTypeCode[[#This Row],[IFC2X3_Entity]]&lt;&gt;"",BIMTypeCode[[#This Row],[IFC2X3_Entity]],"")</f>
        <v>IfcSlab</v>
      </c>
      <c r="D61" t="str">
        <f>IF(BIMTypeCode[[#This Row],[IFC2X3_EntityType]]&lt;&gt;"",BIMTypeCode[[#This Row],[IFC2X3_EntityType]],"")</f>
        <v>IfcSlabType</v>
      </c>
      <c r="E61" s="2" t="str">
        <f>IF(BIMTypeCode[[#This Row],[IFC2X3_EnumerationType]]&lt;&gt;"",BIMTypeCode[[#This Row],[IFC2X3_EnumerationType]],"")</f>
        <v>FLOOR</v>
      </c>
      <c r="F61" s="2" t="str">
        <f>IF(BIMTypeCode[[#This Row],[IFC2X3_Properties]]&lt;&gt;"",BIMTypeCode[[#This Row],[IFC2X3_Properties]],"")</f>
        <v/>
      </c>
    </row>
    <row r="62" spans="1:6" x14ac:dyDescent="0.25">
      <c r="A62">
        <f>BIMTypeCode[[#This Row],[Identification]]</f>
        <v>233</v>
      </c>
      <c r="B62" t="str">
        <f>BIMTypeCode[[#This Row],[Name_dk]]</f>
        <v>Skeletkonstruerede dæk</v>
      </c>
      <c r="C62" t="str">
        <f>IF(BIMTypeCode[[#This Row],[IFC2X3_Entity]]&lt;&gt;"",BIMTypeCode[[#This Row],[IFC2X3_Entity]],"")</f>
        <v>IfcSlab</v>
      </c>
      <c r="D62" t="str">
        <f>IF(BIMTypeCode[[#This Row],[IFC2X3_EntityType]]&lt;&gt;"",BIMTypeCode[[#This Row],[IFC2X3_EntityType]],"")</f>
        <v>IfcSlabType</v>
      </c>
      <c r="E62" s="2" t="str">
        <f>IF(BIMTypeCode[[#This Row],[IFC2X3_EnumerationType]]&lt;&gt;"",BIMTypeCode[[#This Row],[IFC2X3_EnumerationType]],"")</f>
        <v>FLOOR</v>
      </c>
      <c r="F62" s="2" t="str">
        <f>IF(BIMTypeCode[[#This Row],[IFC2X3_Properties]]&lt;&gt;"",BIMTypeCode[[#This Row],[IFC2X3_Properties]],"")</f>
        <v/>
      </c>
    </row>
    <row r="63" spans="1:6" x14ac:dyDescent="0.25">
      <c r="A63">
        <f>BIMTypeCode[[#This Row],[Identification]]</f>
        <v>234</v>
      </c>
      <c r="B63" t="str">
        <f>BIMTypeCode[[#This Row],[Name_dk]]</f>
        <v>Afretningslag</v>
      </c>
      <c r="C63" t="str">
        <f>IF(BIMTypeCode[[#This Row],[IFC2X3_Entity]]&lt;&gt;"",BIMTypeCode[[#This Row],[IFC2X3_Entity]],"")</f>
        <v>IfcCovering</v>
      </c>
      <c r="D63" t="str">
        <f>IF(BIMTypeCode[[#This Row],[IFC2X3_EntityType]]&lt;&gt;"",BIMTypeCode[[#This Row],[IFC2X3_EntityType]],"")</f>
        <v>IfcCoveringType</v>
      </c>
      <c r="E63" s="2" t="str">
        <f>IF(BIMTypeCode[[#This Row],[IFC2X3_EnumerationType]]&lt;&gt;"",BIMTypeCode[[#This Row],[IFC2X3_EnumerationType]],"")</f>
        <v>USERDEFINED</v>
      </c>
      <c r="F63" s="2" t="str">
        <f>IF(BIMTypeCode[[#This Row],[IFC2X3_Properties]]&lt;&gt;"",BIMTypeCode[[#This Row],[IFC2X3_Properties]],"")</f>
        <v/>
      </c>
    </row>
    <row r="64" spans="1:6" x14ac:dyDescent="0.25">
      <c r="A64">
        <f>BIMTypeCode[[#This Row],[Identification]]</f>
        <v>239</v>
      </c>
      <c r="B64" t="str">
        <f>BIMTypeCode[[#This Row],[Name_dk]]</f>
        <v>Øvrige dæk</v>
      </c>
      <c r="C64" t="str">
        <f>IF(BIMTypeCode[[#This Row],[IFC2X3_Entity]]&lt;&gt;"",BIMTypeCode[[#This Row],[IFC2X3_Entity]],"")</f>
        <v>IfcSlab</v>
      </c>
      <c r="D64" t="str">
        <f>IF(BIMTypeCode[[#This Row],[IFC2X3_EntityType]]&lt;&gt;"",BIMTypeCode[[#This Row],[IFC2X3_EntityType]],"")</f>
        <v>IfcSlabType</v>
      </c>
      <c r="E64" s="2" t="str">
        <f>IF(BIMTypeCode[[#This Row],[IFC2X3_EnumerationType]]&lt;&gt;"",BIMTypeCode[[#This Row],[IFC2X3_EnumerationType]],"")</f>
        <v>USERDEFINED</v>
      </c>
      <c r="F64" s="2" t="str">
        <f>IF(BIMTypeCode[[#This Row],[IFC2X3_Properties]]&lt;&gt;"",BIMTypeCode[[#This Row],[IFC2X3_Properties]],"")</f>
        <v/>
      </c>
    </row>
    <row r="65" spans="1:6" x14ac:dyDescent="0.25">
      <c r="A65">
        <f>BIMTypeCode[[#This Row],[Identification]]</f>
        <v>24</v>
      </c>
      <c r="B65" t="str">
        <f>BIMTypeCode[[#This Row],[Name_dk]]</f>
        <v>Trapper og ramper</v>
      </c>
      <c r="C65" t="str">
        <f>IF(BIMTypeCode[[#This Row],[IFC2X3_Entity]]&lt;&gt;"",BIMTypeCode[[#This Row],[IFC2X3_Entity]],"")</f>
        <v>IfcBuildingElement</v>
      </c>
      <c r="D65" t="str">
        <f>IF(BIMTypeCode[[#This Row],[IFC2X3_EntityType]]&lt;&gt;"",BIMTypeCode[[#This Row],[IFC2X3_EntityType]],"")</f>
        <v>IfcBuildingElementType</v>
      </c>
      <c r="E65" s="2" t="str">
        <f>IF(BIMTypeCode[[#This Row],[IFC2X3_EnumerationType]]&lt;&gt;"",BIMTypeCode[[#This Row],[IFC2X3_EnumerationType]],"")</f>
        <v/>
      </c>
      <c r="F65" s="2" t="str">
        <f>IF(BIMTypeCode[[#This Row],[IFC2X3_Properties]]&lt;&gt;"",BIMTypeCode[[#This Row],[IFC2X3_Properties]],"")</f>
        <v/>
      </c>
    </row>
    <row r="66" spans="1:6" x14ac:dyDescent="0.25">
      <c r="A66">
        <f>BIMTypeCode[[#This Row],[Identification]]</f>
        <v>241</v>
      </c>
      <c r="B66" t="str">
        <f>BIMTypeCode[[#This Row],[Name_dk]]</f>
        <v>Elementtrapper</v>
      </c>
      <c r="C66" t="str">
        <f>IF(BIMTypeCode[[#This Row],[IFC2X3_Entity]]&lt;&gt;"",BIMTypeCode[[#This Row],[IFC2X3_Entity]],"")</f>
        <v>IfcStair</v>
      </c>
      <c r="D66" t="str">
        <f>IF(BIMTypeCode[[#This Row],[IFC2X3_EntityType]]&lt;&gt;"",BIMTypeCode[[#This Row],[IFC2X3_EntityType]],"")</f>
        <v/>
      </c>
      <c r="E66" s="2" t="str">
        <f>IF(BIMTypeCode[[#This Row],[IFC2X3_EnumerationType]]&lt;&gt;"",BIMTypeCode[[#This Row],[IFC2X3_EnumerationType]],"")</f>
        <v>USERDEFINED</v>
      </c>
      <c r="F66" s="2" t="str">
        <f>IF(BIMTypeCode[[#This Row],[IFC2X3_Properties]]&lt;&gt;"",BIMTypeCode[[#This Row],[IFC2X3_Properties]],"")</f>
        <v/>
      </c>
    </row>
    <row r="67" spans="1:6" x14ac:dyDescent="0.25">
      <c r="A67">
        <f>BIMTypeCode[[#This Row],[Identification]]</f>
        <v>242</v>
      </c>
      <c r="B67" t="str">
        <f>BIMTypeCode[[#This Row],[Name_dk]]</f>
        <v>Pladsstøbte trapper</v>
      </c>
      <c r="C67" t="str">
        <f>IF(BIMTypeCode[[#This Row],[IFC2X3_Entity]]&lt;&gt;"",BIMTypeCode[[#This Row],[IFC2X3_Entity]],"")</f>
        <v>IfcStair</v>
      </c>
      <c r="D67" t="str">
        <f>IF(BIMTypeCode[[#This Row],[IFC2X3_EntityType]]&lt;&gt;"",BIMTypeCode[[#This Row],[IFC2X3_EntityType]],"")</f>
        <v/>
      </c>
      <c r="E67" s="2" t="str">
        <f>IF(BIMTypeCode[[#This Row],[IFC2X3_EnumerationType]]&lt;&gt;"",BIMTypeCode[[#This Row],[IFC2X3_EnumerationType]],"")</f>
        <v>USERDEFINED</v>
      </c>
      <c r="F67" s="2" t="str">
        <f>IF(BIMTypeCode[[#This Row],[IFC2X3_Properties]]&lt;&gt;"",BIMTypeCode[[#This Row],[IFC2X3_Properties]],"")</f>
        <v/>
      </c>
    </row>
    <row r="68" spans="1:6" x14ac:dyDescent="0.25">
      <c r="A68">
        <f>BIMTypeCode[[#This Row],[Identification]]</f>
        <v>243</v>
      </c>
      <c r="B68" t="str">
        <f>BIMTypeCode[[#This Row],[Name_dk]]</f>
        <v>Sammensatte trapper</v>
      </c>
      <c r="C68" t="str">
        <f>IF(BIMTypeCode[[#This Row],[IFC2X3_Entity]]&lt;&gt;"",BIMTypeCode[[#This Row],[IFC2X3_Entity]],"")</f>
        <v>IfcStair</v>
      </c>
      <c r="D68" t="str">
        <f>IF(BIMTypeCode[[#This Row],[IFC2X3_EntityType]]&lt;&gt;"",BIMTypeCode[[#This Row],[IFC2X3_EntityType]],"")</f>
        <v/>
      </c>
      <c r="E68" s="2" t="str">
        <f>IF(BIMTypeCode[[#This Row],[IFC2X3_EnumerationType]]&lt;&gt;"",BIMTypeCode[[#This Row],[IFC2X3_EnumerationType]],"")</f>
        <v>USERDEFINED</v>
      </c>
      <c r="F68" s="2" t="str">
        <f>IF(BIMTypeCode[[#This Row],[IFC2X3_Properties]]&lt;&gt;"",BIMTypeCode[[#This Row],[IFC2X3_Properties]],"")</f>
        <v/>
      </c>
    </row>
    <row r="69" spans="1:6" x14ac:dyDescent="0.25">
      <c r="A69">
        <f>BIMTypeCode[[#This Row],[Identification]]</f>
        <v>244</v>
      </c>
      <c r="B69" t="str">
        <f>BIMTypeCode[[#This Row],[Name_dk]]</f>
        <v>Element ramper</v>
      </c>
      <c r="C69" t="str">
        <f>IF(BIMTypeCode[[#This Row],[IFC2X3_Entity]]&lt;&gt;"",BIMTypeCode[[#This Row],[IFC2X3_Entity]],"")</f>
        <v>IfcRamp</v>
      </c>
      <c r="D69" t="str">
        <f>IF(BIMTypeCode[[#This Row],[IFC2X3_EntityType]]&lt;&gt;"",BIMTypeCode[[#This Row],[IFC2X3_EntityType]],"")</f>
        <v/>
      </c>
      <c r="E69" s="2" t="str">
        <f>IF(BIMTypeCode[[#This Row],[IFC2X3_EnumerationType]]&lt;&gt;"",BIMTypeCode[[#This Row],[IFC2X3_EnumerationType]],"")</f>
        <v>USERDEFINED</v>
      </c>
      <c r="F69" s="2" t="str">
        <f>IF(BIMTypeCode[[#This Row],[IFC2X3_Properties]]&lt;&gt;"",BIMTypeCode[[#This Row],[IFC2X3_Properties]],"")</f>
        <v/>
      </c>
    </row>
    <row r="70" spans="1:6" x14ac:dyDescent="0.25">
      <c r="A70">
        <f>BIMTypeCode[[#This Row],[Identification]]</f>
        <v>245</v>
      </c>
      <c r="B70" t="str">
        <f>BIMTypeCode[[#This Row],[Name_dk]]</f>
        <v>Pladsstøbte ramper</v>
      </c>
      <c r="C70" t="str">
        <f>IF(BIMTypeCode[[#This Row],[IFC2X3_Entity]]&lt;&gt;"",BIMTypeCode[[#This Row],[IFC2X3_Entity]],"")</f>
        <v>IfcRamp</v>
      </c>
      <c r="D70" t="str">
        <f>IF(BIMTypeCode[[#This Row],[IFC2X3_EntityType]]&lt;&gt;"",BIMTypeCode[[#This Row],[IFC2X3_EntityType]],"")</f>
        <v/>
      </c>
      <c r="E70" s="2" t="str">
        <f>IF(BIMTypeCode[[#This Row],[IFC2X3_EnumerationType]]&lt;&gt;"",BIMTypeCode[[#This Row],[IFC2X3_EnumerationType]],"")</f>
        <v>USERDEFINED</v>
      </c>
      <c r="F70" s="2" t="str">
        <f>IF(BIMTypeCode[[#This Row],[IFC2X3_Properties]]&lt;&gt;"",BIMTypeCode[[#This Row],[IFC2X3_Properties]],"")</f>
        <v/>
      </c>
    </row>
    <row r="71" spans="1:6" x14ac:dyDescent="0.25">
      <c r="A71">
        <f>BIMTypeCode[[#This Row],[Identification]]</f>
        <v>246</v>
      </c>
      <c r="B71" t="str">
        <f>BIMTypeCode[[#This Row],[Name_dk]]</f>
        <v>Sammensatte ramper</v>
      </c>
      <c r="C71" t="str">
        <f>IF(BIMTypeCode[[#This Row],[IFC2X3_Entity]]&lt;&gt;"",BIMTypeCode[[#This Row],[IFC2X3_Entity]],"")</f>
        <v>IfcRamp</v>
      </c>
      <c r="D71" t="str">
        <f>IF(BIMTypeCode[[#This Row],[IFC2X3_EntityType]]&lt;&gt;"",BIMTypeCode[[#This Row],[IFC2X3_EntityType]],"")</f>
        <v/>
      </c>
      <c r="E71" s="2" t="str">
        <f>IF(BIMTypeCode[[#This Row],[IFC2X3_EnumerationType]]&lt;&gt;"",BIMTypeCode[[#This Row],[IFC2X3_EnumerationType]],"")</f>
        <v>USERDEFINED</v>
      </c>
      <c r="F71" s="2" t="str">
        <f>IF(BIMTypeCode[[#This Row],[IFC2X3_Properties]]&lt;&gt;"",BIMTypeCode[[#This Row],[IFC2X3_Properties]],"")</f>
        <v/>
      </c>
    </row>
    <row r="72" spans="1:6" x14ac:dyDescent="0.25">
      <c r="A72">
        <f>BIMTypeCode[[#This Row],[Identification]]</f>
        <v>247</v>
      </c>
      <c r="B72" t="str">
        <f>BIMTypeCode[[#This Row],[Name_dk]]</f>
        <v>Faste stiger, lejdere og trin</v>
      </c>
      <c r="C72" t="str">
        <f>IF(BIMTypeCode[[#This Row],[IFC2X3_Entity]]&lt;&gt;"",BIMTypeCode[[#This Row],[IFC2X3_Entity]],"")</f>
        <v>IfcBuildingElementProxy</v>
      </c>
      <c r="D72" t="str">
        <f>IF(BIMTypeCode[[#This Row],[IFC2X3_EntityType]]&lt;&gt;"",BIMTypeCode[[#This Row],[IFC2X3_EntityType]],"")</f>
        <v>IfcBuildingElementProxyType</v>
      </c>
      <c r="E72" s="2" t="str">
        <f>IF(BIMTypeCode[[#This Row],[IFC2X3_EnumerationType]]&lt;&gt;"",BIMTypeCode[[#This Row],[IFC2X3_EnumerationType]],"")</f>
        <v>USERDEFINED</v>
      </c>
      <c r="F72" s="2" t="str">
        <f>IF(BIMTypeCode[[#This Row],[IFC2X3_Properties]]&lt;&gt;"",BIMTypeCode[[#This Row],[IFC2X3_Properties]],"")</f>
        <v/>
      </c>
    </row>
    <row r="73" spans="1:6" x14ac:dyDescent="0.25">
      <c r="A73">
        <f>BIMTypeCode[[#This Row],[Identification]]</f>
        <v>25</v>
      </c>
      <c r="B73" t="str">
        <f>BIMTypeCode[[#This Row],[Name_dk]]</f>
        <v>Bærende bjælker og søjler</v>
      </c>
      <c r="C73" t="str">
        <f>IF(BIMTypeCode[[#This Row],[IFC2X3_Entity]]&lt;&gt;"",BIMTypeCode[[#This Row],[IFC2X3_Entity]],"")</f>
        <v>IfcBuildingElement</v>
      </c>
      <c r="D73" t="str">
        <f>IF(BIMTypeCode[[#This Row],[IFC2X3_EntityType]]&lt;&gt;"",BIMTypeCode[[#This Row],[IFC2X3_EntityType]],"")</f>
        <v>IfcBuildingElementType</v>
      </c>
      <c r="E73" s="2" t="str">
        <f>IF(BIMTypeCode[[#This Row],[IFC2X3_EnumerationType]]&lt;&gt;"",BIMTypeCode[[#This Row],[IFC2X3_EnumerationType]],"")</f>
        <v/>
      </c>
      <c r="F73" s="2" t="str">
        <f>IF(BIMTypeCode[[#This Row],[IFC2X3_Properties]]&lt;&gt;"",BIMTypeCode[[#This Row],[IFC2X3_Properties]],"")</f>
        <v/>
      </c>
    </row>
    <row r="74" spans="1:6" x14ac:dyDescent="0.25">
      <c r="A74">
        <f>BIMTypeCode[[#This Row],[Identification]]</f>
        <v>251</v>
      </c>
      <c r="B74" t="str">
        <f>BIMTypeCode[[#This Row],[Name_dk]]</f>
        <v>Elementbjælker</v>
      </c>
      <c r="C74" t="str">
        <f>IF(BIMTypeCode[[#This Row],[IFC2X3_Entity]]&lt;&gt;"",BIMTypeCode[[#This Row],[IFC2X3_Entity]],"")</f>
        <v>IfcBeam</v>
      </c>
      <c r="D74" t="str">
        <f>IF(BIMTypeCode[[#This Row],[IFC2X3_EntityType]]&lt;&gt;"",BIMTypeCode[[#This Row],[IFC2X3_EntityType]],"")</f>
        <v>IfcBeamType</v>
      </c>
      <c r="E74" s="2" t="str">
        <f>IF(BIMTypeCode[[#This Row],[IFC2X3_EnumerationType]]&lt;&gt;"",BIMTypeCode[[#This Row],[IFC2X3_EnumerationType]],"")</f>
        <v>BEAM</v>
      </c>
      <c r="F74" s="2" t="str">
        <f>IF(BIMTypeCode[[#This Row],[IFC2X3_Properties]]&lt;&gt;"",BIMTypeCode[[#This Row],[IFC2X3_Properties]],"")</f>
        <v/>
      </c>
    </row>
    <row r="75" spans="1:6" x14ac:dyDescent="0.25">
      <c r="A75">
        <f>BIMTypeCode[[#This Row],[Identification]]</f>
        <v>252</v>
      </c>
      <c r="B75" t="str">
        <f>BIMTypeCode[[#This Row],[Name_dk]]</f>
        <v>Pladsstøbte bjælker</v>
      </c>
      <c r="C75" t="str">
        <f>IF(BIMTypeCode[[#This Row],[IFC2X3_Entity]]&lt;&gt;"",BIMTypeCode[[#This Row],[IFC2X3_Entity]],"")</f>
        <v>IfcBeam</v>
      </c>
      <c r="D75" t="str">
        <f>IF(BIMTypeCode[[#This Row],[IFC2X3_EntityType]]&lt;&gt;"",BIMTypeCode[[#This Row],[IFC2X3_EntityType]],"")</f>
        <v>IfcBeamType</v>
      </c>
      <c r="E75" s="2" t="str">
        <f>IF(BIMTypeCode[[#This Row],[IFC2X3_EnumerationType]]&lt;&gt;"",BIMTypeCode[[#This Row],[IFC2X3_EnumerationType]],"")</f>
        <v>BEAM</v>
      </c>
      <c r="F75" s="2" t="str">
        <f>IF(BIMTypeCode[[#This Row],[IFC2X3_Properties]]&lt;&gt;"",BIMTypeCode[[#This Row],[IFC2X3_Properties]],"")</f>
        <v/>
      </c>
    </row>
    <row r="76" spans="1:6" x14ac:dyDescent="0.25">
      <c r="A76">
        <f>BIMTypeCode[[#This Row],[Identification]]</f>
        <v>253</v>
      </c>
      <c r="B76" t="str">
        <f>BIMTypeCode[[#This Row],[Name_dk]]</f>
        <v>Stålbjælker</v>
      </c>
      <c r="C76" t="str">
        <f>IF(BIMTypeCode[[#This Row],[IFC2X3_Entity]]&lt;&gt;"",BIMTypeCode[[#This Row],[IFC2X3_Entity]],"")</f>
        <v>IfcBeam</v>
      </c>
      <c r="D76" t="str">
        <f>IF(BIMTypeCode[[#This Row],[IFC2X3_EntityType]]&lt;&gt;"",BIMTypeCode[[#This Row],[IFC2X3_EntityType]],"")</f>
        <v>IfcBeamType</v>
      </c>
      <c r="E76" s="2" t="str">
        <f>IF(BIMTypeCode[[#This Row],[IFC2X3_EnumerationType]]&lt;&gt;"",BIMTypeCode[[#This Row],[IFC2X3_EnumerationType]],"")</f>
        <v>BEAM</v>
      </c>
      <c r="F76" s="2" t="str">
        <f>IF(BIMTypeCode[[#This Row],[IFC2X3_Properties]]&lt;&gt;"",BIMTypeCode[[#This Row],[IFC2X3_Properties]],"")</f>
        <v/>
      </c>
    </row>
    <row r="77" spans="1:6" x14ac:dyDescent="0.25">
      <c r="A77">
        <f>BIMTypeCode[[#This Row],[Identification]]</f>
        <v>254</v>
      </c>
      <c r="B77" t="str">
        <f>BIMTypeCode[[#This Row],[Name_dk]]</f>
        <v>Øvrige bjælker</v>
      </c>
      <c r="C77" t="str">
        <f>IF(BIMTypeCode[[#This Row],[IFC2X3_Entity]]&lt;&gt;"",BIMTypeCode[[#This Row],[IFC2X3_Entity]],"")</f>
        <v>IfcBeam</v>
      </c>
      <c r="D77" t="str">
        <f>IF(BIMTypeCode[[#This Row],[IFC2X3_EntityType]]&lt;&gt;"",BIMTypeCode[[#This Row],[IFC2X3_EntityType]],"")</f>
        <v>IfcBeamType</v>
      </c>
      <c r="E77" s="2" t="str">
        <f>IF(BIMTypeCode[[#This Row],[IFC2X3_EnumerationType]]&lt;&gt;"",BIMTypeCode[[#This Row],[IFC2X3_EnumerationType]],"")</f>
        <v>USERDEFINED</v>
      </c>
      <c r="F77" s="2" t="str">
        <f>IF(BIMTypeCode[[#This Row],[IFC2X3_Properties]]&lt;&gt;"",BIMTypeCode[[#This Row],[IFC2X3_Properties]],"")</f>
        <v/>
      </c>
    </row>
    <row r="78" spans="1:6" x14ac:dyDescent="0.25">
      <c r="A78">
        <f>BIMTypeCode[[#This Row],[Identification]]</f>
        <v>255</v>
      </c>
      <c r="B78" t="str">
        <f>BIMTypeCode[[#This Row],[Name_dk]]</f>
        <v>Elementsøjler</v>
      </c>
      <c r="C78" t="str">
        <f>IF(BIMTypeCode[[#This Row],[IFC2X3_Entity]]&lt;&gt;"",BIMTypeCode[[#This Row],[IFC2X3_Entity]],"")</f>
        <v>IfcColumn</v>
      </c>
      <c r="D78" t="str">
        <f>IF(BIMTypeCode[[#This Row],[IFC2X3_EntityType]]&lt;&gt;"",BIMTypeCode[[#This Row],[IFC2X3_EntityType]],"")</f>
        <v>IfcColumnType</v>
      </c>
      <c r="E78" s="2" t="str">
        <f>IF(BIMTypeCode[[#This Row],[IFC2X3_EnumerationType]]&lt;&gt;"",BIMTypeCode[[#This Row],[IFC2X3_EnumerationType]],"")</f>
        <v>COLUMN</v>
      </c>
      <c r="F78" s="2" t="str">
        <f>IF(BIMTypeCode[[#This Row],[IFC2X3_Properties]]&lt;&gt;"",BIMTypeCode[[#This Row],[IFC2X3_Properties]],"")</f>
        <v/>
      </c>
    </row>
    <row r="79" spans="1:6" x14ac:dyDescent="0.25">
      <c r="A79">
        <f>BIMTypeCode[[#This Row],[Identification]]</f>
        <v>256</v>
      </c>
      <c r="B79" t="str">
        <f>BIMTypeCode[[#This Row],[Name_dk]]</f>
        <v>Pladsstøbte søjler</v>
      </c>
      <c r="C79" t="str">
        <f>IF(BIMTypeCode[[#This Row],[IFC2X3_Entity]]&lt;&gt;"",BIMTypeCode[[#This Row],[IFC2X3_Entity]],"")</f>
        <v>IfcColumn</v>
      </c>
      <c r="D79" t="str">
        <f>IF(BIMTypeCode[[#This Row],[IFC2X3_EntityType]]&lt;&gt;"",BIMTypeCode[[#This Row],[IFC2X3_EntityType]],"")</f>
        <v>IfcColumnType</v>
      </c>
      <c r="E79" s="2" t="str">
        <f>IF(BIMTypeCode[[#This Row],[IFC2X3_EnumerationType]]&lt;&gt;"",BIMTypeCode[[#This Row],[IFC2X3_EnumerationType]],"")</f>
        <v>COLUMN</v>
      </c>
      <c r="F79" s="2" t="str">
        <f>IF(BIMTypeCode[[#This Row],[IFC2X3_Properties]]&lt;&gt;"",BIMTypeCode[[#This Row],[IFC2X3_Properties]],"")</f>
        <v/>
      </c>
    </row>
    <row r="80" spans="1:6" x14ac:dyDescent="0.25">
      <c r="A80">
        <f>BIMTypeCode[[#This Row],[Identification]]</f>
        <v>257</v>
      </c>
      <c r="B80" t="str">
        <f>BIMTypeCode[[#This Row],[Name_dk]]</f>
        <v>Stålsøjler</v>
      </c>
      <c r="C80" t="str">
        <f>IF(BIMTypeCode[[#This Row],[IFC2X3_Entity]]&lt;&gt;"",BIMTypeCode[[#This Row],[IFC2X3_Entity]],"")</f>
        <v>IfcColumn</v>
      </c>
      <c r="D80" t="str">
        <f>IF(BIMTypeCode[[#This Row],[IFC2X3_EntityType]]&lt;&gt;"",BIMTypeCode[[#This Row],[IFC2X3_EntityType]],"")</f>
        <v>IfcColumnType</v>
      </c>
      <c r="E80" s="2" t="str">
        <f>IF(BIMTypeCode[[#This Row],[IFC2X3_EnumerationType]]&lt;&gt;"",BIMTypeCode[[#This Row],[IFC2X3_EnumerationType]],"")</f>
        <v>COLUMN</v>
      </c>
      <c r="F80" s="2" t="str">
        <f>IF(BIMTypeCode[[#This Row],[IFC2X3_Properties]]&lt;&gt;"",BIMTypeCode[[#This Row],[IFC2X3_Properties]],"")</f>
        <v/>
      </c>
    </row>
    <row r="81" spans="1:6" x14ac:dyDescent="0.25">
      <c r="A81">
        <f>BIMTypeCode[[#This Row],[Identification]]</f>
        <v>259</v>
      </c>
      <c r="B81" t="str">
        <f>BIMTypeCode[[#This Row],[Name_dk]]</f>
        <v>Øvrige søjler</v>
      </c>
      <c r="C81" t="str">
        <f>IF(BIMTypeCode[[#This Row],[IFC2X3_Entity]]&lt;&gt;"",BIMTypeCode[[#This Row],[IFC2X3_Entity]],"")</f>
        <v>IfcColumn</v>
      </c>
      <c r="D81" t="str">
        <f>IF(BIMTypeCode[[#This Row],[IFC2X3_EntityType]]&lt;&gt;"",BIMTypeCode[[#This Row],[IFC2X3_EntityType]],"")</f>
        <v>IfcColumnType</v>
      </c>
      <c r="E81" s="2" t="str">
        <f>IF(BIMTypeCode[[#This Row],[IFC2X3_EnumerationType]]&lt;&gt;"",BIMTypeCode[[#This Row],[IFC2X3_EnumerationType]],"")</f>
        <v>USERDEFINED</v>
      </c>
      <c r="F81" s="2" t="str">
        <f>IF(BIMTypeCode[[#This Row],[IFC2X3_Properties]]&lt;&gt;"",BIMTypeCode[[#This Row],[IFC2X3_Properties]],"")</f>
        <v/>
      </c>
    </row>
    <row r="82" spans="1:6" x14ac:dyDescent="0.25">
      <c r="A82">
        <f>BIMTypeCode[[#This Row],[Identification]]</f>
        <v>26</v>
      </c>
      <c r="B82" t="str">
        <f>BIMTypeCode[[#This Row],[Name_dk]]</f>
        <v>Altaner og altangange</v>
      </c>
      <c r="C82" t="str">
        <f>IF(BIMTypeCode[[#This Row],[IFC2X3_Entity]]&lt;&gt;"",BIMTypeCode[[#This Row],[IFC2X3_Entity]],"")</f>
        <v>IfcBuildingElement</v>
      </c>
      <c r="D82" t="str">
        <f>IF(BIMTypeCode[[#This Row],[IFC2X3_EntityType]]&lt;&gt;"",BIMTypeCode[[#This Row],[IFC2X3_EntityType]],"")</f>
        <v>IfcBuildingElementType</v>
      </c>
      <c r="E82" s="2" t="str">
        <f>IF(BIMTypeCode[[#This Row],[IFC2X3_EnumerationType]]&lt;&gt;"",BIMTypeCode[[#This Row],[IFC2X3_EnumerationType]],"")</f>
        <v/>
      </c>
      <c r="F82" s="2" t="str">
        <f>IF(BIMTypeCode[[#This Row],[IFC2X3_Properties]]&lt;&gt;"",BIMTypeCode[[#This Row],[IFC2X3_Properties]],"")</f>
        <v/>
      </c>
    </row>
    <row r="83" spans="1:6" x14ac:dyDescent="0.25">
      <c r="A83">
        <f>BIMTypeCode[[#This Row],[Identification]]</f>
        <v>261</v>
      </c>
      <c r="B83" t="str">
        <f>BIMTypeCode[[#This Row],[Name_dk]]</f>
        <v>Elementaltaner og altangange</v>
      </c>
      <c r="C83" t="str">
        <f>IF(BIMTypeCode[[#This Row],[IFC2X3_Entity]]&lt;&gt;"",BIMTypeCode[[#This Row],[IFC2X3_Entity]],"")</f>
        <v>IfcElementAssembly</v>
      </c>
      <c r="D83" t="str">
        <f>IF(BIMTypeCode[[#This Row],[IFC2X3_EntityType]]&lt;&gt;"",BIMTypeCode[[#This Row],[IFC2X3_EntityType]],"")</f>
        <v/>
      </c>
      <c r="E83" s="2" t="str">
        <f>IF(BIMTypeCode[[#This Row],[IFC2X3_EnumerationType]]&lt;&gt;"",BIMTypeCode[[#This Row],[IFC2X3_EnumerationType]],"")</f>
        <v>ACCESSORY_ASSEMBLY</v>
      </c>
      <c r="F83" s="2" t="str">
        <f>IF(BIMTypeCode[[#This Row],[IFC2X3_Properties]]&lt;&gt;"",BIMTypeCode[[#This Row],[IFC2X3_Properties]],"")</f>
        <v/>
      </c>
    </row>
    <row r="84" spans="1:6" x14ac:dyDescent="0.25">
      <c r="A84">
        <f>BIMTypeCode[[#This Row],[Identification]]</f>
        <v>262</v>
      </c>
      <c r="B84" t="str">
        <f>BIMTypeCode[[#This Row],[Name_dk]]</f>
        <v>Pladsstøbte altaner og altangange</v>
      </c>
      <c r="C84" t="str">
        <f>IF(BIMTypeCode[[#This Row],[IFC2X3_Entity]]&lt;&gt;"",BIMTypeCode[[#This Row],[IFC2X3_Entity]],"")</f>
        <v>IfcElementAssembly</v>
      </c>
      <c r="D84" t="str">
        <f>IF(BIMTypeCode[[#This Row],[IFC2X3_EntityType]]&lt;&gt;"",BIMTypeCode[[#This Row],[IFC2X3_EntityType]],"")</f>
        <v/>
      </c>
      <c r="E84" s="2" t="str">
        <f>IF(BIMTypeCode[[#This Row],[IFC2X3_EnumerationType]]&lt;&gt;"",BIMTypeCode[[#This Row],[IFC2X3_EnumerationType]],"")</f>
        <v>ACCESSORY_ASSEMBLY</v>
      </c>
      <c r="F84" s="2" t="str">
        <f>IF(BIMTypeCode[[#This Row],[IFC2X3_Properties]]&lt;&gt;"",BIMTypeCode[[#This Row],[IFC2X3_Properties]],"")</f>
        <v/>
      </c>
    </row>
    <row r="85" spans="1:6" x14ac:dyDescent="0.25">
      <c r="A85">
        <f>BIMTypeCode[[#This Row],[Identification]]</f>
        <v>263</v>
      </c>
      <c r="B85" t="str">
        <f>BIMTypeCode[[#This Row],[Name_dk]]</f>
        <v>Sammmensatte altaner, altangange</v>
      </c>
      <c r="C85" t="str">
        <f>IF(BIMTypeCode[[#This Row],[IFC2X3_Entity]]&lt;&gt;"",BIMTypeCode[[#This Row],[IFC2X3_Entity]],"")</f>
        <v>IfcElementAssembly</v>
      </c>
      <c r="D85" t="str">
        <f>IF(BIMTypeCode[[#This Row],[IFC2X3_EntityType]]&lt;&gt;"",BIMTypeCode[[#This Row],[IFC2X3_EntityType]],"")</f>
        <v/>
      </c>
      <c r="E85" s="2" t="str">
        <f>IF(BIMTypeCode[[#This Row],[IFC2X3_EnumerationType]]&lt;&gt;"",BIMTypeCode[[#This Row],[IFC2X3_EnumerationType]],"")</f>
        <v>ACCESSORY_ASSEMBLY</v>
      </c>
      <c r="F85" s="2" t="str">
        <f>IF(BIMTypeCode[[#This Row],[IFC2X3_Properties]]&lt;&gt;"",BIMTypeCode[[#This Row],[IFC2X3_Properties]],"")</f>
        <v/>
      </c>
    </row>
    <row r="86" spans="1:6" x14ac:dyDescent="0.25">
      <c r="A86">
        <f>BIMTypeCode[[#This Row],[Identification]]</f>
        <v>27</v>
      </c>
      <c r="B86" t="str">
        <f>BIMTypeCode[[#This Row],[Name_dk]]</f>
        <v>Tage</v>
      </c>
      <c r="C86" t="str">
        <f>IF(BIMTypeCode[[#This Row],[IFC2X3_Entity]]&lt;&gt;"",BIMTypeCode[[#This Row],[IFC2X3_Entity]],"")</f>
        <v>IfcBuildingElement</v>
      </c>
      <c r="D86" t="str">
        <f>IF(BIMTypeCode[[#This Row],[IFC2X3_EntityType]]&lt;&gt;"",BIMTypeCode[[#This Row],[IFC2X3_EntityType]],"")</f>
        <v>IfcBuildingElementType</v>
      </c>
      <c r="E86" s="2" t="str">
        <f>IF(BIMTypeCode[[#This Row],[IFC2X3_EnumerationType]]&lt;&gt;"",BIMTypeCode[[#This Row],[IFC2X3_EnumerationType]],"")</f>
        <v/>
      </c>
      <c r="F86" s="2" t="str">
        <f>IF(BIMTypeCode[[#This Row],[IFC2X3_Properties]]&lt;&gt;"",BIMTypeCode[[#This Row],[IFC2X3_Properties]],"")</f>
        <v/>
      </c>
    </row>
    <row r="87" spans="1:6" x14ac:dyDescent="0.25">
      <c r="A87">
        <f>BIMTypeCode[[#This Row],[Identification]]</f>
        <v>271</v>
      </c>
      <c r="B87" t="str">
        <f>BIMTypeCode[[#This Row],[Name_dk]]</f>
        <v>Spærtage</v>
      </c>
      <c r="C87" t="str">
        <f>IF(BIMTypeCode[[#This Row],[IFC2X3_Entity]]&lt;&gt;"",BIMTypeCode[[#This Row],[IFC2X3_Entity]],"")</f>
        <v>IfcRoof</v>
      </c>
      <c r="D87" t="str">
        <f>IF(BIMTypeCode[[#This Row],[IFC2X3_EntityType]]&lt;&gt;"",BIMTypeCode[[#This Row],[IFC2X3_EntityType]],"")</f>
        <v/>
      </c>
      <c r="E87" s="2" t="str">
        <f>IF(BIMTypeCode[[#This Row],[IFC2X3_EnumerationType]]&lt;&gt;"",BIMTypeCode[[#This Row],[IFC2X3_EnumerationType]],"")</f>
        <v/>
      </c>
      <c r="F87" s="2" t="str">
        <f>IF(BIMTypeCode[[#This Row],[IFC2X3_Properties]]&lt;&gt;"",BIMTypeCode[[#This Row],[IFC2X3_Properties]],"")</f>
        <v/>
      </c>
    </row>
    <row r="88" spans="1:6" x14ac:dyDescent="0.25">
      <c r="A88">
        <f>BIMTypeCode[[#This Row],[Identification]]</f>
        <v>272</v>
      </c>
      <c r="B88" t="str">
        <f>BIMTypeCode[[#This Row],[Name_dk]]</f>
        <v>Tagkassetter</v>
      </c>
      <c r="C88" t="str">
        <f>IF(BIMTypeCode[[#This Row],[IFC2X3_Entity]]&lt;&gt;"",BIMTypeCode[[#This Row],[IFC2X3_Entity]],"")</f>
        <v>IfcRoof</v>
      </c>
      <c r="D88" t="str">
        <f>IF(BIMTypeCode[[#This Row],[IFC2X3_EntityType]]&lt;&gt;"",BIMTypeCode[[#This Row],[IFC2X3_EntityType]],"")</f>
        <v/>
      </c>
      <c r="E88" s="2" t="str">
        <f>IF(BIMTypeCode[[#This Row],[IFC2X3_EnumerationType]]&lt;&gt;"",BIMTypeCode[[#This Row],[IFC2X3_EnumerationType]],"")</f>
        <v/>
      </c>
      <c r="F88" s="2" t="str">
        <f>IF(BIMTypeCode[[#This Row],[IFC2X3_Properties]]&lt;&gt;"",BIMTypeCode[[#This Row],[IFC2X3_Properties]],"")</f>
        <v/>
      </c>
    </row>
    <row r="89" spans="1:6" x14ac:dyDescent="0.25">
      <c r="A89">
        <f>BIMTypeCode[[#This Row],[Identification]]</f>
        <v>273</v>
      </c>
      <c r="B89" t="str">
        <f>BIMTypeCode[[#This Row],[Name_dk]]</f>
        <v>Varme tage</v>
      </c>
      <c r="C89" t="str">
        <f>IF(BIMTypeCode[[#This Row],[IFC2X3_Entity]]&lt;&gt;"",BIMTypeCode[[#This Row],[IFC2X3_Entity]],"")</f>
        <v>IfcRoof</v>
      </c>
      <c r="D89" t="str">
        <f>IF(BIMTypeCode[[#This Row],[IFC2X3_EntityType]]&lt;&gt;"",BIMTypeCode[[#This Row],[IFC2X3_EntityType]],"")</f>
        <v/>
      </c>
      <c r="E89" s="2" t="str">
        <f>IF(BIMTypeCode[[#This Row],[IFC2X3_EnumerationType]]&lt;&gt;"",BIMTypeCode[[#This Row],[IFC2X3_EnumerationType]],"")</f>
        <v/>
      </c>
      <c r="F89" s="2" t="str">
        <f>IF(BIMTypeCode[[#This Row],[IFC2X3_Properties]]&lt;&gt;"",BIMTypeCode[[#This Row],[IFC2X3_Properties]],"")</f>
        <v/>
      </c>
    </row>
    <row r="90" spans="1:6" x14ac:dyDescent="0.25">
      <c r="A90">
        <f>BIMTypeCode[[#This Row],[Identification]]</f>
        <v>274</v>
      </c>
      <c r="B90" t="str">
        <f>BIMTypeCode[[#This Row],[Name_dk]]</f>
        <v>Glastagssystemer</v>
      </c>
      <c r="C90" t="str">
        <f>IF(BIMTypeCode[[#This Row],[IFC2X3_Entity]]&lt;&gt;"",BIMTypeCode[[#This Row],[IFC2X3_Entity]],"")</f>
        <v>IfcRoof</v>
      </c>
      <c r="D90" t="str">
        <f>IF(BIMTypeCode[[#This Row],[IFC2X3_EntityType]]&lt;&gt;"",BIMTypeCode[[#This Row],[IFC2X3_EntityType]],"")</f>
        <v/>
      </c>
      <c r="E90" s="2" t="str">
        <f>IF(BIMTypeCode[[#This Row],[IFC2X3_EnumerationType]]&lt;&gt;"",BIMTypeCode[[#This Row],[IFC2X3_EnumerationType]],"")</f>
        <v/>
      </c>
      <c r="F90" s="2" t="str">
        <f>IF(BIMTypeCode[[#This Row],[IFC2X3_Properties]]&lt;&gt;"",BIMTypeCode[[#This Row],[IFC2X3_Properties]],"")</f>
        <v/>
      </c>
    </row>
    <row r="91" spans="1:6" x14ac:dyDescent="0.25">
      <c r="A91">
        <f>BIMTypeCode[[#This Row],[Identification]]</f>
        <v>275</v>
      </c>
      <c r="B91" t="str">
        <f>BIMTypeCode[[#This Row],[Name_dk]]</f>
        <v>Mobile tage</v>
      </c>
      <c r="C91" t="str">
        <f>IF(BIMTypeCode[[#This Row],[IFC2X3_Entity]]&lt;&gt;"",BIMTypeCode[[#This Row],[IFC2X3_Entity]],"")</f>
        <v>IfcRoof</v>
      </c>
      <c r="D91" t="str">
        <f>IF(BIMTypeCode[[#This Row],[IFC2X3_EntityType]]&lt;&gt;"",BIMTypeCode[[#This Row],[IFC2X3_EntityType]],"")</f>
        <v/>
      </c>
      <c r="E91" s="2" t="str">
        <f>IF(BIMTypeCode[[#This Row],[IFC2X3_EnumerationType]]&lt;&gt;"",BIMTypeCode[[#This Row],[IFC2X3_EnumerationType]],"")</f>
        <v/>
      </c>
      <c r="F91" s="2" t="str">
        <f>IF(BIMTypeCode[[#This Row],[IFC2X3_Properties]]&lt;&gt;"",BIMTypeCode[[#This Row],[IFC2X3_Properties]],"")</f>
        <v/>
      </c>
    </row>
    <row r="92" spans="1:6" x14ac:dyDescent="0.25">
      <c r="A92">
        <f>BIMTypeCode[[#This Row],[Identification]]</f>
        <v>276</v>
      </c>
      <c r="B92" t="str">
        <f>BIMTypeCode[[#This Row],[Name_dk]]</f>
        <v>Baldakiner og overdækninger</v>
      </c>
      <c r="C92" t="str">
        <f>IF(BIMTypeCode[[#This Row],[IFC2X3_Entity]]&lt;&gt;"",BIMTypeCode[[#This Row],[IFC2X3_Entity]],"")</f>
        <v>IfcBuildingElementProxy</v>
      </c>
      <c r="D92" t="str">
        <f>IF(BIMTypeCode[[#This Row],[IFC2X3_EntityType]]&lt;&gt;"",BIMTypeCode[[#This Row],[IFC2X3_EntityType]],"")</f>
        <v>IfcBuildingElementProxyType</v>
      </c>
      <c r="E92" s="2" t="str">
        <f>IF(BIMTypeCode[[#This Row],[IFC2X3_EnumerationType]]&lt;&gt;"",BIMTypeCode[[#This Row],[IFC2X3_EnumerationType]],"")</f>
        <v>USERDEFINED</v>
      </c>
      <c r="F92" s="2" t="str">
        <f>IF(BIMTypeCode[[#This Row],[IFC2X3_Properties]]&lt;&gt;"",BIMTypeCode[[#This Row],[IFC2X3_Properties]],"")</f>
        <v/>
      </c>
    </row>
    <row r="93" spans="1:6" x14ac:dyDescent="0.25">
      <c r="A93">
        <f>BIMTypeCode[[#This Row],[Identification]]</f>
        <v>279</v>
      </c>
      <c r="B93" t="str">
        <f>BIMTypeCode[[#This Row],[Name_dk]]</f>
        <v>Øvrige tagværker</v>
      </c>
      <c r="C93" t="str">
        <f>IF(BIMTypeCode[[#This Row],[IFC2X3_Entity]]&lt;&gt;"",BIMTypeCode[[#This Row],[IFC2X3_Entity]],"")</f>
        <v>IfcRoof</v>
      </c>
      <c r="D93" t="str">
        <f>IF(BIMTypeCode[[#This Row],[IFC2X3_EntityType]]&lt;&gt;"",BIMTypeCode[[#This Row],[IFC2X3_EntityType]],"")</f>
        <v/>
      </c>
      <c r="E93" s="2" t="str">
        <f>IF(BIMTypeCode[[#This Row],[IFC2X3_EnumerationType]]&lt;&gt;"",BIMTypeCode[[#This Row],[IFC2X3_EnumerationType]],"")</f>
        <v/>
      </c>
      <c r="F93" s="2" t="str">
        <f>IF(BIMTypeCode[[#This Row],[IFC2X3_Properties]]&lt;&gt;"",BIMTypeCode[[#This Row],[IFC2X3_Properties]],"")</f>
        <v/>
      </c>
    </row>
    <row r="94" spans="1:6" x14ac:dyDescent="0.25">
      <c r="A94">
        <f>BIMTypeCode[[#This Row],[Identification]]</f>
        <v>28</v>
      </c>
      <c r="B94" t="str">
        <f>BIMTypeCode[[#This Row],[Name_dk]]</f>
        <v>Primære bygningsdele, øvrige</v>
      </c>
      <c r="C94" t="str">
        <f>IF(BIMTypeCode[[#This Row],[IFC2X3_Entity]]&lt;&gt;"",BIMTypeCode[[#This Row],[IFC2X3_Entity]],"")</f>
        <v>IfcBuildingElement</v>
      </c>
      <c r="D94" t="str">
        <f>IF(BIMTypeCode[[#This Row],[IFC2X3_EntityType]]&lt;&gt;"",BIMTypeCode[[#This Row],[IFC2X3_EntityType]],"")</f>
        <v>IfcBuildingElementType</v>
      </c>
      <c r="E94" s="2" t="str">
        <f>IF(BIMTypeCode[[#This Row],[IFC2X3_EnumerationType]]&lt;&gt;"",BIMTypeCode[[#This Row],[IFC2X3_EnumerationType]],"")</f>
        <v/>
      </c>
      <c r="F94" s="2" t="str">
        <f>IF(BIMTypeCode[[#This Row],[IFC2X3_Properties]]&lt;&gt;"",BIMTypeCode[[#This Row],[IFC2X3_Properties]],"")</f>
        <v/>
      </c>
    </row>
    <row r="95" spans="1:6" x14ac:dyDescent="0.25">
      <c r="A95">
        <f>BIMTypeCode[[#This Row],[Identification]]</f>
        <v>3</v>
      </c>
      <c r="B95" t="str">
        <f>BIMTypeCode[[#This Row],[Name_dk]]</f>
        <v>Kompletterende bygningsdele</v>
      </c>
      <c r="C95" t="str">
        <f>IF(BIMTypeCode[[#This Row],[IFC2X3_Entity]]&lt;&gt;"",BIMTypeCode[[#This Row],[IFC2X3_Entity]],"")</f>
        <v>IfcBuildingElement</v>
      </c>
      <c r="D95" t="str">
        <f>IF(BIMTypeCode[[#This Row],[IFC2X3_EntityType]]&lt;&gt;"",BIMTypeCode[[#This Row],[IFC2X3_EntityType]],"")</f>
        <v>IfcBuildingElementType</v>
      </c>
      <c r="E95" s="2" t="str">
        <f>IF(BIMTypeCode[[#This Row],[IFC2X3_EnumerationType]]&lt;&gt;"",BIMTypeCode[[#This Row],[IFC2X3_EnumerationType]],"")</f>
        <v/>
      </c>
      <c r="F95" s="2" t="str">
        <f>IF(BIMTypeCode[[#This Row],[IFC2X3_Properties]]&lt;&gt;"",BIMTypeCode[[#This Row],[IFC2X3_Properties]],"")</f>
        <v/>
      </c>
    </row>
    <row r="96" spans="1:6" x14ac:dyDescent="0.25">
      <c r="A96">
        <f>BIMTypeCode[[#This Row],[Identification]]</f>
        <v>30</v>
      </c>
      <c r="B96" t="str">
        <f>BIMTypeCode[[#This Row],[Name_dk]]</f>
        <v>Terræn</v>
      </c>
      <c r="C96" t="str">
        <f>IF(BIMTypeCode[[#This Row],[IFC2X3_Entity]]&lt;&gt;"",BIMTypeCode[[#This Row],[IFC2X3_Entity]],"")</f>
        <v>IfcBuildingElement</v>
      </c>
      <c r="D96" t="str">
        <f>IF(BIMTypeCode[[#This Row],[IFC2X3_EntityType]]&lt;&gt;"",BIMTypeCode[[#This Row],[IFC2X3_EntityType]],"")</f>
        <v>IfcBuildingElementType</v>
      </c>
      <c r="E96" s="2" t="str">
        <f>IF(BIMTypeCode[[#This Row],[IFC2X3_EnumerationType]]&lt;&gt;"",BIMTypeCode[[#This Row],[IFC2X3_EnumerationType]],"")</f>
        <v/>
      </c>
      <c r="F96" s="2" t="str">
        <f>IF(BIMTypeCode[[#This Row],[IFC2X3_Properties]]&lt;&gt;"",BIMTypeCode[[#This Row],[IFC2X3_Properties]],"")</f>
        <v/>
      </c>
    </row>
    <row r="97" spans="1:6" x14ac:dyDescent="0.25">
      <c r="A97">
        <f>BIMTypeCode[[#This Row],[Identification]]</f>
        <v>301</v>
      </c>
      <c r="B97" t="str">
        <f>BIMTypeCode[[#This Row],[Name_dk]]</f>
        <v>Hegn, afskærmninger</v>
      </c>
      <c r="C97" t="str">
        <f>IF(BIMTypeCode[[#This Row],[IFC2X3_Entity]]&lt;&gt;"",BIMTypeCode[[#This Row],[IFC2X3_Entity]],"")</f>
        <v>IfcRailing</v>
      </c>
      <c r="D97" t="str">
        <f>IF(BIMTypeCode[[#This Row],[IFC2X3_EntityType]]&lt;&gt;"",BIMTypeCode[[#This Row],[IFC2X3_EntityType]],"")</f>
        <v>IfcRailingType</v>
      </c>
      <c r="E97" s="2" t="str">
        <f>IF(BIMTypeCode[[#This Row],[IFC2X3_EnumerationType]]&lt;&gt;"",BIMTypeCode[[#This Row],[IFC2X3_EnumerationType]],"")</f>
        <v>USERDEFINED</v>
      </c>
      <c r="F97" s="2" t="str">
        <f>IF(BIMTypeCode[[#This Row],[IFC2X3_Properties]]&lt;&gt;"",BIMTypeCode[[#This Row],[IFC2X3_Properties]],"")</f>
        <v/>
      </c>
    </row>
    <row r="98" spans="1:6" x14ac:dyDescent="0.25">
      <c r="A98">
        <f>BIMTypeCode[[#This Row],[Identification]]</f>
        <v>302</v>
      </c>
      <c r="B98" t="str">
        <f>BIMTypeCode[[#This Row],[Name_dk]]</f>
        <v>Trapper og ramper</v>
      </c>
      <c r="C98" t="str">
        <f>IF(BIMTypeCode[[#This Row],[IFC2X3_Entity]]&lt;&gt;"",BIMTypeCode[[#This Row],[IFC2X3_Entity]],"")</f>
        <v/>
      </c>
      <c r="D98" t="str">
        <f>IF(BIMTypeCode[[#This Row],[IFC2X3_EntityType]]&lt;&gt;"",BIMTypeCode[[#This Row],[IFC2X3_EntityType]],"")</f>
        <v/>
      </c>
      <c r="E98" s="2" t="str">
        <f>IF(BIMTypeCode[[#This Row],[IFC2X3_EnumerationType]]&lt;&gt;"",BIMTypeCode[[#This Row],[IFC2X3_EnumerationType]],"")</f>
        <v/>
      </c>
      <c r="F98" s="2" t="str">
        <f>IF(BIMTypeCode[[#This Row],[IFC2X3_Properties]]&lt;&gt;"",BIMTypeCode[[#This Row],[IFC2X3_Properties]],"")</f>
        <v/>
      </c>
    </row>
    <row r="99" spans="1:6" x14ac:dyDescent="0.25">
      <c r="A99">
        <f>BIMTypeCode[[#This Row],[Identification]]</f>
        <v>303</v>
      </c>
      <c r="B99" t="str">
        <f>BIMTypeCode[[#This Row],[Name_dk]]</f>
        <v>Overgange</v>
      </c>
      <c r="C99" t="str">
        <f>IF(BIMTypeCode[[#This Row],[IFC2X3_Entity]]&lt;&gt;"",BIMTypeCode[[#This Row],[IFC2X3_Entity]],"")</f>
        <v>IfcBuildingElementProxy</v>
      </c>
      <c r="D99" t="str">
        <f>IF(BIMTypeCode[[#This Row],[IFC2X3_EntityType]]&lt;&gt;"",BIMTypeCode[[#This Row],[IFC2X3_EntityType]],"")</f>
        <v>IfcBuildingElementProxyType</v>
      </c>
      <c r="E99" s="2" t="str">
        <f>IF(BIMTypeCode[[#This Row],[IFC2X3_EnumerationType]]&lt;&gt;"",BIMTypeCode[[#This Row],[IFC2X3_EnumerationType]],"")</f>
        <v>USERDEFINED</v>
      </c>
      <c r="F99" s="2" t="str">
        <f>IF(BIMTypeCode[[#This Row],[IFC2X3_Properties]]&lt;&gt;"",BIMTypeCode[[#This Row],[IFC2X3_Properties]],"")</f>
        <v/>
      </c>
    </row>
    <row r="100" spans="1:6" x14ac:dyDescent="0.25">
      <c r="A100">
        <f>BIMTypeCode[[#This Row],[Identification]]</f>
        <v>31</v>
      </c>
      <c r="B100" t="str">
        <f>BIMTypeCode[[#This Row],[Name_dk]]</f>
        <v>Ydervægge</v>
      </c>
      <c r="C100" t="str">
        <f>IF(BIMTypeCode[[#This Row],[IFC2X3_Entity]]&lt;&gt;"",BIMTypeCode[[#This Row],[IFC2X3_Entity]],"")</f>
        <v>IfcBuildingElement</v>
      </c>
      <c r="D100" t="str">
        <f>IF(BIMTypeCode[[#This Row],[IFC2X3_EntityType]]&lt;&gt;"",BIMTypeCode[[#This Row],[IFC2X3_EntityType]],"")</f>
        <v>IfcBuildingElementType</v>
      </c>
      <c r="E100" s="2" t="str">
        <f>IF(BIMTypeCode[[#This Row],[IFC2X3_EnumerationType]]&lt;&gt;"",BIMTypeCode[[#This Row],[IFC2X3_EnumerationType]],"")</f>
        <v/>
      </c>
      <c r="F100" s="2" t="str">
        <f>IF(BIMTypeCode[[#This Row],[IFC2X3_Properties]]&lt;&gt;"",BIMTypeCode[[#This Row],[IFC2X3_Properties]],"")</f>
        <v/>
      </c>
    </row>
    <row r="101" spans="1:6" x14ac:dyDescent="0.25">
      <c r="A101">
        <f>BIMTypeCode[[#This Row],[Identification]]</f>
        <v>311</v>
      </c>
      <c r="B101" t="str">
        <f>BIMTypeCode[[#This Row],[Name_dk]]</f>
        <v>Døre</v>
      </c>
      <c r="C101" t="str">
        <f>IF(BIMTypeCode[[#This Row],[IFC2X3_Entity]]&lt;&gt;"",BIMTypeCode[[#This Row],[IFC2X3_Entity]],"")</f>
        <v>IfcDoor</v>
      </c>
      <c r="D101" t="str">
        <f>IF(BIMTypeCode[[#This Row],[IFC2X3_EntityType]]&lt;&gt;"",BIMTypeCode[[#This Row],[IFC2X3_EntityType]],"")</f>
        <v/>
      </c>
      <c r="E101" s="2" t="str">
        <f>IF(BIMTypeCode[[#This Row],[IFC2X3_EnumerationType]]&lt;&gt;"",BIMTypeCode[[#This Row],[IFC2X3_EnumerationType]],"")</f>
        <v/>
      </c>
      <c r="F101" s="2" t="str">
        <f>IF(BIMTypeCode[[#This Row],[IFC2X3_Properties]]&lt;&gt;"",BIMTypeCode[[#This Row],[IFC2X3_Properties]],"")</f>
        <v/>
      </c>
    </row>
    <row r="102" spans="1:6" x14ac:dyDescent="0.25">
      <c r="A102">
        <f>BIMTypeCode[[#This Row],[Identification]]</f>
        <v>312</v>
      </c>
      <c r="B102" t="str">
        <f>BIMTypeCode[[#This Row],[Name_dk]]</f>
        <v>Vinduer</v>
      </c>
      <c r="C102" t="str">
        <f>IF(BIMTypeCode[[#This Row],[IFC2X3_Entity]]&lt;&gt;"",BIMTypeCode[[#This Row],[IFC2X3_Entity]],"")</f>
        <v>IfcWindow</v>
      </c>
      <c r="D102" t="str">
        <f>IF(BIMTypeCode[[#This Row],[IFC2X3_EntityType]]&lt;&gt;"",BIMTypeCode[[#This Row],[IFC2X3_EntityType]],"")</f>
        <v/>
      </c>
      <c r="E102" s="2" t="str">
        <f>IF(BIMTypeCode[[#This Row],[IFC2X3_EnumerationType]]&lt;&gt;"",BIMTypeCode[[#This Row],[IFC2X3_EnumerationType]],"")</f>
        <v/>
      </c>
      <c r="F102" s="2" t="str">
        <f>IF(BIMTypeCode[[#This Row],[IFC2X3_Properties]]&lt;&gt;"",BIMTypeCode[[#This Row],[IFC2X3_Properties]],"")</f>
        <v/>
      </c>
    </row>
    <row r="103" spans="1:6" x14ac:dyDescent="0.25">
      <c r="A103">
        <f>BIMTypeCode[[#This Row],[Identification]]</f>
        <v>313</v>
      </c>
      <c r="B103" t="str">
        <f>BIMTypeCode[[#This Row],[Name_dk]]</f>
        <v>Døre, facadesystemer</v>
      </c>
      <c r="C103" t="str">
        <f>IF(BIMTypeCode[[#This Row],[IFC2X3_Entity]]&lt;&gt;"",BIMTypeCode[[#This Row],[IFC2X3_Entity]],"")</f>
        <v>IfcDoor</v>
      </c>
      <c r="D103" t="str">
        <f>IF(BIMTypeCode[[#This Row],[IFC2X3_EntityType]]&lt;&gt;"",BIMTypeCode[[#This Row],[IFC2X3_EntityType]],"")</f>
        <v/>
      </c>
      <c r="E103" s="2" t="str">
        <f>IF(BIMTypeCode[[#This Row],[IFC2X3_EnumerationType]]&lt;&gt;"",BIMTypeCode[[#This Row],[IFC2X3_EnumerationType]],"")</f>
        <v/>
      </c>
      <c r="F103" s="2" t="str">
        <f>IF(BIMTypeCode[[#This Row],[IFC2X3_Properties]]&lt;&gt;"",BIMTypeCode[[#This Row],[IFC2X3_Properties]],"")</f>
        <v/>
      </c>
    </row>
    <row r="104" spans="1:6" x14ac:dyDescent="0.25">
      <c r="A104">
        <f>BIMTypeCode[[#This Row],[Identification]]</f>
        <v>314</v>
      </c>
      <c r="B104" t="str">
        <f>BIMTypeCode[[#This Row],[Name_dk]]</f>
        <v>Vinduesopluk, facadesystemer</v>
      </c>
      <c r="C104" t="str">
        <f>IF(BIMTypeCode[[#This Row],[IFC2X3_Entity]]&lt;&gt;"",BIMTypeCode[[#This Row],[IFC2X3_Entity]],"")</f>
        <v>IfcWindow</v>
      </c>
      <c r="D104" t="str">
        <f>IF(BIMTypeCode[[#This Row],[IFC2X3_EntityType]]&lt;&gt;"",BIMTypeCode[[#This Row],[IFC2X3_EntityType]],"")</f>
        <v/>
      </c>
      <c r="E104" s="2" t="str">
        <f>IF(BIMTypeCode[[#This Row],[IFC2X3_EnumerationType]]&lt;&gt;"",BIMTypeCode[[#This Row],[IFC2X3_EnumerationType]],"")</f>
        <v/>
      </c>
      <c r="F104" s="2" t="str">
        <f>IF(BIMTypeCode[[#This Row],[IFC2X3_Properties]]&lt;&gt;"",BIMTypeCode[[#This Row],[IFC2X3_Properties]],"")</f>
        <v/>
      </c>
    </row>
    <row r="105" spans="1:6" x14ac:dyDescent="0.25">
      <c r="A105">
        <f>BIMTypeCode[[#This Row],[Identification]]</f>
        <v>315</v>
      </c>
      <c r="B105" t="str">
        <f>BIMTypeCode[[#This Row],[Name_dk]]</f>
        <v>Ruder, blændfelter og karmprofiler, facadesystemer</v>
      </c>
      <c r="C105" t="str">
        <f>IF(BIMTypeCode[[#This Row],[IFC2X3_Entity]]&lt;&gt;"",BIMTypeCode[[#This Row],[IFC2X3_Entity]],"")</f>
        <v/>
      </c>
      <c r="D105" t="str">
        <f>IF(BIMTypeCode[[#This Row],[IFC2X3_EntityType]]&lt;&gt;"",BIMTypeCode[[#This Row],[IFC2X3_EntityType]],"")</f>
        <v/>
      </c>
      <c r="E105" s="2" t="str">
        <f>IF(BIMTypeCode[[#This Row],[IFC2X3_EnumerationType]]&lt;&gt;"",BIMTypeCode[[#This Row],[IFC2X3_EnumerationType]],"")</f>
        <v/>
      </c>
      <c r="F105" s="2" t="str">
        <f>IF(BIMTypeCode[[#This Row],[IFC2X3_Properties]]&lt;&gt;"",BIMTypeCode[[#This Row],[IFC2X3_Properties]],"")</f>
        <v/>
      </c>
    </row>
    <row r="106" spans="1:6" x14ac:dyDescent="0.25">
      <c r="A106">
        <f>BIMTypeCode[[#This Row],[Identification]]</f>
        <v>316</v>
      </c>
      <c r="B106" t="str">
        <f>BIMTypeCode[[#This Row],[Name_dk]]</f>
        <v>Porte og karusseldøre</v>
      </c>
      <c r="C106" t="str">
        <f>IF(BIMTypeCode[[#This Row],[IFC2X3_Entity]]&lt;&gt;"",BIMTypeCode[[#This Row],[IFC2X3_Entity]],"")</f>
        <v>IfcDoor</v>
      </c>
      <c r="D106" t="str">
        <f>IF(BIMTypeCode[[#This Row],[IFC2X3_EntityType]]&lt;&gt;"",BIMTypeCode[[#This Row],[IFC2X3_EntityType]],"")</f>
        <v/>
      </c>
      <c r="E106" s="2" t="str">
        <f>IF(BIMTypeCode[[#This Row],[IFC2X3_EnumerationType]]&lt;&gt;"",BIMTypeCode[[#This Row],[IFC2X3_EnumerationType]],"")</f>
        <v/>
      </c>
      <c r="F106" s="2" t="str">
        <f>IF(BIMTypeCode[[#This Row],[IFC2X3_Properties]]&lt;&gt;"",BIMTypeCode[[#This Row],[IFC2X3_Properties]],"")</f>
        <v/>
      </c>
    </row>
    <row r="107" spans="1:6" x14ac:dyDescent="0.25">
      <c r="A107">
        <f>BIMTypeCode[[#This Row],[Identification]]</f>
        <v>317</v>
      </c>
      <c r="B107" t="str">
        <f>BIMTypeCode[[#This Row],[Name_dk]]</f>
        <v>Ydervægge, afskærmninger</v>
      </c>
      <c r="C107" t="str">
        <f>IF(BIMTypeCode[[#This Row],[IFC2X3_Entity]]&lt;&gt;"",BIMTypeCode[[#This Row],[IFC2X3_Entity]],"")</f>
        <v>IfcCovering</v>
      </c>
      <c r="D107" t="str">
        <f>IF(BIMTypeCode[[#This Row],[IFC2X3_EntityType]]&lt;&gt;"",BIMTypeCode[[#This Row],[IFC2X3_EntityType]],"")</f>
        <v>IfcCoveringType</v>
      </c>
      <c r="E107" s="2" t="str">
        <f>IF(BIMTypeCode[[#This Row],[IFC2X3_EnumerationType]]&lt;&gt;"",BIMTypeCode[[#This Row],[IFC2X3_EnumerationType]],"")</f>
        <v/>
      </c>
      <c r="F107" s="2" t="str">
        <f>IF(BIMTypeCode[[#This Row],[IFC2X3_Properties]]&lt;&gt;"",BIMTypeCode[[#This Row],[IFC2X3_Properties]],"")</f>
        <v/>
      </c>
    </row>
    <row r="108" spans="1:6" x14ac:dyDescent="0.25">
      <c r="A108">
        <f>BIMTypeCode[[#This Row],[Identification]]</f>
        <v>319</v>
      </c>
      <c r="B108" t="str">
        <f>BIMTypeCode[[#This Row],[Name_dk]]</f>
        <v>Øvrig ydervægs kompletteringer</v>
      </c>
      <c r="C108" t="str">
        <f>IF(BIMTypeCode[[#This Row],[IFC2X3_Entity]]&lt;&gt;"",BIMTypeCode[[#This Row],[IFC2X3_Entity]],"")</f>
        <v/>
      </c>
      <c r="D108" t="str">
        <f>IF(BIMTypeCode[[#This Row],[IFC2X3_EntityType]]&lt;&gt;"",BIMTypeCode[[#This Row],[IFC2X3_EntityType]],"")</f>
        <v/>
      </c>
      <c r="E108" s="2" t="str">
        <f>IF(BIMTypeCode[[#This Row],[IFC2X3_EnumerationType]]&lt;&gt;"",BIMTypeCode[[#This Row],[IFC2X3_EnumerationType]],"")</f>
        <v/>
      </c>
      <c r="F108" s="2" t="str">
        <f>IF(BIMTypeCode[[#This Row],[IFC2X3_Properties]]&lt;&gt;"",BIMTypeCode[[#This Row],[IFC2X3_Properties]],"")</f>
        <v/>
      </c>
    </row>
    <row r="109" spans="1:6" x14ac:dyDescent="0.25">
      <c r="A109">
        <f>BIMTypeCode[[#This Row],[Identification]]</f>
        <v>32</v>
      </c>
      <c r="B109" t="str">
        <f>BIMTypeCode[[#This Row],[Name_dk]]</f>
        <v>Indervægge</v>
      </c>
      <c r="C109" t="str">
        <f>IF(BIMTypeCode[[#This Row],[IFC2X3_Entity]]&lt;&gt;"",BIMTypeCode[[#This Row],[IFC2X3_Entity]],"")</f>
        <v>IfcBuildingElement</v>
      </c>
      <c r="D109" t="str">
        <f>IF(BIMTypeCode[[#This Row],[IFC2X3_EntityType]]&lt;&gt;"",BIMTypeCode[[#This Row],[IFC2X3_EntityType]],"")</f>
        <v>IfcBuildingElementType</v>
      </c>
      <c r="E109" s="2" t="str">
        <f>IF(BIMTypeCode[[#This Row],[IFC2X3_EnumerationType]]&lt;&gt;"",BIMTypeCode[[#This Row],[IFC2X3_EnumerationType]],"")</f>
        <v/>
      </c>
      <c r="F109" s="2" t="str">
        <f>IF(BIMTypeCode[[#This Row],[IFC2X3_Properties]]&lt;&gt;"",BIMTypeCode[[#This Row],[IFC2X3_Properties]],"")</f>
        <v/>
      </c>
    </row>
    <row r="110" spans="1:6" x14ac:dyDescent="0.25">
      <c r="A110">
        <f>BIMTypeCode[[#This Row],[Identification]]</f>
        <v>321</v>
      </c>
      <c r="B110" t="str">
        <f>BIMTypeCode[[#This Row],[Name_dk]]</f>
        <v>Døre</v>
      </c>
      <c r="C110" t="str">
        <f>IF(BIMTypeCode[[#This Row],[IFC2X3_Entity]]&lt;&gt;"",BIMTypeCode[[#This Row],[IFC2X3_Entity]],"")</f>
        <v>IfcDoor</v>
      </c>
      <c r="D110" t="str">
        <f>IF(BIMTypeCode[[#This Row],[IFC2X3_EntityType]]&lt;&gt;"",BIMTypeCode[[#This Row],[IFC2X3_EntityType]],"")</f>
        <v/>
      </c>
      <c r="E110" s="2" t="str">
        <f>IF(BIMTypeCode[[#This Row],[IFC2X3_EnumerationType]]&lt;&gt;"",BIMTypeCode[[#This Row],[IFC2X3_EnumerationType]],"")</f>
        <v/>
      </c>
      <c r="F110" s="2" t="str">
        <f>IF(BIMTypeCode[[#This Row],[IFC2X3_Properties]]&lt;&gt;"",BIMTypeCode[[#This Row],[IFC2X3_Properties]],"")</f>
        <v/>
      </c>
    </row>
    <row r="111" spans="1:6" x14ac:dyDescent="0.25">
      <c r="A111">
        <f>BIMTypeCode[[#This Row],[Identification]]</f>
        <v>322</v>
      </c>
      <c r="B111" t="str">
        <f>BIMTypeCode[[#This Row],[Name_dk]]</f>
        <v>Vinduer, luger og lemme</v>
      </c>
      <c r="C111" t="str">
        <f>IF(BIMTypeCode[[#This Row],[IFC2X3_Entity]]&lt;&gt;"",BIMTypeCode[[#This Row],[IFC2X3_Entity]],"")</f>
        <v>IfcWindow</v>
      </c>
      <c r="D111" t="str">
        <f>IF(BIMTypeCode[[#This Row],[IFC2X3_EntityType]]&lt;&gt;"",BIMTypeCode[[#This Row],[IFC2X3_EntityType]],"")</f>
        <v/>
      </c>
      <c r="E111" s="2" t="str">
        <f>IF(BIMTypeCode[[#This Row],[IFC2X3_EnumerationType]]&lt;&gt;"",BIMTypeCode[[#This Row],[IFC2X3_EnumerationType]],"")</f>
        <v/>
      </c>
      <c r="F111" s="2" t="str">
        <f>IF(BIMTypeCode[[#This Row],[IFC2X3_Properties]]&lt;&gt;"",BIMTypeCode[[#This Row],[IFC2X3_Properties]],"")</f>
        <v/>
      </c>
    </row>
    <row r="112" spans="1:6" x14ac:dyDescent="0.25">
      <c r="A112">
        <f>BIMTypeCode[[#This Row],[Identification]]</f>
        <v>323</v>
      </c>
      <c r="B112" t="str">
        <f>BIMTypeCode[[#This Row],[Name_dk]]</f>
        <v>Døre, glasvægsystem</v>
      </c>
      <c r="C112" t="str">
        <f>IF(BIMTypeCode[[#This Row],[IFC2X3_Entity]]&lt;&gt;"",BIMTypeCode[[#This Row],[IFC2X3_Entity]],"")</f>
        <v>IfcDoor</v>
      </c>
      <c r="D112" t="str">
        <f>IF(BIMTypeCode[[#This Row],[IFC2X3_EntityType]]&lt;&gt;"",BIMTypeCode[[#This Row],[IFC2X3_EntityType]],"")</f>
        <v/>
      </c>
      <c r="E112" s="2" t="str">
        <f>IF(BIMTypeCode[[#This Row],[IFC2X3_EnumerationType]]&lt;&gt;"",BIMTypeCode[[#This Row],[IFC2X3_EnumerationType]],"")</f>
        <v/>
      </c>
      <c r="F112" s="2" t="str">
        <f>IF(BIMTypeCode[[#This Row],[IFC2X3_Properties]]&lt;&gt;"",BIMTypeCode[[#This Row],[IFC2X3_Properties]],"")</f>
        <v/>
      </c>
    </row>
    <row r="113" spans="1:6" x14ac:dyDescent="0.25">
      <c r="A113">
        <f>BIMTypeCode[[#This Row],[Identification]]</f>
        <v>324</v>
      </c>
      <c r="B113" t="str">
        <f>BIMTypeCode[[#This Row],[Name_dk]]</f>
        <v>Vinduesopluk, glasvægsystemer</v>
      </c>
      <c r="C113" t="str">
        <f>IF(BIMTypeCode[[#This Row],[IFC2X3_Entity]]&lt;&gt;"",BIMTypeCode[[#This Row],[IFC2X3_Entity]],"")</f>
        <v>IfcWindow</v>
      </c>
      <c r="D113" t="str">
        <f>IF(BIMTypeCode[[#This Row],[IFC2X3_EntityType]]&lt;&gt;"",BIMTypeCode[[#This Row],[IFC2X3_EntityType]],"")</f>
        <v/>
      </c>
      <c r="E113" s="2" t="str">
        <f>IF(BIMTypeCode[[#This Row],[IFC2X3_EnumerationType]]&lt;&gt;"",BIMTypeCode[[#This Row],[IFC2X3_EnumerationType]],"")</f>
        <v/>
      </c>
      <c r="F113" s="2" t="str">
        <f>IF(BIMTypeCode[[#This Row],[IFC2X3_Properties]]&lt;&gt;"",BIMTypeCode[[#This Row],[IFC2X3_Properties]],"")</f>
        <v/>
      </c>
    </row>
    <row r="114" spans="1:6" x14ac:dyDescent="0.25">
      <c r="A114">
        <f>BIMTypeCode[[#This Row],[Identification]]</f>
        <v>325</v>
      </c>
      <c r="B114" t="str">
        <f>BIMTypeCode[[#This Row],[Name_dk]]</f>
        <v>Ruder, blændfelter og karmprofiler,glasvægsystemer</v>
      </c>
      <c r="C114" t="str">
        <f>IF(BIMTypeCode[[#This Row],[IFC2X3_Entity]]&lt;&gt;"",BIMTypeCode[[#This Row],[IFC2X3_Entity]],"")</f>
        <v/>
      </c>
      <c r="D114" t="str">
        <f>IF(BIMTypeCode[[#This Row],[IFC2X3_EntityType]]&lt;&gt;"",BIMTypeCode[[#This Row],[IFC2X3_EntityType]],"")</f>
        <v/>
      </c>
      <c r="E114" s="2" t="str">
        <f>IF(BIMTypeCode[[#This Row],[IFC2X3_EnumerationType]]&lt;&gt;"",BIMTypeCode[[#This Row],[IFC2X3_EnumerationType]],"")</f>
        <v/>
      </c>
      <c r="F114" s="2" t="str">
        <f>IF(BIMTypeCode[[#This Row],[IFC2X3_Properties]]&lt;&gt;"",BIMTypeCode[[#This Row],[IFC2X3_Properties]],"")</f>
        <v/>
      </c>
    </row>
    <row r="115" spans="1:6" x14ac:dyDescent="0.25">
      <c r="A115">
        <f>BIMTypeCode[[#This Row],[Identification]]</f>
        <v>326</v>
      </c>
      <c r="B115" t="str">
        <f>BIMTypeCode[[#This Row],[Name_dk]]</f>
        <v>Indvendige porte og karruseldøre</v>
      </c>
      <c r="C115" t="str">
        <f>IF(BIMTypeCode[[#This Row],[IFC2X3_Entity]]&lt;&gt;"",BIMTypeCode[[#This Row],[IFC2X3_Entity]],"")</f>
        <v>IfcDoor</v>
      </c>
      <c r="D115" t="str">
        <f>IF(BIMTypeCode[[#This Row],[IFC2X3_EntityType]]&lt;&gt;"",BIMTypeCode[[#This Row],[IFC2X3_EntityType]],"")</f>
        <v/>
      </c>
      <c r="E115" s="2" t="str">
        <f>IF(BIMTypeCode[[#This Row],[IFC2X3_EnumerationType]]&lt;&gt;"",BIMTypeCode[[#This Row],[IFC2X3_EnumerationType]],"")</f>
        <v/>
      </c>
      <c r="F115" s="2" t="str">
        <f>IF(BIMTypeCode[[#This Row],[IFC2X3_Properties]]&lt;&gt;"",BIMTypeCode[[#This Row],[IFC2X3_Properties]],"")</f>
        <v/>
      </c>
    </row>
    <row r="116" spans="1:6" x14ac:dyDescent="0.25">
      <c r="A116">
        <f>BIMTypeCode[[#This Row],[Identification]]</f>
        <v>327</v>
      </c>
      <c r="B116" t="str">
        <f>BIMTypeCode[[#This Row],[Name_dk]]</f>
        <v>Bevægelige indervægge</v>
      </c>
      <c r="C116" t="str">
        <f>IF(BIMTypeCode[[#This Row],[IFC2X3_Entity]]&lt;&gt;"",BIMTypeCode[[#This Row],[IFC2X3_Entity]],"")</f>
        <v>IfcDoor</v>
      </c>
      <c r="D116" t="str">
        <f>IF(BIMTypeCode[[#This Row],[IFC2X3_EntityType]]&lt;&gt;"",BIMTypeCode[[#This Row],[IFC2X3_EntityType]],"")</f>
        <v/>
      </c>
      <c r="E116" s="2" t="str">
        <f>IF(BIMTypeCode[[#This Row],[IFC2X3_EnumerationType]]&lt;&gt;"",BIMTypeCode[[#This Row],[IFC2X3_EnumerationType]],"")</f>
        <v/>
      </c>
      <c r="F116" s="2" t="str">
        <f>IF(BIMTypeCode[[#This Row],[IFC2X3_Properties]]&lt;&gt;"",BIMTypeCode[[#This Row],[IFC2X3_Properties]],"")</f>
        <v/>
      </c>
    </row>
    <row r="117" spans="1:6" x14ac:dyDescent="0.25">
      <c r="A117">
        <f>BIMTypeCode[[#This Row],[Identification]]</f>
        <v>328</v>
      </c>
      <c r="B117" t="str">
        <f>BIMTypeCode[[#This Row],[Name_dk]]</f>
        <v>Indervægge, afskærmning</v>
      </c>
      <c r="C117" t="str">
        <f>IF(BIMTypeCode[[#This Row],[IFC2X3_Entity]]&lt;&gt;"",BIMTypeCode[[#This Row],[IFC2X3_Entity]],"")</f>
        <v>IfcCovering</v>
      </c>
      <c r="D117" t="str">
        <f>IF(BIMTypeCode[[#This Row],[IFC2X3_EntityType]]&lt;&gt;"",BIMTypeCode[[#This Row],[IFC2X3_EntityType]],"")</f>
        <v>IfcCoveringType</v>
      </c>
      <c r="E117" s="2" t="str">
        <f>IF(BIMTypeCode[[#This Row],[IFC2X3_EnumerationType]]&lt;&gt;"",BIMTypeCode[[#This Row],[IFC2X3_EnumerationType]],"")</f>
        <v/>
      </c>
      <c r="F117" s="2" t="str">
        <f>IF(BIMTypeCode[[#This Row],[IFC2X3_Properties]]&lt;&gt;"",BIMTypeCode[[#This Row],[IFC2X3_Properties]],"")</f>
        <v/>
      </c>
    </row>
    <row r="118" spans="1:6" x14ac:dyDescent="0.25">
      <c r="A118">
        <f>BIMTypeCode[[#This Row],[Identification]]</f>
        <v>329</v>
      </c>
      <c r="B118" t="str">
        <f>BIMTypeCode[[#This Row],[Name_dk]]</f>
        <v>Øvrig indervægs kompletteringer</v>
      </c>
      <c r="C118" t="str">
        <f>IF(BIMTypeCode[[#This Row],[IFC2X3_Entity]]&lt;&gt;"",BIMTypeCode[[#This Row],[IFC2X3_Entity]],"")</f>
        <v/>
      </c>
      <c r="D118" t="str">
        <f>IF(BIMTypeCode[[#This Row],[IFC2X3_EntityType]]&lt;&gt;"",BIMTypeCode[[#This Row],[IFC2X3_EntityType]],"")</f>
        <v/>
      </c>
      <c r="E118" s="2" t="str">
        <f>IF(BIMTypeCode[[#This Row],[IFC2X3_EnumerationType]]&lt;&gt;"",BIMTypeCode[[#This Row],[IFC2X3_EnumerationType]],"")</f>
        <v/>
      </c>
      <c r="F118" s="2" t="str">
        <f>IF(BIMTypeCode[[#This Row],[IFC2X3_Properties]]&lt;&gt;"",BIMTypeCode[[#This Row],[IFC2X3_Properties]],"")</f>
        <v/>
      </c>
    </row>
    <row r="119" spans="1:6" x14ac:dyDescent="0.25">
      <c r="A119">
        <f>BIMTypeCode[[#This Row],[Identification]]</f>
        <v>33</v>
      </c>
      <c r="B119" t="str">
        <f>BIMTypeCode[[#This Row],[Name_dk]]</f>
        <v>Dæk</v>
      </c>
      <c r="C119" t="str">
        <f>IF(BIMTypeCode[[#This Row],[IFC2X3_Entity]]&lt;&gt;"",BIMTypeCode[[#This Row],[IFC2X3_Entity]],"")</f>
        <v>IfcBuildingElement</v>
      </c>
      <c r="D119" t="str">
        <f>IF(BIMTypeCode[[#This Row],[IFC2X3_EntityType]]&lt;&gt;"",BIMTypeCode[[#This Row],[IFC2X3_EntityType]],"")</f>
        <v>IfcBuildingElementType</v>
      </c>
      <c r="E119" s="2" t="str">
        <f>IF(BIMTypeCode[[#This Row],[IFC2X3_EnumerationType]]&lt;&gt;"",BIMTypeCode[[#This Row],[IFC2X3_EnumerationType]],"")</f>
        <v/>
      </c>
      <c r="F119" s="2" t="str">
        <f>IF(BIMTypeCode[[#This Row],[IFC2X3_Properties]]&lt;&gt;"",BIMTypeCode[[#This Row],[IFC2X3_Properties]],"")</f>
        <v/>
      </c>
    </row>
    <row r="120" spans="1:6" x14ac:dyDescent="0.25">
      <c r="A120">
        <f>BIMTypeCode[[#This Row],[Identification]]</f>
        <v>331</v>
      </c>
      <c r="B120" t="str">
        <f>BIMTypeCode[[#This Row],[Name_dk]]</f>
        <v>Opbyggede gulve</v>
      </c>
      <c r="C120" t="str">
        <f>IF(BIMTypeCode[[#This Row],[IFC2X3_Entity]]&lt;&gt;"",BIMTypeCode[[#This Row],[IFC2X3_Entity]],"")</f>
        <v>IfcCovering</v>
      </c>
      <c r="D120" t="str">
        <f>IF(BIMTypeCode[[#This Row],[IFC2X3_EntityType]]&lt;&gt;"",BIMTypeCode[[#This Row],[IFC2X3_EntityType]],"")</f>
        <v>IfcCoveringType</v>
      </c>
      <c r="E120" s="2" t="str">
        <f>IF(BIMTypeCode[[#This Row],[IFC2X3_EnumerationType]]&lt;&gt;"",BIMTypeCode[[#This Row],[IFC2X3_EnumerationType]],"")</f>
        <v>USERDEFINED</v>
      </c>
      <c r="F120" s="2" t="str">
        <f>IF(BIMTypeCode[[#This Row],[IFC2X3_Properties]]&lt;&gt;"",BIMTypeCode[[#This Row],[IFC2X3_Properties]],"")</f>
        <v/>
      </c>
    </row>
    <row r="121" spans="1:6" x14ac:dyDescent="0.25">
      <c r="A121">
        <f>BIMTypeCode[[#This Row],[Identification]]</f>
        <v>332</v>
      </c>
      <c r="B121" t="str">
        <f>BIMTypeCode[[#This Row],[Name_dk]]</f>
        <v>Svømmende gulve</v>
      </c>
      <c r="C121" t="str">
        <f>IF(BIMTypeCode[[#This Row],[IFC2X3_Entity]]&lt;&gt;"",BIMTypeCode[[#This Row],[IFC2X3_Entity]],"")</f>
        <v>IfcCovering</v>
      </c>
      <c r="D121" t="str">
        <f>IF(BIMTypeCode[[#This Row],[IFC2X3_EntityType]]&lt;&gt;"",BIMTypeCode[[#This Row],[IFC2X3_EntityType]],"")</f>
        <v>IfcCoveringType</v>
      </c>
      <c r="E121" s="2" t="str">
        <f>IF(BIMTypeCode[[#This Row],[IFC2X3_EnumerationType]]&lt;&gt;"",BIMTypeCode[[#This Row],[IFC2X3_EnumerationType]],"")</f>
        <v>USERDEFINED</v>
      </c>
      <c r="F121" s="2" t="str">
        <f>IF(BIMTypeCode[[#This Row],[IFC2X3_Properties]]&lt;&gt;"",BIMTypeCode[[#This Row],[IFC2X3_Properties]],"")</f>
        <v/>
      </c>
    </row>
    <row r="122" spans="1:6" x14ac:dyDescent="0.25">
      <c r="A122">
        <f>BIMTypeCode[[#This Row],[Identification]]</f>
        <v>333</v>
      </c>
      <c r="B122" t="str">
        <f>BIMTypeCode[[#This Row],[Name_dk]]</f>
        <v>Lemme, riste, måtterammer</v>
      </c>
      <c r="C122" t="str">
        <f>IF(BIMTypeCode[[#This Row],[IFC2X3_Entity]]&lt;&gt;"",BIMTypeCode[[#This Row],[IFC2X3_Entity]],"")</f>
        <v>IfcCovering</v>
      </c>
      <c r="D122" t="str">
        <f>IF(BIMTypeCode[[#This Row],[IFC2X3_EntityType]]&lt;&gt;"",BIMTypeCode[[#This Row],[IFC2X3_EntityType]],"")</f>
        <v>IfcCoveringType</v>
      </c>
      <c r="E122" s="2" t="str">
        <f>IF(BIMTypeCode[[#This Row],[IFC2X3_EnumerationType]]&lt;&gt;"",BIMTypeCode[[#This Row],[IFC2X3_EnumerationType]],"")</f>
        <v>FLOORING</v>
      </c>
      <c r="F122" s="2" t="str">
        <f>IF(BIMTypeCode[[#This Row],[IFC2X3_Properties]]&lt;&gt;"",BIMTypeCode[[#This Row],[IFC2X3_Properties]],"")</f>
        <v/>
      </c>
    </row>
    <row r="123" spans="1:6" x14ac:dyDescent="0.25">
      <c r="A123">
        <f>BIMTypeCode[[#This Row],[Identification]]</f>
        <v>334</v>
      </c>
      <c r="B123" t="str">
        <f>BIMTypeCode[[#This Row],[Name_dk]]</f>
        <v>Støbte gulve</v>
      </c>
      <c r="C123" t="str">
        <f>IF(BIMTypeCode[[#This Row],[IFC2X3_Entity]]&lt;&gt;"",BIMTypeCode[[#This Row],[IFC2X3_Entity]],"")</f>
        <v>IfcCovering</v>
      </c>
      <c r="D123" t="str">
        <f>IF(BIMTypeCode[[#This Row],[IFC2X3_EntityType]]&lt;&gt;"",BIMTypeCode[[#This Row],[IFC2X3_EntityType]],"")</f>
        <v>IfcCoveringType</v>
      </c>
      <c r="E123" s="2" t="str">
        <f>IF(BIMTypeCode[[#This Row],[IFC2X3_EnumerationType]]&lt;&gt;"",BIMTypeCode[[#This Row],[IFC2X3_EnumerationType]],"")</f>
        <v>USERDEFINED</v>
      </c>
      <c r="F123" s="2" t="str">
        <f>IF(BIMTypeCode[[#This Row],[IFC2X3_Properties]]&lt;&gt;"",BIMTypeCode[[#This Row],[IFC2X3_Properties]],"")</f>
        <v/>
      </c>
    </row>
    <row r="124" spans="1:6" x14ac:dyDescent="0.25">
      <c r="A124">
        <f>BIMTypeCode[[#This Row],[Identification]]</f>
        <v>335</v>
      </c>
      <c r="B124" t="str">
        <f>BIMTypeCode[[#This Row],[Name_dk]]</f>
        <v>Opbyggede belægninger</v>
      </c>
      <c r="C124" t="str">
        <f>IF(BIMTypeCode[[#This Row],[IFC2X3_Entity]]&lt;&gt;"",BIMTypeCode[[#This Row],[IFC2X3_Entity]],"")</f>
        <v>IfcCovering</v>
      </c>
      <c r="D124" t="str">
        <f>IF(BIMTypeCode[[#This Row],[IFC2X3_EntityType]]&lt;&gt;"",BIMTypeCode[[#This Row],[IFC2X3_EntityType]],"")</f>
        <v>IfcCoveringType</v>
      </c>
      <c r="E124" s="2" t="str">
        <f>IF(BIMTypeCode[[#This Row],[IFC2X3_EnumerationType]]&lt;&gt;"",BIMTypeCode[[#This Row],[IFC2X3_EnumerationType]],"")</f>
        <v>USERDEFINED</v>
      </c>
      <c r="F124" s="2" t="str">
        <f>IF(BIMTypeCode[[#This Row],[IFC2X3_Properties]]&lt;&gt;"",BIMTypeCode[[#This Row],[IFC2X3_Properties]],"")</f>
        <v/>
      </c>
    </row>
    <row r="125" spans="1:6" x14ac:dyDescent="0.25">
      <c r="A125">
        <f>BIMTypeCode[[#This Row],[Identification]]</f>
        <v>336</v>
      </c>
      <c r="B125" t="str">
        <f>BIMTypeCode[[#This Row],[Name_dk]]</f>
        <v>Lydabsorbenter</v>
      </c>
      <c r="C125" t="str">
        <f>IF(BIMTypeCode[[#This Row],[IFC2X3_Entity]]&lt;&gt;"",BIMTypeCode[[#This Row],[IFC2X3_Entity]],"")</f>
        <v>IfcCovering</v>
      </c>
      <c r="D125" t="str">
        <f>IF(BIMTypeCode[[#This Row],[IFC2X3_EntityType]]&lt;&gt;"",BIMTypeCode[[#This Row],[IFC2X3_EntityType]],"")</f>
        <v>IfcCoveringType</v>
      </c>
      <c r="E125" s="2" t="str">
        <f>IF(BIMTypeCode[[#This Row],[IFC2X3_EnumerationType]]&lt;&gt;"",BIMTypeCode[[#This Row],[IFC2X3_EnumerationType]],"")</f>
        <v>USERDEFINED</v>
      </c>
      <c r="F125" s="2" t="str">
        <f>IF(BIMTypeCode[[#This Row],[IFC2X3_Properties]]&lt;&gt;"",BIMTypeCode[[#This Row],[IFC2X3_Properties]],"")</f>
        <v/>
      </c>
    </row>
    <row r="126" spans="1:6" x14ac:dyDescent="0.25">
      <c r="A126">
        <f>BIMTypeCode[[#This Row],[Identification]]</f>
        <v>339</v>
      </c>
      <c r="B126" t="str">
        <f>BIMTypeCode[[#This Row],[Name_dk]]</f>
        <v>Øvrige dækkompletteringer</v>
      </c>
      <c r="C126" t="str">
        <f>IF(BIMTypeCode[[#This Row],[IFC2X3_Entity]]&lt;&gt;"",BIMTypeCode[[#This Row],[IFC2X3_Entity]],"")</f>
        <v>IfcCovering</v>
      </c>
      <c r="D126" t="str">
        <f>IF(BIMTypeCode[[#This Row],[IFC2X3_EntityType]]&lt;&gt;"",BIMTypeCode[[#This Row],[IFC2X3_EntityType]],"")</f>
        <v>IfcCoveringType</v>
      </c>
      <c r="E126" s="2" t="str">
        <f>IF(BIMTypeCode[[#This Row],[IFC2X3_EnumerationType]]&lt;&gt;"",BIMTypeCode[[#This Row],[IFC2X3_EnumerationType]],"")</f>
        <v>USERDEFINED</v>
      </c>
      <c r="F126" s="2" t="str">
        <f>IF(BIMTypeCode[[#This Row],[IFC2X3_Properties]]&lt;&gt;"",BIMTypeCode[[#This Row],[IFC2X3_Properties]],"")</f>
        <v/>
      </c>
    </row>
    <row r="127" spans="1:6" x14ac:dyDescent="0.25">
      <c r="A127">
        <f>BIMTypeCode[[#This Row],[Identification]]</f>
        <v>34</v>
      </c>
      <c r="B127" t="str">
        <f>BIMTypeCode[[#This Row],[Name_dk]]</f>
        <v>Trapper og ramper</v>
      </c>
      <c r="C127" t="str">
        <f>IF(BIMTypeCode[[#This Row],[IFC2X3_Entity]]&lt;&gt;"",BIMTypeCode[[#This Row],[IFC2X3_Entity]],"")</f>
        <v>IfcBuildingElement</v>
      </c>
      <c r="D127" t="str">
        <f>IF(BIMTypeCode[[#This Row],[IFC2X3_EntityType]]&lt;&gt;"",BIMTypeCode[[#This Row],[IFC2X3_EntityType]],"")</f>
        <v>IfcBuildingElementType</v>
      </c>
      <c r="E127" s="2" t="str">
        <f>IF(BIMTypeCode[[#This Row],[IFC2X3_EnumerationType]]&lt;&gt;"",BIMTypeCode[[#This Row],[IFC2X3_EnumerationType]],"")</f>
        <v/>
      </c>
      <c r="F127" s="2" t="str">
        <f>IF(BIMTypeCode[[#This Row],[IFC2X3_Properties]]&lt;&gt;"",BIMTypeCode[[#This Row],[IFC2X3_Properties]],"")</f>
        <v/>
      </c>
    </row>
    <row r="128" spans="1:6" x14ac:dyDescent="0.25">
      <c r="A128">
        <f>BIMTypeCode[[#This Row],[Identification]]</f>
        <v>341</v>
      </c>
      <c r="B128" t="str">
        <f>BIMTypeCode[[#This Row],[Name_dk]]</f>
        <v>Gelændere, rækværker og håndlister udvendige</v>
      </c>
      <c r="C128" t="str">
        <f>IF(BIMTypeCode[[#This Row],[IFC2X3_Entity]]&lt;&gt;"",BIMTypeCode[[#This Row],[IFC2X3_Entity]],"")</f>
        <v>IfcRailing</v>
      </c>
      <c r="D128" t="str">
        <f>IF(BIMTypeCode[[#This Row],[IFC2X3_EntityType]]&lt;&gt;"",BIMTypeCode[[#This Row],[IFC2X3_EntityType]],"")</f>
        <v>IfcRailingType</v>
      </c>
      <c r="E128" s="2" t="str">
        <f>IF(BIMTypeCode[[#This Row],[IFC2X3_EnumerationType]]&lt;&gt;"",BIMTypeCode[[#This Row],[IFC2X3_EnumerationType]],"")</f>
        <v/>
      </c>
      <c r="F128" s="2" t="str">
        <f>IF(BIMTypeCode[[#This Row],[IFC2X3_Properties]]&lt;&gt;"",BIMTypeCode[[#This Row],[IFC2X3_Properties]],"")</f>
        <v/>
      </c>
    </row>
    <row r="129" spans="1:6" x14ac:dyDescent="0.25">
      <c r="A129">
        <f>BIMTypeCode[[#This Row],[Identification]]</f>
        <v>342</v>
      </c>
      <c r="B129" t="str">
        <f>BIMTypeCode[[#This Row],[Name_dk]]</f>
        <v>Gelændere, rækværker og håndlister indvendige</v>
      </c>
      <c r="C129" t="str">
        <f>IF(BIMTypeCode[[#This Row],[IFC2X3_Entity]]&lt;&gt;"",BIMTypeCode[[#This Row],[IFC2X3_Entity]],"")</f>
        <v>IfcRailing</v>
      </c>
      <c r="D129" t="str">
        <f>IF(BIMTypeCode[[#This Row],[IFC2X3_EntityType]]&lt;&gt;"",BIMTypeCode[[#This Row],[IFC2X3_EntityType]],"")</f>
        <v>IfcRailingType</v>
      </c>
      <c r="E129" s="2" t="str">
        <f>IF(BIMTypeCode[[#This Row],[IFC2X3_EnumerationType]]&lt;&gt;"",BIMTypeCode[[#This Row],[IFC2X3_EnumerationType]],"")</f>
        <v/>
      </c>
      <c r="F129" s="2" t="str">
        <f>IF(BIMTypeCode[[#This Row],[IFC2X3_Properties]]&lt;&gt;"",BIMTypeCode[[#This Row],[IFC2X3_Properties]],"")</f>
        <v/>
      </c>
    </row>
    <row r="130" spans="1:6" x14ac:dyDescent="0.25">
      <c r="A130">
        <f>BIMTypeCode[[#This Row],[Identification]]</f>
        <v>343</v>
      </c>
      <c r="B130" t="str">
        <f>BIMTypeCode[[#This Row],[Name_dk]]</f>
        <v>Riste, måtterammer</v>
      </c>
      <c r="C130" t="str">
        <f>IF(BIMTypeCode[[#This Row],[IFC2X3_Entity]]&lt;&gt;"",BIMTypeCode[[#This Row],[IFC2X3_Entity]],"")</f>
        <v>IfcCovering</v>
      </c>
      <c r="D130" t="str">
        <f>IF(BIMTypeCode[[#This Row],[IFC2X3_EntityType]]&lt;&gt;"",BIMTypeCode[[#This Row],[IFC2X3_EntityType]],"")</f>
        <v>IfcCoveringType</v>
      </c>
      <c r="E130" s="2" t="str">
        <f>IF(BIMTypeCode[[#This Row],[IFC2X3_EnumerationType]]&lt;&gt;"",BIMTypeCode[[#This Row],[IFC2X3_EnumerationType]],"")</f>
        <v/>
      </c>
      <c r="F130" s="2" t="str">
        <f>IF(BIMTypeCode[[#This Row],[IFC2X3_Properties]]&lt;&gt;"",BIMTypeCode[[#This Row],[IFC2X3_Properties]],"")</f>
        <v/>
      </c>
    </row>
    <row r="131" spans="1:6" x14ac:dyDescent="0.25">
      <c r="A131">
        <f>BIMTypeCode[[#This Row],[Identification]]</f>
        <v>349</v>
      </c>
      <c r="B131" t="str">
        <f>BIMTypeCode[[#This Row],[Name_dk]]</f>
        <v>Øvrig trappekompletteringer</v>
      </c>
      <c r="C131" t="str">
        <f>IF(BIMTypeCode[[#This Row],[IFC2X3_Entity]]&lt;&gt;"",BIMTypeCode[[#This Row],[IFC2X3_Entity]],"")</f>
        <v/>
      </c>
      <c r="D131" t="str">
        <f>IF(BIMTypeCode[[#This Row],[IFC2X3_EntityType]]&lt;&gt;"",BIMTypeCode[[#This Row],[IFC2X3_EntityType]],"")</f>
        <v/>
      </c>
      <c r="E131" s="2" t="str">
        <f>IF(BIMTypeCode[[#This Row],[IFC2X3_EnumerationType]]&lt;&gt;"",BIMTypeCode[[#This Row],[IFC2X3_EnumerationType]],"")</f>
        <v/>
      </c>
      <c r="F131" s="2" t="str">
        <f>IF(BIMTypeCode[[#This Row],[IFC2X3_Properties]]&lt;&gt;"",BIMTypeCode[[#This Row],[IFC2X3_Properties]],"")</f>
        <v/>
      </c>
    </row>
    <row r="132" spans="1:6" x14ac:dyDescent="0.25">
      <c r="A132">
        <f>BIMTypeCode[[#This Row],[Identification]]</f>
        <v>35</v>
      </c>
      <c r="B132" t="str">
        <f>BIMTypeCode[[#This Row],[Name_dk]]</f>
        <v>Lofter</v>
      </c>
      <c r="C132" t="str">
        <f>IF(BIMTypeCode[[#This Row],[IFC2X3_Entity]]&lt;&gt;"",BIMTypeCode[[#This Row],[IFC2X3_Entity]],"")</f>
        <v>IfcBuildingElement</v>
      </c>
      <c r="D132" t="str">
        <f>IF(BIMTypeCode[[#This Row],[IFC2X3_EntityType]]&lt;&gt;"",BIMTypeCode[[#This Row],[IFC2X3_EntityType]],"")</f>
        <v>IfcBuildingElementType</v>
      </c>
      <c r="E132" s="2" t="str">
        <f>IF(BIMTypeCode[[#This Row],[IFC2X3_EnumerationType]]&lt;&gt;"",BIMTypeCode[[#This Row],[IFC2X3_EnumerationType]],"")</f>
        <v/>
      </c>
      <c r="F132" s="2" t="str">
        <f>IF(BIMTypeCode[[#This Row],[IFC2X3_Properties]]&lt;&gt;"",BIMTypeCode[[#This Row],[IFC2X3_Properties]],"")</f>
        <v/>
      </c>
    </row>
    <row r="133" spans="1:6" x14ac:dyDescent="0.25">
      <c r="A133">
        <f>BIMTypeCode[[#This Row],[Identification]]</f>
        <v>351</v>
      </c>
      <c r="B133" t="str">
        <f>BIMTypeCode[[#This Row],[Name_dk]]</f>
        <v>Indvendige nedhængte lofter</v>
      </c>
      <c r="C133" t="str">
        <f>IF(BIMTypeCode[[#This Row],[IFC2X3_Entity]]&lt;&gt;"",BIMTypeCode[[#This Row],[IFC2X3_Entity]],"")</f>
        <v>IfcCovering</v>
      </c>
      <c r="D133" t="str">
        <f>IF(BIMTypeCode[[#This Row],[IFC2X3_EntityType]]&lt;&gt;"",BIMTypeCode[[#This Row],[IFC2X3_EntityType]],"")</f>
        <v>IfcCoveringType</v>
      </c>
      <c r="E133" s="2" t="str">
        <f>IF(BIMTypeCode[[#This Row],[IFC2X3_EnumerationType]]&lt;&gt;"",BIMTypeCode[[#This Row],[IFC2X3_EnumerationType]],"")</f>
        <v>CEILING</v>
      </c>
      <c r="F133" s="2" t="str">
        <f>IF(BIMTypeCode[[#This Row],[IFC2X3_Properties]]&lt;&gt;"",BIMTypeCode[[#This Row],[IFC2X3_Properties]],"")</f>
        <v/>
      </c>
    </row>
    <row r="134" spans="1:6" x14ac:dyDescent="0.25">
      <c r="A134">
        <f>BIMTypeCode[[#This Row],[Identification]]</f>
        <v>352</v>
      </c>
      <c r="B134" t="str">
        <f>BIMTypeCode[[#This Row],[Name_dk]]</f>
        <v>Udvendige nedhængte lofter</v>
      </c>
      <c r="C134" t="str">
        <f>IF(BIMTypeCode[[#This Row],[IFC2X3_Entity]]&lt;&gt;"",BIMTypeCode[[#This Row],[IFC2X3_Entity]],"")</f>
        <v>IfcCovering</v>
      </c>
      <c r="D134" t="str">
        <f>IF(BIMTypeCode[[#This Row],[IFC2X3_EntityType]]&lt;&gt;"",BIMTypeCode[[#This Row],[IFC2X3_EntityType]],"")</f>
        <v>IfcCoveringType</v>
      </c>
      <c r="E134" s="2" t="str">
        <f>IF(BIMTypeCode[[#This Row],[IFC2X3_EnumerationType]]&lt;&gt;"",BIMTypeCode[[#This Row],[IFC2X3_EnumerationType]],"")</f>
        <v>CEILING</v>
      </c>
      <c r="F134" s="2" t="str">
        <f>IF(BIMTypeCode[[#This Row],[IFC2X3_Properties]]&lt;&gt;"",BIMTypeCode[[#This Row],[IFC2X3_Properties]],"")</f>
        <v/>
      </c>
    </row>
    <row r="135" spans="1:6" x14ac:dyDescent="0.25">
      <c r="A135">
        <f>BIMTypeCode[[#This Row],[Identification]]</f>
        <v>353</v>
      </c>
      <c r="B135" t="str">
        <f>BIMTypeCode[[#This Row],[Name_dk]]</f>
        <v>Indvendige påbyggede lofter</v>
      </c>
      <c r="C135" t="str">
        <f>IF(BIMTypeCode[[#This Row],[IFC2X3_Entity]]&lt;&gt;"",BIMTypeCode[[#This Row],[IFC2X3_Entity]],"")</f>
        <v>IfcCovering</v>
      </c>
      <c r="D135" t="str">
        <f>IF(BIMTypeCode[[#This Row],[IFC2X3_EntityType]]&lt;&gt;"",BIMTypeCode[[#This Row],[IFC2X3_EntityType]],"")</f>
        <v>IfcCoveringType</v>
      </c>
      <c r="E135" s="2" t="str">
        <f>IF(BIMTypeCode[[#This Row],[IFC2X3_EnumerationType]]&lt;&gt;"",BIMTypeCode[[#This Row],[IFC2X3_EnumerationType]],"")</f>
        <v>CEILING</v>
      </c>
      <c r="F135" s="2" t="str">
        <f>IF(BIMTypeCode[[#This Row],[IFC2X3_Properties]]&lt;&gt;"",BIMTypeCode[[#This Row],[IFC2X3_Properties]],"")</f>
        <v/>
      </c>
    </row>
    <row r="136" spans="1:6" x14ac:dyDescent="0.25">
      <c r="A136">
        <f>BIMTypeCode[[#This Row],[Identification]]</f>
        <v>354</v>
      </c>
      <c r="B136" t="str">
        <f>BIMTypeCode[[#This Row],[Name_dk]]</f>
        <v>Udvendige påbyggede lofter</v>
      </c>
      <c r="C136" t="str">
        <f>IF(BIMTypeCode[[#This Row],[IFC2X3_Entity]]&lt;&gt;"",BIMTypeCode[[#This Row],[IFC2X3_Entity]],"")</f>
        <v>IfcCovering</v>
      </c>
      <c r="D136" t="str">
        <f>IF(BIMTypeCode[[#This Row],[IFC2X3_EntityType]]&lt;&gt;"",BIMTypeCode[[#This Row],[IFC2X3_EntityType]],"")</f>
        <v>IfcCoveringType</v>
      </c>
      <c r="E136" s="2" t="str">
        <f>IF(BIMTypeCode[[#This Row],[IFC2X3_EnumerationType]]&lt;&gt;"",BIMTypeCode[[#This Row],[IFC2X3_EnumerationType]],"")</f>
        <v>CEILING</v>
      </c>
      <c r="F136" s="2" t="str">
        <f>IF(BIMTypeCode[[#This Row],[IFC2X3_Properties]]&lt;&gt;"",BIMTypeCode[[#This Row],[IFC2X3_Properties]],"")</f>
        <v/>
      </c>
    </row>
    <row r="137" spans="1:6" x14ac:dyDescent="0.25">
      <c r="A137">
        <f>BIMTypeCode[[#This Row],[Identification]]</f>
        <v>355</v>
      </c>
      <c r="B137" t="str">
        <f>BIMTypeCode[[#This Row],[Name_dk]]</f>
        <v>Indvendige loftskørter</v>
      </c>
      <c r="C137" t="str">
        <f>IF(BIMTypeCode[[#This Row],[IFC2X3_Entity]]&lt;&gt;"",BIMTypeCode[[#This Row],[IFC2X3_Entity]],"")</f>
        <v>IfcCovering</v>
      </c>
      <c r="D137" t="str">
        <f>IF(BIMTypeCode[[#This Row],[IFC2X3_EntityType]]&lt;&gt;"",BIMTypeCode[[#This Row],[IFC2X3_EntityType]],"")</f>
        <v>IfcCoveringType</v>
      </c>
      <c r="E137" s="2" t="str">
        <f>IF(BIMTypeCode[[#This Row],[IFC2X3_EnumerationType]]&lt;&gt;"",BIMTypeCode[[#This Row],[IFC2X3_EnumerationType]],"")</f>
        <v>CEILING</v>
      </c>
      <c r="F137" s="2" t="str">
        <f>IF(BIMTypeCode[[#This Row],[IFC2X3_Properties]]&lt;&gt;"",BIMTypeCode[[#This Row],[IFC2X3_Properties]],"")</f>
        <v/>
      </c>
    </row>
    <row r="138" spans="1:6" x14ac:dyDescent="0.25">
      <c r="A138">
        <f>BIMTypeCode[[#This Row],[Identification]]</f>
        <v>356</v>
      </c>
      <c r="B138" t="str">
        <f>BIMTypeCode[[#This Row],[Name_dk]]</f>
        <v>Udvendige loftskørter</v>
      </c>
      <c r="C138" t="str">
        <f>IF(BIMTypeCode[[#This Row],[IFC2X3_Entity]]&lt;&gt;"",BIMTypeCode[[#This Row],[IFC2X3_Entity]],"")</f>
        <v>IfcCovering</v>
      </c>
      <c r="D138" t="str">
        <f>IF(BIMTypeCode[[#This Row],[IFC2X3_EntityType]]&lt;&gt;"",BIMTypeCode[[#This Row],[IFC2X3_EntityType]],"")</f>
        <v>IfcCoveringType</v>
      </c>
      <c r="E138" s="2" t="str">
        <f>IF(BIMTypeCode[[#This Row],[IFC2X3_EnumerationType]]&lt;&gt;"",BIMTypeCode[[#This Row],[IFC2X3_EnumerationType]],"")</f>
        <v>CEILING</v>
      </c>
      <c r="F138" s="2" t="str">
        <f>IF(BIMTypeCode[[#This Row],[IFC2X3_Properties]]&lt;&gt;"",BIMTypeCode[[#This Row],[IFC2X3_Properties]],"")</f>
        <v/>
      </c>
    </row>
    <row r="139" spans="1:6" x14ac:dyDescent="0.25">
      <c r="A139">
        <f>BIMTypeCode[[#This Row],[Identification]]</f>
        <v>357</v>
      </c>
      <c r="B139" t="str">
        <f>BIMTypeCode[[#This Row],[Name_dk]]</f>
        <v>Lydabsorbenter</v>
      </c>
      <c r="C139" t="str">
        <f>IF(BIMTypeCode[[#This Row],[IFC2X3_Entity]]&lt;&gt;"",BIMTypeCode[[#This Row],[IFC2X3_Entity]],"")</f>
        <v>IfcCovering</v>
      </c>
      <c r="D139" t="str">
        <f>IF(BIMTypeCode[[#This Row],[IFC2X3_EntityType]]&lt;&gt;"",BIMTypeCode[[#This Row],[IFC2X3_EntityType]],"")</f>
        <v>IfcCoveringType</v>
      </c>
      <c r="E139" s="2" t="str">
        <f>IF(BIMTypeCode[[#This Row],[IFC2X3_EnumerationType]]&lt;&gt;"",BIMTypeCode[[#This Row],[IFC2X3_EnumerationType]],"")</f>
        <v>CEILING</v>
      </c>
      <c r="F139" s="2" t="str">
        <f>IF(BIMTypeCode[[#This Row],[IFC2X3_Properties]]&lt;&gt;"",BIMTypeCode[[#This Row],[IFC2X3_Properties]],"")</f>
        <v/>
      </c>
    </row>
    <row r="140" spans="1:6" x14ac:dyDescent="0.25">
      <c r="A140">
        <f>BIMTypeCode[[#This Row],[Identification]]</f>
        <v>36</v>
      </c>
      <c r="B140" t="str">
        <f>BIMTypeCode[[#This Row],[Name_dk]]</f>
        <v>Altaner</v>
      </c>
      <c r="C140" t="str">
        <f>IF(BIMTypeCode[[#This Row],[IFC2X3_Entity]]&lt;&gt;"",BIMTypeCode[[#This Row],[IFC2X3_Entity]],"")</f>
        <v>IfcBuildingElement</v>
      </c>
      <c r="D140" t="str">
        <f>IF(BIMTypeCode[[#This Row],[IFC2X3_EntityType]]&lt;&gt;"",BIMTypeCode[[#This Row],[IFC2X3_EntityType]],"")</f>
        <v>IfcBuildingElementType</v>
      </c>
      <c r="E140" s="2" t="str">
        <f>IF(BIMTypeCode[[#This Row],[IFC2X3_EnumerationType]]&lt;&gt;"",BIMTypeCode[[#This Row],[IFC2X3_EnumerationType]],"")</f>
        <v/>
      </c>
      <c r="F140" s="2" t="str">
        <f>IF(BIMTypeCode[[#This Row],[IFC2X3_Properties]]&lt;&gt;"",BIMTypeCode[[#This Row],[IFC2X3_Properties]],"")</f>
        <v/>
      </c>
    </row>
    <row r="141" spans="1:6" x14ac:dyDescent="0.25">
      <c r="A141">
        <f>BIMTypeCode[[#This Row],[Identification]]</f>
        <v>361</v>
      </c>
      <c r="B141" t="str">
        <f>BIMTypeCode[[#This Row],[Name_dk]]</f>
        <v>Rækværker, brystninger</v>
      </c>
      <c r="C141" t="str">
        <f>IF(BIMTypeCode[[#This Row],[IFC2X3_Entity]]&lt;&gt;"",BIMTypeCode[[#This Row],[IFC2X3_Entity]],"")</f>
        <v>IfcRailing</v>
      </c>
      <c r="D141" t="str">
        <f>IF(BIMTypeCode[[#This Row],[IFC2X3_EntityType]]&lt;&gt;"",BIMTypeCode[[#This Row],[IFC2X3_EntityType]],"")</f>
        <v>IfcRailingType</v>
      </c>
      <c r="E141" s="2" t="str">
        <f>IF(BIMTypeCode[[#This Row],[IFC2X3_EnumerationType]]&lt;&gt;"",BIMTypeCode[[#This Row],[IFC2X3_EnumerationType]],"")</f>
        <v/>
      </c>
      <c r="F141" s="2" t="str">
        <f>IF(BIMTypeCode[[#This Row],[IFC2X3_Properties]]&lt;&gt;"",BIMTypeCode[[#This Row],[IFC2X3_Properties]],"")</f>
        <v/>
      </c>
    </row>
    <row r="142" spans="1:6" x14ac:dyDescent="0.25">
      <c r="A142">
        <f>BIMTypeCode[[#This Row],[Identification]]</f>
        <v>37</v>
      </c>
      <c r="B142" t="str">
        <f>BIMTypeCode[[#This Row],[Name_dk]]</f>
        <v>Tage</v>
      </c>
      <c r="C142" t="str">
        <f>IF(BIMTypeCode[[#This Row],[IFC2X3_Entity]]&lt;&gt;"",BIMTypeCode[[#This Row],[IFC2X3_Entity]],"")</f>
        <v>IfcBuildingElement</v>
      </c>
      <c r="D142" t="str">
        <f>IF(BIMTypeCode[[#This Row],[IFC2X3_EntityType]]&lt;&gt;"",BIMTypeCode[[#This Row],[IFC2X3_EntityType]],"")</f>
        <v>IfcBuildingElementType</v>
      </c>
      <c r="E142" s="2" t="str">
        <f>IF(BIMTypeCode[[#This Row],[IFC2X3_EnumerationType]]&lt;&gt;"",BIMTypeCode[[#This Row],[IFC2X3_EnumerationType]],"")</f>
        <v/>
      </c>
      <c r="F142" s="2" t="str">
        <f>IF(BIMTypeCode[[#This Row],[IFC2X3_Properties]]&lt;&gt;"",BIMTypeCode[[#This Row],[IFC2X3_Properties]],"")</f>
        <v/>
      </c>
    </row>
    <row r="143" spans="1:6" x14ac:dyDescent="0.25">
      <c r="A143">
        <f>BIMTypeCode[[#This Row],[Identification]]</f>
        <v>371</v>
      </c>
      <c r="B143" t="str">
        <f>BIMTypeCode[[#This Row],[Name_dk]]</f>
        <v>Kviste</v>
      </c>
      <c r="C143" t="str">
        <f>IF(BIMTypeCode[[#This Row],[IFC2X3_Entity]]&lt;&gt;"",BIMTypeCode[[#This Row],[IFC2X3_Entity]],"")</f>
        <v>IfcRoof</v>
      </c>
      <c r="D143" t="str">
        <f>IF(BIMTypeCode[[#This Row],[IFC2X3_EntityType]]&lt;&gt;"",BIMTypeCode[[#This Row],[IFC2X3_EntityType]],"")</f>
        <v/>
      </c>
      <c r="E143" s="2" t="str">
        <f>IF(BIMTypeCode[[#This Row],[IFC2X3_EnumerationType]]&lt;&gt;"",BIMTypeCode[[#This Row],[IFC2X3_EnumerationType]],"")</f>
        <v/>
      </c>
      <c r="F143" s="2" t="str">
        <f>IF(BIMTypeCode[[#This Row],[IFC2X3_Properties]]&lt;&gt;"",BIMTypeCode[[#This Row],[IFC2X3_Properties]],"")</f>
        <v/>
      </c>
    </row>
    <row r="144" spans="1:6" x14ac:dyDescent="0.25">
      <c r="A144">
        <f>BIMTypeCode[[#This Row],[Identification]]</f>
        <v>372</v>
      </c>
      <c r="B144" t="str">
        <f>BIMTypeCode[[#This Row],[Name_dk]]</f>
        <v>Ovenlys, røg- og taglemme</v>
      </c>
      <c r="C144" t="str">
        <f>IF(BIMTypeCode[[#This Row],[IFC2X3_Entity]]&lt;&gt;"",BIMTypeCode[[#This Row],[IFC2X3_Entity]],"")</f>
        <v>IfcWindow</v>
      </c>
      <c r="D144" t="str">
        <f>IF(BIMTypeCode[[#This Row],[IFC2X3_EntityType]]&lt;&gt;"",BIMTypeCode[[#This Row],[IFC2X3_EntityType]],"")</f>
        <v/>
      </c>
      <c r="E144" s="2" t="str">
        <f>IF(BIMTypeCode[[#This Row],[IFC2X3_EnumerationType]]&lt;&gt;"",BIMTypeCode[[#This Row],[IFC2X3_EnumerationType]],"")</f>
        <v/>
      </c>
      <c r="F144" s="2" t="str">
        <f>IF(BIMTypeCode[[#This Row],[IFC2X3_Properties]]&lt;&gt;"",BIMTypeCode[[#This Row],[IFC2X3_Properties]],"")</f>
        <v/>
      </c>
    </row>
    <row r="145" spans="1:6" x14ac:dyDescent="0.25">
      <c r="A145">
        <f>BIMTypeCode[[#This Row],[Identification]]</f>
        <v>373</v>
      </c>
      <c r="B145" t="str">
        <f>BIMTypeCode[[#This Row],[Name_dk]]</f>
        <v>Solskærme til ovenlys</v>
      </c>
      <c r="C145" t="str">
        <f>IF(BIMTypeCode[[#This Row],[IFC2X3_Entity]]&lt;&gt;"",BIMTypeCode[[#This Row],[IFC2X3_Entity]],"")</f>
        <v>IfcDiscreteAccessory</v>
      </c>
      <c r="D145" t="str">
        <f>IF(BIMTypeCode[[#This Row],[IFC2X3_EntityType]]&lt;&gt;"",BIMTypeCode[[#This Row],[IFC2X3_EntityType]],"")</f>
        <v>IfcDiscreteAccessoryType</v>
      </c>
      <c r="E145" s="2" t="str">
        <f>IF(BIMTypeCode[[#This Row],[IFC2X3_EnumerationType]]&lt;&gt;"",BIMTypeCode[[#This Row],[IFC2X3_EnumerationType]],"")</f>
        <v/>
      </c>
      <c r="F145" s="2" t="str">
        <f>IF(BIMTypeCode[[#This Row],[IFC2X3_Properties]]&lt;&gt;"",BIMTypeCode[[#This Row],[IFC2X3_Properties]],"")</f>
        <v/>
      </c>
    </row>
    <row r="146" spans="1:6" x14ac:dyDescent="0.25">
      <c r="A146">
        <f>BIMTypeCode[[#This Row],[Identification]]</f>
        <v>374</v>
      </c>
      <c r="B146" t="str">
        <f>BIMTypeCode[[#This Row],[Name_dk]]</f>
        <v>Sikring</v>
      </c>
      <c r="C146" t="str">
        <f>IF(BIMTypeCode[[#This Row],[IFC2X3_Entity]]&lt;&gt;"",BIMTypeCode[[#This Row],[IFC2X3_Entity]],"")</f>
        <v>IfcBuildingElementProxy</v>
      </c>
      <c r="D146" t="str">
        <f>IF(BIMTypeCode[[#This Row],[IFC2X3_EntityType]]&lt;&gt;"",BIMTypeCode[[#This Row],[IFC2X3_EntityType]],"")</f>
        <v>IfcBuildingElementProxyType</v>
      </c>
      <c r="E146" s="2" t="str">
        <f>IF(BIMTypeCode[[#This Row],[IFC2X3_EnumerationType]]&lt;&gt;"",BIMTypeCode[[#This Row],[IFC2X3_EnumerationType]],"")</f>
        <v/>
      </c>
      <c r="F146" s="2" t="str">
        <f>IF(BIMTypeCode[[#This Row],[IFC2X3_Properties]]&lt;&gt;"",BIMTypeCode[[#This Row],[IFC2X3_Properties]],"")</f>
        <v/>
      </c>
    </row>
    <row r="147" spans="1:6" x14ac:dyDescent="0.25">
      <c r="A147">
        <f>BIMTypeCode[[#This Row],[Identification]]</f>
        <v>375</v>
      </c>
      <c r="B147" t="str">
        <f>BIMTypeCode[[#This Row],[Name_dk]]</f>
        <v>Brandkamserstatning</v>
      </c>
      <c r="C147" t="str">
        <f>IF(BIMTypeCode[[#This Row],[IFC2X3_Entity]]&lt;&gt;"",BIMTypeCode[[#This Row],[IFC2X3_Entity]],"")</f>
        <v>IfcRoof</v>
      </c>
      <c r="D147" t="str">
        <f>IF(BIMTypeCode[[#This Row],[IFC2X3_EntityType]]&lt;&gt;"",BIMTypeCode[[#This Row],[IFC2X3_EntityType]],"")</f>
        <v/>
      </c>
      <c r="E147" s="2" t="str">
        <f>IF(BIMTypeCode[[#This Row],[IFC2X3_EnumerationType]]&lt;&gt;"",BIMTypeCode[[#This Row],[IFC2X3_EnumerationType]],"")</f>
        <v/>
      </c>
      <c r="F147" s="2" t="str">
        <f>IF(BIMTypeCode[[#This Row],[IFC2X3_Properties]]&lt;&gt;"",BIMTypeCode[[#This Row],[IFC2X3_Properties]],"")</f>
        <v/>
      </c>
    </row>
    <row r="148" spans="1:6" x14ac:dyDescent="0.25">
      <c r="A148">
        <f>BIMTypeCode[[#This Row],[Identification]]</f>
        <v>376</v>
      </c>
      <c r="B148" t="str">
        <f>BIMTypeCode[[#This Row],[Name_dk]]</f>
        <v>Inddækninger</v>
      </c>
      <c r="C148" t="str">
        <f>IF(BIMTypeCode[[#This Row],[IFC2X3_Entity]]&lt;&gt;"",BIMTypeCode[[#This Row],[IFC2X3_Entity]],"")</f>
        <v>IfcCovering</v>
      </c>
      <c r="D148" t="str">
        <f>IF(BIMTypeCode[[#This Row],[IFC2X3_EntityType]]&lt;&gt;"",BIMTypeCode[[#This Row],[IFC2X3_EntityType]],"")</f>
        <v>IfcCoveringType</v>
      </c>
      <c r="E148" s="2" t="str">
        <f>IF(BIMTypeCode[[#This Row],[IFC2X3_EnumerationType]]&lt;&gt;"",BIMTypeCode[[#This Row],[IFC2X3_EnumerationType]],"")</f>
        <v/>
      </c>
      <c r="F148" s="2" t="str">
        <f>IF(BIMTypeCode[[#This Row],[IFC2X3_Properties]]&lt;&gt;"",BIMTypeCode[[#This Row],[IFC2X3_Properties]],"")</f>
        <v/>
      </c>
    </row>
    <row r="149" spans="1:6" x14ac:dyDescent="0.25">
      <c r="A149">
        <f>BIMTypeCode[[#This Row],[Identification]]</f>
        <v>377</v>
      </c>
      <c r="B149" t="str">
        <f>BIMTypeCode[[#This Row],[Name_dk]]</f>
        <v>Belægninger på færdige tagflader</v>
      </c>
      <c r="C149" t="str">
        <f>IF(BIMTypeCode[[#This Row],[IFC2X3_Entity]]&lt;&gt;"",BIMTypeCode[[#This Row],[IFC2X3_Entity]],"")</f>
        <v>IfcCovering</v>
      </c>
      <c r="D149" t="str">
        <f>IF(BIMTypeCode[[#This Row],[IFC2X3_EntityType]]&lt;&gt;"",BIMTypeCode[[#This Row],[IFC2X3_EntityType]],"")</f>
        <v>IfcCoveringType</v>
      </c>
      <c r="E149" s="2" t="str">
        <f>IF(BIMTypeCode[[#This Row],[IFC2X3_EnumerationType]]&lt;&gt;"",BIMTypeCode[[#This Row],[IFC2X3_EnumerationType]],"")</f>
        <v/>
      </c>
      <c r="F149" s="2" t="str">
        <f>IF(BIMTypeCode[[#This Row],[IFC2X3_Properties]]&lt;&gt;"",BIMTypeCode[[#This Row],[IFC2X3_Properties]],"")</f>
        <v/>
      </c>
    </row>
    <row r="150" spans="1:6" x14ac:dyDescent="0.25">
      <c r="A150">
        <f>BIMTypeCode[[#This Row],[Identification]]</f>
        <v>38</v>
      </c>
      <c r="B150" t="str">
        <f>BIMTypeCode[[#This Row],[Name_dk]]</f>
        <v>Kompletterende bygningsdele bygning, øvrige</v>
      </c>
      <c r="C150" t="str">
        <f>IF(BIMTypeCode[[#This Row],[IFC2X3_Entity]]&lt;&gt;"",BIMTypeCode[[#This Row],[IFC2X3_Entity]],"")</f>
        <v>IfcBuildingElement</v>
      </c>
      <c r="D150" t="str">
        <f>IF(BIMTypeCode[[#This Row],[IFC2X3_EntityType]]&lt;&gt;"",BIMTypeCode[[#This Row],[IFC2X3_EntityType]],"")</f>
        <v>IfcBuildingElementType</v>
      </c>
      <c r="E150" s="2" t="str">
        <f>IF(BIMTypeCode[[#This Row],[IFC2X3_EnumerationType]]&lt;&gt;"",BIMTypeCode[[#This Row],[IFC2X3_EnumerationType]],"")</f>
        <v/>
      </c>
      <c r="F150" s="2" t="str">
        <f>IF(BIMTypeCode[[#This Row],[IFC2X3_Properties]]&lt;&gt;"",BIMTypeCode[[#This Row],[IFC2X3_Properties]],"")</f>
        <v/>
      </c>
    </row>
    <row r="151" spans="1:6" x14ac:dyDescent="0.25">
      <c r="A151">
        <f>BIMTypeCode[[#This Row],[Identification]]</f>
        <v>4</v>
      </c>
      <c r="B151" t="str">
        <f>BIMTypeCode[[#This Row],[Name_dk]]</f>
        <v>Overfladebygningsdele</v>
      </c>
      <c r="C151" t="str">
        <f>IF(BIMTypeCode[[#This Row],[IFC2X3_Entity]]&lt;&gt;"",BIMTypeCode[[#This Row],[IFC2X3_Entity]],"")</f>
        <v/>
      </c>
      <c r="D151" t="str">
        <f>IF(BIMTypeCode[[#This Row],[IFC2X3_EntityType]]&lt;&gt;"",BIMTypeCode[[#This Row],[IFC2X3_EntityType]],"")</f>
        <v/>
      </c>
      <c r="E151" s="2" t="str">
        <f>IF(BIMTypeCode[[#This Row],[IFC2X3_EnumerationType]]&lt;&gt;"",BIMTypeCode[[#This Row],[IFC2X3_EnumerationType]],"")</f>
        <v/>
      </c>
      <c r="F151" s="2" t="str">
        <f>IF(BIMTypeCode[[#This Row],[IFC2X3_Properties]]&lt;&gt;"",BIMTypeCode[[#This Row],[IFC2X3_Properties]],"")</f>
        <v/>
      </c>
    </row>
    <row r="152" spans="1:6" x14ac:dyDescent="0.25">
      <c r="A152">
        <f>BIMTypeCode[[#This Row],[Identification]]</f>
        <v>41</v>
      </c>
      <c r="B152" t="str">
        <f>BIMTypeCode[[#This Row],[Name_dk]]</f>
        <v>Udvendige vægge</v>
      </c>
      <c r="C152" t="str">
        <f>IF(BIMTypeCode[[#This Row],[IFC2X3_Entity]]&lt;&gt;"",BIMTypeCode[[#This Row],[IFC2X3_Entity]],"")</f>
        <v>IfcBuildingElement</v>
      </c>
      <c r="D152" t="str">
        <f>IF(BIMTypeCode[[#This Row],[IFC2X3_EntityType]]&lt;&gt;"",BIMTypeCode[[#This Row],[IFC2X3_EntityType]],"")</f>
        <v>IfcBuildingElementType</v>
      </c>
      <c r="E152" s="2" t="str">
        <f>IF(BIMTypeCode[[#This Row],[IFC2X3_EnumerationType]]&lt;&gt;"",BIMTypeCode[[#This Row],[IFC2X3_EnumerationType]],"")</f>
        <v/>
      </c>
      <c r="F152" s="2" t="str">
        <f>IF(BIMTypeCode[[#This Row],[IFC2X3_Properties]]&lt;&gt;"",BIMTypeCode[[#This Row],[IFC2X3_Properties]],"")</f>
        <v/>
      </c>
    </row>
    <row r="153" spans="1:6" x14ac:dyDescent="0.25">
      <c r="A153">
        <f>BIMTypeCode[[#This Row],[Identification]]</f>
        <v>411</v>
      </c>
      <c r="B153" t="str">
        <f>BIMTypeCode[[#This Row],[Name_dk]]</f>
        <v>Malerbehandlinger</v>
      </c>
      <c r="C153" t="str">
        <f>IF(BIMTypeCode[[#This Row],[IFC2X3_Entity]]&lt;&gt;"",BIMTypeCode[[#This Row],[IFC2X3_Entity]],"")</f>
        <v/>
      </c>
      <c r="D153" t="str">
        <f>IF(BIMTypeCode[[#This Row],[IFC2X3_EntityType]]&lt;&gt;"",BIMTypeCode[[#This Row],[IFC2X3_EntityType]],"")</f>
        <v/>
      </c>
      <c r="E153" s="2" t="str">
        <f>IF(BIMTypeCode[[#This Row],[IFC2X3_EnumerationType]]&lt;&gt;"",BIMTypeCode[[#This Row],[IFC2X3_EnumerationType]],"")</f>
        <v/>
      </c>
      <c r="F153" s="2" t="str">
        <f>IF(BIMTypeCode[[#This Row],[IFC2X3_Properties]]&lt;&gt;"",BIMTypeCode[[#This Row],[IFC2X3_Properties]],"")</f>
        <v/>
      </c>
    </row>
    <row r="154" spans="1:6" x14ac:dyDescent="0.25">
      <c r="A154">
        <f>BIMTypeCode[[#This Row],[Identification]]</f>
        <v>412</v>
      </c>
      <c r="B154" t="str">
        <f>BIMTypeCode[[#This Row],[Name_dk]]</f>
        <v>Beklædninger, påmurede</v>
      </c>
      <c r="C154" t="str">
        <f>IF(BIMTypeCode[[#This Row],[IFC2X3_Entity]]&lt;&gt;"",BIMTypeCode[[#This Row],[IFC2X3_Entity]],"")</f>
        <v>IfcCovering</v>
      </c>
      <c r="D154" t="str">
        <f>IF(BIMTypeCode[[#This Row],[IFC2X3_EntityType]]&lt;&gt;"",BIMTypeCode[[#This Row],[IFC2X3_EntityType]],"")</f>
        <v>IfcCoveringType</v>
      </c>
      <c r="E154" s="2" t="str">
        <f>IF(BIMTypeCode[[#This Row],[IFC2X3_EnumerationType]]&lt;&gt;"",BIMTypeCode[[#This Row],[IFC2X3_EnumerationType]],"")</f>
        <v/>
      </c>
      <c r="F154" s="2" t="str">
        <f>IF(BIMTypeCode[[#This Row],[IFC2X3_Properties]]&lt;&gt;"",BIMTypeCode[[#This Row],[IFC2X3_Properties]],"")</f>
        <v/>
      </c>
    </row>
    <row r="155" spans="1:6" x14ac:dyDescent="0.25">
      <c r="A155">
        <f>BIMTypeCode[[#This Row],[Identification]]</f>
        <v>413</v>
      </c>
      <c r="B155" t="str">
        <f>BIMTypeCode[[#This Row],[Name_dk]]</f>
        <v>Beklædninger, monteret</v>
      </c>
      <c r="C155" t="str">
        <f>IF(BIMTypeCode[[#This Row],[IFC2X3_Entity]]&lt;&gt;"",BIMTypeCode[[#This Row],[IFC2X3_Entity]],"")</f>
        <v>IfcCovering</v>
      </c>
      <c r="D155" t="str">
        <f>IF(BIMTypeCode[[#This Row],[IFC2X3_EntityType]]&lt;&gt;"",BIMTypeCode[[#This Row],[IFC2X3_EntityType]],"")</f>
        <v>IfcCoveringType</v>
      </c>
      <c r="E155" s="2" t="str">
        <f>IF(BIMTypeCode[[#This Row],[IFC2X3_EnumerationType]]&lt;&gt;"",BIMTypeCode[[#This Row],[IFC2X3_EnumerationType]],"")</f>
        <v/>
      </c>
      <c r="F155" s="2" t="str">
        <f>IF(BIMTypeCode[[#This Row],[IFC2X3_Properties]]&lt;&gt;"",BIMTypeCode[[#This Row],[IFC2X3_Properties]],"")</f>
        <v/>
      </c>
    </row>
    <row r="156" spans="1:6" x14ac:dyDescent="0.25">
      <c r="A156">
        <f>BIMTypeCode[[#This Row],[Identification]]</f>
        <v>42</v>
      </c>
      <c r="B156" t="str">
        <f>BIMTypeCode[[#This Row],[Name_dk]]</f>
        <v>Indvendige vægge</v>
      </c>
      <c r="C156" t="str">
        <f>IF(BIMTypeCode[[#This Row],[IFC2X3_Entity]]&lt;&gt;"",BIMTypeCode[[#This Row],[IFC2X3_Entity]],"")</f>
        <v>IfcBuildingElement</v>
      </c>
      <c r="D156" t="str">
        <f>IF(BIMTypeCode[[#This Row],[IFC2X3_EntityType]]&lt;&gt;"",BIMTypeCode[[#This Row],[IFC2X3_EntityType]],"")</f>
        <v>IfcBuildingElementType</v>
      </c>
      <c r="E156" s="2" t="str">
        <f>IF(BIMTypeCode[[#This Row],[IFC2X3_EnumerationType]]&lt;&gt;"",BIMTypeCode[[#This Row],[IFC2X3_EnumerationType]],"")</f>
        <v/>
      </c>
      <c r="F156" s="2" t="str">
        <f>IF(BIMTypeCode[[#This Row],[IFC2X3_Properties]]&lt;&gt;"",BIMTypeCode[[#This Row],[IFC2X3_Properties]],"")</f>
        <v/>
      </c>
    </row>
    <row r="157" spans="1:6" x14ac:dyDescent="0.25">
      <c r="A157">
        <f>BIMTypeCode[[#This Row],[Identification]]</f>
        <v>421</v>
      </c>
      <c r="B157" t="str">
        <f>BIMTypeCode[[#This Row],[Name_dk]]</f>
        <v>Malerbehandlinger</v>
      </c>
      <c r="C157" t="str">
        <f>IF(BIMTypeCode[[#This Row],[IFC2X3_Entity]]&lt;&gt;"",BIMTypeCode[[#This Row],[IFC2X3_Entity]],"")</f>
        <v>IfcSpace</v>
      </c>
      <c r="D157" t="str">
        <f>IF(BIMTypeCode[[#This Row],[IFC2X3_EntityType]]&lt;&gt;"",BIMTypeCode[[#This Row],[IFC2X3_EntityType]],"")</f>
        <v>IfcSpaceType</v>
      </c>
      <c r="E157" s="2" t="str">
        <f>IF(BIMTypeCode[[#This Row],[IFC2X3_EnumerationType]]&lt;&gt;"",BIMTypeCode[[#This Row],[IFC2X3_EnumerationType]],"")</f>
        <v>USERDEFINED</v>
      </c>
      <c r="F157" s="2" t="str">
        <f>IF(BIMTypeCode[[#This Row],[IFC2X3_Properties]]&lt;&gt;"",BIMTypeCode[[#This Row],[IFC2X3_Properties]],"")</f>
        <v>Pset_SpaceCommon.WallCovering</v>
      </c>
    </row>
    <row r="158" spans="1:6" x14ac:dyDescent="0.25">
      <c r="A158">
        <f>BIMTypeCode[[#This Row],[Identification]]</f>
        <v>422</v>
      </c>
      <c r="B158" t="str">
        <f>BIMTypeCode[[#This Row],[Name_dk]]</f>
        <v>Beklædninger, påmurede</v>
      </c>
      <c r="C158" t="str">
        <f>IF(BIMTypeCode[[#This Row],[IFC2X3_Entity]]&lt;&gt;"",BIMTypeCode[[#This Row],[IFC2X3_Entity]],"")</f>
        <v>IfcCovering</v>
      </c>
      <c r="D158" t="str">
        <f>IF(BIMTypeCode[[#This Row],[IFC2X3_EntityType]]&lt;&gt;"",BIMTypeCode[[#This Row],[IFC2X3_EntityType]],"")</f>
        <v>IfcCoveringType</v>
      </c>
      <c r="E158" s="2" t="str">
        <f>IF(BIMTypeCode[[#This Row],[IFC2X3_EnumerationType]]&lt;&gt;"",BIMTypeCode[[#This Row],[IFC2X3_EnumerationType]],"")</f>
        <v/>
      </c>
      <c r="F158" s="2" t="str">
        <f>IF(BIMTypeCode[[#This Row],[IFC2X3_Properties]]&lt;&gt;"",BIMTypeCode[[#This Row],[IFC2X3_Properties]],"")</f>
        <v/>
      </c>
    </row>
    <row r="159" spans="1:6" x14ac:dyDescent="0.25">
      <c r="A159">
        <f>BIMTypeCode[[#This Row],[Identification]]</f>
        <v>423</v>
      </c>
      <c r="B159" t="str">
        <f>BIMTypeCode[[#This Row],[Name_dk]]</f>
        <v>Beklædninger, monteret</v>
      </c>
      <c r="C159" t="str">
        <f>IF(BIMTypeCode[[#This Row],[IFC2X3_Entity]]&lt;&gt;"",BIMTypeCode[[#This Row],[IFC2X3_Entity]],"")</f>
        <v>IfcCovering</v>
      </c>
      <c r="D159" t="str">
        <f>IF(BIMTypeCode[[#This Row],[IFC2X3_EntityType]]&lt;&gt;"",BIMTypeCode[[#This Row],[IFC2X3_EntityType]],"")</f>
        <v>IfcCoveringType</v>
      </c>
      <c r="E159" s="2" t="str">
        <f>IF(BIMTypeCode[[#This Row],[IFC2X3_EnumerationType]]&lt;&gt;"",BIMTypeCode[[#This Row],[IFC2X3_EnumerationType]],"")</f>
        <v/>
      </c>
      <c r="F159" s="2" t="str">
        <f>IF(BIMTypeCode[[#This Row],[IFC2X3_Properties]]&lt;&gt;"",BIMTypeCode[[#This Row],[IFC2X3_Properties]],"")</f>
        <v/>
      </c>
    </row>
    <row r="160" spans="1:6" x14ac:dyDescent="0.25">
      <c r="A160">
        <f>BIMTypeCode[[#This Row],[Identification]]</f>
        <v>43</v>
      </c>
      <c r="B160" t="str">
        <f>BIMTypeCode[[#This Row],[Name_dk]]</f>
        <v>Dæk og gulve</v>
      </c>
      <c r="C160" t="str">
        <f>IF(BIMTypeCode[[#This Row],[IFC2X3_Entity]]&lt;&gt;"",BIMTypeCode[[#This Row],[IFC2X3_Entity]],"")</f>
        <v>IfcBuildingElement</v>
      </c>
      <c r="D160" t="str">
        <f>IF(BIMTypeCode[[#This Row],[IFC2X3_EntityType]]&lt;&gt;"",BIMTypeCode[[#This Row],[IFC2X3_EntityType]],"")</f>
        <v>IfcBuildingElementType</v>
      </c>
      <c r="E160" s="2" t="str">
        <f>IF(BIMTypeCode[[#This Row],[IFC2X3_EnumerationType]]&lt;&gt;"",BIMTypeCode[[#This Row],[IFC2X3_EnumerationType]],"")</f>
        <v/>
      </c>
      <c r="F160" s="2" t="str">
        <f>IF(BIMTypeCode[[#This Row],[IFC2X3_Properties]]&lt;&gt;"",BIMTypeCode[[#This Row],[IFC2X3_Properties]],"")</f>
        <v/>
      </c>
    </row>
    <row r="161" spans="1:6" x14ac:dyDescent="0.25">
      <c r="A161">
        <f>BIMTypeCode[[#This Row],[Identification]]</f>
        <v>431</v>
      </c>
      <c r="B161" t="str">
        <f>BIMTypeCode[[#This Row],[Name_dk]]</f>
        <v>Malerbehandlinger</v>
      </c>
      <c r="C161" t="str">
        <f>IF(BIMTypeCode[[#This Row],[IFC2X3_Entity]]&lt;&gt;"",BIMTypeCode[[#This Row],[IFC2X3_Entity]],"")</f>
        <v>IfcSpace</v>
      </c>
      <c r="D161" t="str">
        <f>IF(BIMTypeCode[[#This Row],[IFC2X3_EntityType]]&lt;&gt;"",BIMTypeCode[[#This Row],[IFC2X3_EntityType]],"")</f>
        <v>IfcSpaceType</v>
      </c>
      <c r="E161" s="2" t="str">
        <f>IF(BIMTypeCode[[#This Row],[IFC2X3_EnumerationType]]&lt;&gt;"",BIMTypeCode[[#This Row],[IFC2X3_EnumerationType]],"")</f>
        <v>USERDEFINED</v>
      </c>
      <c r="F161" s="2" t="str">
        <f>IF(BIMTypeCode[[#This Row],[IFC2X3_Properties]]&lt;&gt;"",BIMTypeCode[[#This Row],[IFC2X3_Properties]],"")</f>
        <v>Pset_SpaceCommon.FloorCovering</v>
      </c>
    </row>
    <row r="162" spans="1:6" x14ac:dyDescent="0.25">
      <c r="A162">
        <f>BIMTypeCode[[#This Row],[Identification]]</f>
        <v>432</v>
      </c>
      <c r="B162" t="str">
        <f>BIMTypeCode[[#This Row],[Name_dk]]</f>
        <v>Beklædninger, påmurede</v>
      </c>
      <c r="C162" t="str">
        <f>IF(BIMTypeCode[[#This Row],[IFC2X3_Entity]]&lt;&gt;"",BIMTypeCode[[#This Row],[IFC2X3_Entity]],"")</f>
        <v>IfcCovering</v>
      </c>
      <c r="D162" t="str">
        <f>IF(BIMTypeCode[[#This Row],[IFC2X3_EntityType]]&lt;&gt;"",BIMTypeCode[[#This Row],[IFC2X3_EntityType]],"")</f>
        <v>IfcCoveringType</v>
      </c>
      <c r="E162" s="2" t="str">
        <f>IF(BIMTypeCode[[#This Row],[IFC2X3_EnumerationType]]&lt;&gt;"",BIMTypeCode[[#This Row],[IFC2X3_EnumerationType]],"")</f>
        <v/>
      </c>
      <c r="F162" s="2" t="str">
        <f>IF(BIMTypeCode[[#This Row],[IFC2X3_Properties]]&lt;&gt;"",BIMTypeCode[[#This Row],[IFC2X3_Properties]],"")</f>
        <v/>
      </c>
    </row>
    <row r="163" spans="1:6" x14ac:dyDescent="0.25">
      <c r="A163">
        <f>BIMTypeCode[[#This Row],[Identification]]</f>
        <v>433</v>
      </c>
      <c r="B163" t="str">
        <f>BIMTypeCode[[#This Row],[Name_dk]]</f>
        <v>Beklædninger, monteret</v>
      </c>
      <c r="C163" t="str">
        <f>IF(BIMTypeCode[[#This Row],[IFC2X3_Entity]]&lt;&gt;"",BIMTypeCode[[#This Row],[IFC2X3_Entity]],"")</f>
        <v>IfcCovering</v>
      </c>
      <c r="D163" t="str">
        <f>IF(BIMTypeCode[[#This Row],[IFC2X3_EntityType]]&lt;&gt;"",BIMTypeCode[[#This Row],[IFC2X3_EntityType]],"")</f>
        <v>IfcCoveringType</v>
      </c>
      <c r="E163" s="2" t="str">
        <f>IF(BIMTypeCode[[#This Row],[IFC2X3_EnumerationType]]&lt;&gt;"",BIMTypeCode[[#This Row],[IFC2X3_EnumerationType]],"")</f>
        <v/>
      </c>
      <c r="F163" s="2" t="str">
        <f>IF(BIMTypeCode[[#This Row],[IFC2X3_Properties]]&lt;&gt;"",BIMTypeCode[[#This Row],[IFC2X3_Properties]],"")</f>
        <v/>
      </c>
    </row>
    <row r="164" spans="1:6" x14ac:dyDescent="0.25">
      <c r="A164">
        <f>BIMTypeCode[[#This Row],[Identification]]</f>
        <v>44</v>
      </c>
      <c r="B164" t="str">
        <f>BIMTypeCode[[#This Row],[Name_dk]]</f>
        <v>Trapper og ramper</v>
      </c>
      <c r="C164" t="str">
        <f>IF(BIMTypeCode[[#This Row],[IFC2X3_Entity]]&lt;&gt;"",BIMTypeCode[[#This Row],[IFC2X3_Entity]],"")</f>
        <v>IfcBuildingElement</v>
      </c>
      <c r="D164" t="str">
        <f>IF(BIMTypeCode[[#This Row],[IFC2X3_EntityType]]&lt;&gt;"",BIMTypeCode[[#This Row],[IFC2X3_EntityType]],"")</f>
        <v>IfcBuildingElementType</v>
      </c>
      <c r="E164" s="2" t="str">
        <f>IF(BIMTypeCode[[#This Row],[IFC2X3_EnumerationType]]&lt;&gt;"",BIMTypeCode[[#This Row],[IFC2X3_EnumerationType]],"")</f>
        <v/>
      </c>
      <c r="F164" s="2" t="str">
        <f>IF(BIMTypeCode[[#This Row],[IFC2X3_Properties]]&lt;&gt;"",BIMTypeCode[[#This Row],[IFC2X3_Properties]],"")</f>
        <v/>
      </c>
    </row>
    <row r="165" spans="1:6" x14ac:dyDescent="0.25">
      <c r="A165">
        <f>BIMTypeCode[[#This Row],[Identification]]</f>
        <v>441</v>
      </c>
      <c r="B165" t="str">
        <f>BIMTypeCode[[#This Row],[Name_dk]]</f>
        <v>Malerbehandlinger</v>
      </c>
      <c r="C165" t="str">
        <f>IF(BIMTypeCode[[#This Row],[IFC2X3_Entity]]&lt;&gt;"",BIMTypeCode[[#This Row],[IFC2X3_Entity]],"")</f>
        <v/>
      </c>
      <c r="D165" t="str">
        <f>IF(BIMTypeCode[[#This Row],[IFC2X3_EntityType]]&lt;&gt;"",BIMTypeCode[[#This Row],[IFC2X3_EntityType]],"")</f>
        <v/>
      </c>
      <c r="E165" s="2" t="str">
        <f>IF(BIMTypeCode[[#This Row],[IFC2X3_EnumerationType]]&lt;&gt;"",BIMTypeCode[[#This Row],[IFC2X3_EnumerationType]],"")</f>
        <v/>
      </c>
      <c r="F165" s="2" t="str">
        <f>IF(BIMTypeCode[[#This Row],[IFC2X3_Properties]]&lt;&gt;"",BIMTypeCode[[#This Row],[IFC2X3_Properties]],"")</f>
        <v/>
      </c>
    </row>
    <row r="166" spans="1:6" x14ac:dyDescent="0.25">
      <c r="A166">
        <f>BIMTypeCode[[#This Row],[Identification]]</f>
        <v>442</v>
      </c>
      <c r="B166" t="str">
        <f>BIMTypeCode[[#This Row],[Name_dk]]</f>
        <v>Beklædninger, påmurede</v>
      </c>
      <c r="C166" t="str">
        <f>IF(BIMTypeCode[[#This Row],[IFC2X3_Entity]]&lt;&gt;"",BIMTypeCode[[#This Row],[IFC2X3_Entity]],"")</f>
        <v>IfcCovering</v>
      </c>
      <c r="D166" t="str">
        <f>IF(BIMTypeCode[[#This Row],[IFC2X3_EntityType]]&lt;&gt;"",BIMTypeCode[[#This Row],[IFC2X3_EntityType]],"")</f>
        <v>IfcCoveringType</v>
      </c>
      <c r="E166" s="2" t="str">
        <f>IF(BIMTypeCode[[#This Row],[IFC2X3_EnumerationType]]&lt;&gt;"",BIMTypeCode[[#This Row],[IFC2X3_EnumerationType]],"")</f>
        <v/>
      </c>
      <c r="F166" s="2" t="str">
        <f>IF(BIMTypeCode[[#This Row],[IFC2X3_Properties]]&lt;&gt;"",BIMTypeCode[[#This Row],[IFC2X3_Properties]],"")</f>
        <v/>
      </c>
    </row>
    <row r="167" spans="1:6" x14ac:dyDescent="0.25">
      <c r="A167">
        <f>BIMTypeCode[[#This Row],[Identification]]</f>
        <v>443</v>
      </c>
      <c r="B167" t="str">
        <f>BIMTypeCode[[#This Row],[Name_dk]]</f>
        <v>Beklædninger, monteret</v>
      </c>
      <c r="C167" t="str">
        <f>IF(BIMTypeCode[[#This Row],[IFC2X3_Entity]]&lt;&gt;"",BIMTypeCode[[#This Row],[IFC2X3_Entity]],"")</f>
        <v>IfcCovering</v>
      </c>
      <c r="D167" t="str">
        <f>IF(BIMTypeCode[[#This Row],[IFC2X3_EntityType]]&lt;&gt;"",BIMTypeCode[[#This Row],[IFC2X3_EntityType]],"")</f>
        <v>IfcCoveringType</v>
      </c>
      <c r="E167" s="2" t="str">
        <f>IF(BIMTypeCode[[#This Row],[IFC2X3_EnumerationType]]&lt;&gt;"",BIMTypeCode[[#This Row],[IFC2X3_EnumerationType]],"")</f>
        <v/>
      </c>
      <c r="F167" s="2" t="str">
        <f>IF(BIMTypeCode[[#This Row],[IFC2X3_Properties]]&lt;&gt;"",BIMTypeCode[[#This Row],[IFC2X3_Properties]],"")</f>
        <v/>
      </c>
    </row>
    <row r="168" spans="1:6" x14ac:dyDescent="0.25">
      <c r="A168">
        <f>BIMTypeCode[[#This Row],[Identification]]</f>
        <v>45</v>
      </c>
      <c r="B168" t="str">
        <f>BIMTypeCode[[#This Row],[Name_dk]]</f>
        <v>Lofter</v>
      </c>
      <c r="C168" t="str">
        <f>IF(BIMTypeCode[[#This Row],[IFC2X3_Entity]]&lt;&gt;"",BIMTypeCode[[#This Row],[IFC2X3_Entity]],"")</f>
        <v>IfcBuildingElement</v>
      </c>
      <c r="D168" t="str">
        <f>IF(BIMTypeCode[[#This Row],[IFC2X3_EntityType]]&lt;&gt;"",BIMTypeCode[[#This Row],[IFC2X3_EntityType]],"")</f>
        <v>IfcBuildingElementType</v>
      </c>
      <c r="E168" s="2" t="str">
        <f>IF(BIMTypeCode[[#This Row],[IFC2X3_EnumerationType]]&lt;&gt;"",BIMTypeCode[[#This Row],[IFC2X3_EnumerationType]],"")</f>
        <v/>
      </c>
      <c r="F168" s="2" t="str">
        <f>IF(BIMTypeCode[[#This Row],[IFC2X3_Properties]]&lt;&gt;"",BIMTypeCode[[#This Row],[IFC2X3_Properties]],"")</f>
        <v/>
      </c>
    </row>
    <row r="169" spans="1:6" x14ac:dyDescent="0.25">
      <c r="A169">
        <f>BIMTypeCode[[#This Row],[Identification]]</f>
        <v>451</v>
      </c>
      <c r="B169" t="str">
        <f>BIMTypeCode[[#This Row],[Name_dk]]</f>
        <v>Malerbehandlinger</v>
      </c>
      <c r="C169" t="str">
        <f>IF(BIMTypeCode[[#This Row],[IFC2X3_Entity]]&lt;&gt;"",BIMTypeCode[[#This Row],[IFC2X3_Entity]],"")</f>
        <v>IfcSpace</v>
      </c>
      <c r="D169" t="str">
        <f>IF(BIMTypeCode[[#This Row],[IFC2X3_EntityType]]&lt;&gt;"",BIMTypeCode[[#This Row],[IFC2X3_EntityType]],"")</f>
        <v>IfcSpaceType</v>
      </c>
      <c r="E169" s="2" t="str">
        <f>IF(BIMTypeCode[[#This Row],[IFC2X3_EnumerationType]]&lt;&gt;"",BIMTypeCode[[#This Row],[IFC2X3_EnumerationType]],"")</f>
        <v>USERDEFINED</v>
      </c>
      <c r="F169" s="2" t="str">
        <f>IF(BIMTypeCode[[#This Row],[IFC2X3_Properties]]&lt;&gt;"",BIMTypeCode[[#This Row],[IFC2X3_Properties]],"")</f>
        <v>Pset_SpaceCommon.CeilingCovering</v>
      </c>
    </row>
    <row r="170" spans="1:6" x14ac:dyDescent="0.25">
      <c r="A170">
        <f>BIMTypeCode[[#This Row],[Identification]]</f>
        <v>452</v>
      </c>
      <c r="B170" t="str">
        <f>BIMTypeCode[[#This Row],[Name_dk]]</f>
        <v>Beklædninger, påmurede</v>
      </c>
      <c r="C170" t="str">
        <f>IF(BIMTypeCode[[#This Row],[IFC2X3_Entity]]&lt;&gt;"",BIMTypeCode[[#This Row],[IFC2X3_Entity]],"")</f>
        <v>IfcCovering</v>
      </c>
      <c r="D170" t="str">
        <f>IF(BIMTypeCode[[#This Row],[IFC2X3_EntityType]]&lt;&gt;"",BIMTypeCode[[#This Row],[IFC2X3_EntityType]],"")</f>
        <v>IfcCoveringType</v>
      </c>
      <c r="E170" s="2" t="str">
        <f>IF(BIMTypeCode[[#This Row],[IFC2X3_EnumerationType]]&lt;&gt;"",BIMTypeCode[[#This Row],[IFC2X3_EnumerationType]],"")</f>
        <v/>
      </c>
      <c r="F170" s="2" t="str">
        <f>IF(BIMTypeCode[[#This Row],[IFC2X3_Properties]]&lt;&gt;"",BIMTypeCode[[#This Row],[IFC2X3_Properties]],"")</f>
        <v/>
      </c>
    </row>
    <row r="171" spans="1:6" x14ac:dyDescent="0.25">
      <c r="A171">
        <f>BIMTypeCode[[#This Row],[Identification]]</f>
        <v>453</v>
      </c>
      <c r="B171" t="str">
        <f>BIMTypeCode[[#This Row],[Name_dk]]</f>
        <v>Beklædninger, monteret</v>
      </c>
      <c r="C171" t="str">
        <f>IF(BIMTypeCode[[#This Row],[IFC2X3_Entity]]&lt;&gt;"",BIMTypeCode[[#This Row],[IFC2X3_Entity]],"")</f>
        <v>IfcCovering</v>
      </c>
      <c r="D171" t="str">
        <f>IF(BIMTypeCode[[#This Row],[IFC2X3_EntityType]]&lt;&gt;"",BIMTypeCode[[#This Row],[IFC2X3_EntityType]],"")</f>
        <v>IfcCoveringType</v>
      </c>
      <c r="E171" s="2" t="str">
        <f>IF(BIMTypeCode[[#This Row],[IFC2X3_EnumerationType]]&lt;&gt;"",BIMTypeCode[[#This Row],[IFC2X3_EnumerationType]],"")</f>
        <v/>
      </c>
      <c r="F171" s="2" t="str">
        <f>IF(BIMTypeCode[[#This Row],[IFC2X3_Properties]]&lt;&gt;"",BIMTypeCode[[#This Row],[IFC2X3_Properties]],"")</f>
        <v/>
      </c>
    </row>
    <row r="172" spans="1:6" x14ac:dyDescent="0.25">
      <c r="A172">
        <f>BIMTypeCode[[#This Row],[Identification]]</f>
        <v>46</v>
      </c>
      <c r="B172" t="str">
        <f>BIMTypeCode[[#This Row],[Name_dk]]</f>
        <v>Altaner</v>
      </c>
      <c r="C172" t="str">
        <f>IF(BIMTypeCode[[#This Row],[IFC2X3_Entity]]&lt;&gt;"",BIMTypeCode[[#This Row],[IFC2X3_Entity]],"")</f>
        <v>IfcBuildingElement</v>
      </c>
      <c r="D172" t="str">
        <f>IF(BIMTypeCode[[#This Row],[IFC2X3_EntityType]]&lt;&gt;"",BIMTypeCode[[#This Row],[IFC2X3_EntityType]],"")</f>
        <v>IfcBuildingElementType</v>
      </c>
      <c r="E172" s="2" t="str">
        <f>IF(BIMTypeCode[[#This Row],[IFC2X3_EnumerationType]]&lt;&gt;"",BIMTypeCode[[#This Row],[IFC2X3_EnumerationType]],"")</f>
        <v/>
      </c>
      <c r="F172" s="2" t="str">
        <f>IF(BIMTypeCode[[#This Row],[IFC2X3_Properties]]&lt;&gt;"",BIMTypeCode[[#This Row],[IFC2X3_Properties]],"")</f>
        <v/>
      </c>
    </row>
    <row r="173" spans="1:6" x14ac:dyDescent="0.25">
      <c r="A173">
        <f>BIMTypeCode[[#This Row],[Identification]]</f>
        <v>461</v>
      </c>
      <c r="B173" t="str">
        <f>BIMTypeCode[[#This Row],[Name_dk]]</f>
        <v>Malerbehandlinger</v>
      </c>
      <c r="C173" t="str">
        <f>IF(BIMTypeCode[[#This Row],[IFC2X3_Entity]]&lt;&gt;"",BIMTypeCode[[#This Row],[IFC2X3_Entity]],"")</f>
        <v/>
      </c>
      <c r="D173" t="str">
        <f>IF(BIMTypeCode[[#This Row],[IFC2X3_EntityType]]&lt;&gt;"",BIMTypeCode[[#This Row],[IFC2X3_EntityType]],"")</f>
        <v/>
      </c>
      <c r="E173" s="2" t="str">
        <f>IF(BIMTypeCode[[#This Row],[IFC2X3_EnumerationType]]&lt;&gt;"",BIMTypeCode[[#This Row],[IFC2X3_EnumerationType]],"")</f>
        <v/>
      </c>
      <c r="F173" s="2" t="str">
        <f>IF(BIMTypeCode[[#This Row],[IFC2X3_Properties]]&lt;&gt;"",BIMTypeCode[[#This Row],[IFC2X3_Properties]],"")</f>
        <v/>
      </c>
    </row>
    <row r="174" spans="1:6" x14ac:dyDescent="0.25">
      <c r="A174">
        <f>BIMTypeCode[[#This Row],[Identification]]</f>
        <v>462</v>
      </c>
      <c r="B174" t="str">
        <f>BIMTypeCode[[#This Row],[Name_dk]]</f>
        <v>Beklædninger, påmurede</v>
      </c>
      <c r="C174" t="str">
        <f>IF(BIMTypeCode[[#This Row],[IFC2X3_Entity]]&lt;&gt;"",BIMTypeCode[[#This Row],[IFC2X3_Entity]],"")</f>
        <v>IfcCovering</v>
      </c>
      <c r="D174" t="str">
        <f>IF(BIMTypeCode[[#This Row],[IFC2X3_EntityType]]&lt;&gt;"",BIMTypeCode[[#This Row],[IFC2X3_EntityType]],"")</f>
        <v>IfcCoveringType</v>
      </c>
      <c r="E174" s="2" t="str">
        <f>IF(BIMTypeCode[[#This Row],[IFC2X3_EnumerationType]]&lt;&gt;"",BIMTypeCode[[#This Row],[IFC2X3_EnumerationType]],"")</f>
        <v/>
      </c>
      <c r="F174" s="2" t="str">
        <f>IF(BIMTypeCode[[#This Row],[IFC2X3_Properties]]&lt;&gt;"",BIMTypeCode[[#This Row],[IFC2X3_Properties]],"")</f>
        <v/>
      </c>
    </row>
    <row r="175" spans="1:6" x14ac:dyDescent="0.25">
      <c r="A175">
        <f>BIMTypeCode[[#This Row],[Identification]]</f>
        <v>463</v>
      </c>
      <c r="B175" t="str">
        <f>BIMTypeCode[[#This Row],[Name_dk]]</f>
        <v>Beklædninger, monteret</v>
      </c>
      <c r="C175" t="str">
        <f>IF(BIMTypeCode[[#This Row],[IFC2X3_Entity]]&lt;&gt;"",BIMTypeCode[[#This Row],[IFC2X3_Entity]],"")</f>
        <v>IfcCovering</v>
      </c>
      <c r="D175" t="str">
        <f>IF(BIMTypeCode[[#This Row],[IFC2X3_EntityType]]&lt;&gt;"",BIMTypeCode[[#This Row],[IFC2X3_EntityType]],"")</f>
        <v>IfcCoveringType</v>
      </c>
      <c r="E175" s="2" t="str">
        <f>IF(BIMTypeCode[[#This Row],[IFC2X3_EnumerationType]]&lt;&gt;"",BIMTypeCode[[#This Row],[IFC2X3_EnumerationType]],"")</f>
        <v/>
      </c>
      <c r="F175" s="2" t="str">
        <f>IF(BIMTypeCode[[#This Row],[IFC2X3_Properties]]&lt;&gt;"",BIMTypeCode[[#This Row],[IFC2X3_Properties]],"")</f>
        <v/>
      </c>
    </row>
    <row r="176" spans="1:6" x14ac:dyDescent="0.25">
      <c r="A176">
        <f>BIMTypeCode[[#This Row],[Identification]]</f>
        <v>47</v>
      </c>
      <c r="B176" t="str">
        <f>BIMTypeCode[[#This Row],[Name_dk]]</f>
        <v>Tage</v>
      </c>
      <c r="C176" t="str">
        <f>IF(BIMTypeCode[[#This Row],[IFC2X3_Entity]]&lt;&gt;"",BIMTypeCode[[#This Row],[IFC2X3_Entity]],"")</f>
        <v>IfcBuildingElement</v>
      </c>
      <c r="D176" t="str">
        <f>IF(BIMTypeCode[[#This Row],[IFC2X3_EntityType]]&lt;&gt;"",BIMTypeCode[[#This Row],[IFC2X3_EntityType]],"")</f>
        <v>IfcBuildingElementType</v>
      </c>
      <c r="E176" s="2" t="str">
        <f>IF(BIMTypeCode[[#This Row],[IFC2X3_EnumerationType]]&lt;&gt;"",BIMTypeCode[[#This Row],[IFC2X3_EnumerationType]],"")</f>
        <v/>
      </c>
      <c r="F176" s="2" t="str">
        <f>IF(BIMTypeCode[[#This Row],[IFC2X3_Properties]]&lt;&gt;"",BIMTypeCode[[#This Row],[IFC2X3_Properties]],"")</f>
        <v/>
      </c>
    </row>
    <row r="177" spans="1:6" x14ac:dyDescent="0.25">
      <c r="A177">
        <f>BIMTypeCode[[#This Row],[Identification]]</f>
        <v>471</v>
      </c>
      <c r="B177" t="str">
        <f>BIMTypeCode[[#This Row],[Name_dk]]</f>
        <v>Malerbehandlinger</v>
      </c>
      <c r="C177" t="str">
        <f>IF(BIMTypeCode[[#This Row],[IFC2X3_Entity]]&lt;&gt;"",BIMTypeCode[[#This Row],[IFC2X3_Entity]],"")</f>
        <v/>
      </c>
      <c r="D177" t="str">
        <f>IF(BIMTypeCode[[#This Row],[IFC2X3_EntityType]]&lt;&gt;"",BIMTypeCode[[#This Row],[IFC2X3_EntityType]],"")</f>
        <v/>
      </c>
      <c r="E177" s="2" t="str">
        <f>IF(BIMTypeCode[[#This Row],[IFC2X3_EnumerationType]]&lt;&gt;"",BIMTypeCode[[#This Row],[IFC2X3_EnumerationType]],"")</f>
        <v/>
      </c>
      <c r="F177" s="2" t="str">
        <f>IF(BIMTypeCode[[#This Row],[IFC2X3_Properties]]&lt;&gt;"",BIMTypeCode[[#This Row],[IFC2X3_Properties]],"")</f>
        <v/>
      </c>
    </row>
    <row r="178" spans="1:6" x14ac:dyDescent="0.25">
      <c r="A178">
        <f>BIMTypeCode[[#This Row],[Identification]]</f>
        <v>472</v>
      </c>
      <c r="B178" t="str">
        <f>BIMTypeCode[[#This Row],[Name_dk]]</f>
        <v>Tagdækninger</v>
      </c>
      <c r="C178" t="str">
        <f>IF(BIMTypeCode[[#This Row],[IFC2X3_Entity]]&lt;&gt;"",BIMTypeCode[[#This Row],[IFC2X3_Entity]],"")</f>
        <v>IfcCovering</v>
      </c>
      <c r="D178" t="str">
        <f>IF(BIMTypeCode[[#This Row],[IFC2X3_EntityType]]&lt;&gt;"",BIMTypeCode[[#This Row],[IFC2X3_EntityType]],"")</f>
        <v>IfcCoveringType</v>
      </c>
      <c r="E178" s="2" t="str">
        <f>IF(BIMTypeCode[[#This Row],[IFC2X3_EnumerationType]]&lt;&gt;"",BIMTypeCode[[#This Row],[IFC2X3_EnumerationType]],"")</f>
        <v>ROOFING</v>
      </c>
      <c r="F178" s="2" t="str">
        <f>IF(BIMTypeCode[[#This Row],[IFC2X3_Properties]]&lt;&gt;"",BIMTypeCode[[#This Row],[IFC2X3_Properties]],"")</f>
        <v/>
      </c>
    </row>
    <row r="179" spans="1:6" x14ac:dyDescent="0.25">
      <c r="A179">
        <f>BIMTypeCode[[#This Row],[Identification]]</f>
        <v>48</v>
      </c>
      <c r="B179" t="str">
        <f>BIMTypeCode[[#This Row],[Name_dk]]</f>
        <v>Overflader bygning, øvrige</v>
      </c>
      <c r="C179" t="str">
        <f>IF(BIMTypeCode[[#This Row],[IFC2X3_Entity]]&lt;&gt;"",BIMTypeCode[[#This Row],[IFC2X3_Entity]],"")</f>
        <v>IfcCovering</v>
      </c>
      <c r="D179" t="str">
        <f>IF(BIMTypeCode[[#This Row],[IFC2X3_EntityType]]&lt;&gt;"",BIMTypeCode[[#This Row],[IFC2X3_EntityType]],"")</f>
        <v>IfcCoveringType</v>
      </c>
      <c r="E179" s="2" t="str">
        <f>IF(BIMTypeCode[[#This Row],[IFC2X3_EnumerationType]]&lt;&gt;"",BIMTypeCode[[#This Row],[IFC2X3_EnumerationType]],"")</f>
        <v>ROOFING</v>
      </c>
      <c r="F179" s="2" t="str">
        <f>IF(BIMTypeCode[[#This Row],[IFC2X3_Properties]]&lt;&gt;"",BIMTypeCode[[#This Row],[IFC2X3_Properties]],"")</f>
        <v/>
      </c>
    </row>
    <row r="180" spans="1:6" x14ac:dyDescent="0.25">
      <c r="A180">
        <f>BIMTypeCode[[#This Row],[Identification]]</f>
        <v>5</v>
      </c>
      <c r="B180" t="str">
        <f>BIMTypeCode[[#This Row],[Name_dk]]</f>
        <v>VVS- og ventilationsanlæg</v>
      </c>
      <c r="C180" t="str">
        <f>IF(BIMTypeCode[[#This Row],[IFC2X3_Entity]]&lt;&gt;"",BIMTypeCode[[#This Row],[IFC2X3_Entity]],"")</f>
        <v/>
      </c>
      <c r="D180" t="str">
        <f>IF(BIMTypeCode[[#This Row],[IFC2X3_EntityType]]&lt;&gt;"",BIMTypeCode[[#This Row],[IFC2X3_EntityType]],"")</f>
        <v/>
      </c>
      <c r="E180" s="2" t="str">
        <f>IF(BIMTypeCode[[#This Row],[IFC2X3_EnumerationType]]&lt;&gt;"",BIMTypeCode[[#This Row],[IFC2X3_EnumerationType]],"")</f>
        <v/>
      </c>
      <c r="F180" s="2" t="str">
        <f>IF(BIMTypeCode[[#This Row],[IFC2X3_Properties]]&lt;&gt;"",BIMTypeCode[[#This Row],[IFC2X3_Properties]],"")</f>
        <v/>
      </c>
    </row>
    <row r="181" spans="1:6" x14ac:dyDescent="0.25">
      <c r="A181">
        <f>BIMTypeCode[[#This Row],[Identification]]</f>
        <v>50</v>
      </c>
      <c r="B181" t="str">
        <f>BIMTypeCode[[#This Row],[Name_dk]]</f>
        <v>VVS-anlæg, terræn</v>
      </c>
      <c r="C181" t="str">
        <f>IF(BIMTypeCode[[#This Row],[IFC2X3_Entity]]&lt;&gt;"",BIMTypeCode[[#This Row],[IFC2X3_Entity]],"")</f>
        <v/>
      </c>
      <c r="D181" t="str">
        <f>IF(BIMTypeCode[[#This Row],[IFC2X3_EntityType]]&lt;&gt;"",BIMTypeCode[[#This Row],[IFC2X3_EntityType]],"")</f>
        <v/>
      </c>
      <c r="E181" s="2" t="str">
        <f>IF(BIMTypeCode[[#This Row],[IFC2X3_EnumerationType]]&lt;&gt;"",BIMTypeCode[[#This Row],[IFC2X3_EnumerationType]],"")</f>
        <v/>
      </c>
      <c r="F181" s="2" t="str">
        <f>IF(BIMTypeCode[[#This Row],[IFC2X3_Properties]]&lt;&gt;"",BIMTypeCode[[#This Row],[IFC2X3_Properties]],"")</f>
        <v/>
      </c>
    </row>
    <row r="182" spans="1:6" x14ac:dyDescent="0.25">
      <c r="A182">
        <f>BIMTypeCode[[#This Row],[Identification]]</f>
        <v>501</v>
      </c>
      <c r="B182" t="str">
        <f>BIMTypeCode[[#This Row],[Name_dk]]</f>
        <v>Metalrør i jord</v>
      </c>
      <c r="C182" t="str">
        <f>IF(BIMTypeCode[[#This Row],[IFC2X3_Entity]]&lt;&gt;"",BIMTypeCode[[#This Row],[IFC2X3_Entity]],"")</f>
        <v>IfcFlowSegment</v>
      </c>
      <c r="D182" t="str">
        <f>IF(BIMTypeCode[[#This Row],[IFC2X3_EntityType]]&lt;&gt;"",BIMTypeCode[[#This Row],[IFC2X3_EntityType]],"")</f>
        <v>IfcPipeSegmentType</v>
      </c>
      <c r="E182" s="2" t="str">
        <f>IF(BIMTypeCode[[#This Row],[IFC2X3_EnumerationType]]&lt;&gt;"",BIMTypeCode[[#This Row],[IFC2X3_EnumerationType]],"")</f>
        <v/>
      </c>
      <c r="F182" s="2" t="str">
        <f>IF(BIMTypeCode[[#This Row],[IFC2X3_Properties]]&lt;&gt;"",BIMTypeCode[[#This Row],[IFC2X3_Properties]],"")</f>
        <v/>
      </c>
    </row>
    <row r="183" spans="1:6" x14ac:dyDescent="0.25">
      <c r="A183">
        <f>BIMTypeCode[[#This Row],[Identification]]</f>
        <v>502</v>
      </c>
      <c r="B183" t="str">
        <f>BIMTypeCode[[#This Row],[Name_dk]]</f>
        <v>Fleksible plastrør i jord</v>
      </c>
      <c r="C183" t="str">
        <f>IF(BIMTypeCode[[#This Row],[IFC2X3_Entity]]&lt;&gt;"",BIMTypeCode[[#This Row],[IFC2X3_Entity]],"")</f>
        <v>IfcFlowSegment</v>
      </c>
      <c r="D183" t="str">
        <f>IF(BIMTypeCode[[#This Row],[IFC2X3_EntityType]]&lt;&gt;"",BIMTypeCode[[#This Row],[IFC2X3_EntityType]],"")</f>
        <v>IfcPipeSegmentType</v>
      </c>
      <c r="E183" s="2" t="str">
        <f>IF(BIMTypeCode[[#This Row],[IFC2X3_EnumerationType]]&lt;&gt;"",BIMTypeCode[[#This Row],[IFC2X3_EnumerationType]],"")</f>
        <v/>
      </c>
      <c r="F183" s="2" t="str">
        <f>IF(BIMTypeCode[[#This Row],[IFC2X3_Properties]]&lt;&gt;"",BIMTypeCode[[#This Row],[IFC2X3_Properties]],"")</f>
        <v/>
      </c>
    </row>
    <row r="184" spans="1:6" x14ac:dyDescent="0.25">
      <c r="A184">
        <f>BIMTypeCode[[#This Row],[Identification]]</f>
        <v>503</v>
      </c>
      <c r="B184" t="str">
        <f>BIMTypeCode[[#This Row],[Name_dk]]</f>
        <v>Hårde plastrør i jord</v>
      </c>
      <c r="C184" t="str">
        <f>IF(BIMTypeCode[[#This Row],[IFC2X3_Entity]]&lt;&gt;"",BIMTypeCode[[#This Row],[IFC2X3_Entity]],"")</f>
        <v>IfcFlowSegment</v>
      </c>
      <c r="D184" t="str">
        <f>IF(BIMTypeCode[[#This Row],[IFC2X3_EntityType]]&lt;&gt;"",BIMTypeCode[[#This Row],[IFC2X3_EntityType]],"")</f>
        <v>IfcPipeSegmentType</v>
      </c>
      <c r="E184" s="2" t="str">
        <f>IF(BIMTypeCode[[#This Row],[IFC2X3_EnumerationType]]&lt;&gt;"",BIMTypeCode[[#This Row],[IFC2X3_EnumerationType]],"")</f>
        <v/>
      </c>
      <c r="F184" s="2" t="str">
        <f>IF(BIMTypeCode[[#This Row],[IFC2X3_Properties]]&lt;&gt;"",BIMTypeCode[[#This Row],[IFC2X3_Properties]],"")</f>
        <v/>
      </c>
    </row>
    <row r="185" spans="1:6" x14ac:dyDescent="0.25">
      <c r="A185">
        <f>BIMTypeCode[[#This Row],[Identification]]</f>
        <v>504</v>
      </c>
      <c r="B185" t="str">
        <f>BIMTypeCode[[#This Row],[Name_dk]]</f>
        <v>Brønde</v>
      </c>
      <c r="C185" t="str">
        <f>IF(BIMTypeCode[[#This Row],[IFC2X3_Entity]]&lt;&gt;"",BIMTypeCode[[#This Row],[IFC2X3_Entity]],"")</f>
        <v>IfcFlowTerminal</v>
      </c>
      <c r="D185" t="str">
        <f>IF(BIMTypeCode[[#This Row],[IFC2X3_EntityType]]&lt;&gt;"",BIMTypeCode[[#This Row],[IFC2X3_EntityType]],"")</f>
        <v>IfcWasteTerminalType</v>
      </c>
      <c r="E185" s="2" t="str">
        <f>IF(BIMTypeCode[[#This Row],[IFC2X3_EnumerationType]]&lt;&gt;"",BIMTypeCode[[#This Row],[IFC2X3_EnumerationType]],"")</f>
        <v/>
      </c>
      <c r="F185" s="2" t="str">
        <f>IF(BIMTypeCode[[#This Row],[IFC2X3_Properties]]&lt;&gt;"",BIMTypeCode[[#This Row],[IFC2X3_Properties]],"")</f>
        <v/>
      </c>
    </row>
    <row r="186" spans="1:6" x14ac:dyDescent="0.25">
      <c r="A186">
        <f>BIMTypeCode[[#This Row],[Identification]]</f>
        <v>5041</v>
      </c>
      <c r="B186" t="str">
        <f>BIMTypeCode[[#This Row],[Name_dk]]</f>
        <v>Brønde</v>
      </c>
      <c r="C186" t="str">
        <f>IF(BIMTypeCode[[#This Row],[IFC2X3_Entity]]&lt;&gt;"",BIMTypeCode[[#This Row],[IFC2X3_Entity]],"")</f>
        <v>IfcFlowTerminal</v>
      </c>
      <c r="D186" t="str">
        <f>IF(BIMTypeCode[[#This Row],[IFC2X3_EntityType]]&lt;&gt;"",BIMTypeCode[[#This Row],[IFC2X3_EntityType]],"")</f>
        <v>IfcWasteTerminalType</v>
      </c>
      <c r="E186" s="2" t="str">
        <f>IF(BIMTypeCode[[#This Row],[IFC2X3_EnumerationType]]&lt;&gt;"",BIMTypeCode[[#This Row],[IFC2X3_EnumerationType]],"")</f>
        <v/>
      </c>
      <c r="F186" s="2" t="str">
        <f>IF(BIMTypeCode[[#This Row],[IFC2X3_Properties]]&lt;&gt;"",BIMTypeCode[[#This Row],[IFC2X3_Properties]],"")</f>
        <v/>
      </c>
    </row>
    <row r="187" spans="1:6" x14ac:dyDescent="0.25">
      <c r="A187">
        <f>BIMTypeCode[[#This Row],[Identification]]</f>
        <v>5042</v>
      </c>
      <c r="B187" t="str">
        <f>BIMTypeCode[[#This Row],[Name_dk]]</f>
        <v>Drænbrønde</v>
      </c>
      <c r="C187" t="str">
        <f>IF(BIMTypeCode[[#This Row],[IFC2X3_Entity]]&lt;&gt;"",BIMTypeCode[[#This Row],[IFC2X3_Entity]],"")</f>
        <v>IfcFlowTerminal</v>
      </c>
      <c r="D187" t="str">
        <f>IF(BIMTypeCode[[#This Row],[IFC2X3_EntityType]]&lt;&gt;"",BIMTypeCode[[#This Row],[IFC2X3_EntityType]],"")</f>
        <v>IfcWasteTerminalType</v>
      </c>
      <c r="E187" s="2" t="str">
        <f>IF(BIMTypeCode[[#This Row],[IFC2X3_EnumerationType]]&lt;&gt;"",BIMTypeCode[[#This Row],[IFC2X3_EnumerationType]],"")</f>
        <v/>
      </c>
      <c r="F187" s="2" t="str">
        <f>IF(BIMTypeCode[[#This Row],[IFC2X3_Properties]]&lt;&gt;"",BIMTypeCode[[#This Row],[IFC2X3_Properties]],"")</f>
        <v/>
      </c>
    </row>
    <row r="188" spans="1:6" x14ac:dyDescent="0.25">
      <c r="A188">
        <f>BIMTypeCode[[#This Row],[Identification]]</f>
        <v>5043</v>
      </c>
      <c r="B188" t="str">
        <f>BIMTypeCode[[#This Row],[Name_dk]]</f>
        <v>Nedløbsbrønde</v>
      </c>
      <c r="C188" t="str">
        <f>IF(BIMTypeCode[[#This Row],[IFC2X3_Entity]]&lt;&gt;"",BIMTypeCode[[#This Row],[IFC2X3_Entity]],"")</f>
        <v>IfcFlowTerminal</v>
      </c>
      <c r="D188" t="str">
        <f>IF(BIMTypeCode[[#This Row],[IFC2X3_EntityType]]&lt;&gt;"",BIMTypeCode[[#This Row],[IFC2X3_EntityType]],"")</f>
        <v>IfcWasteTerminalType</v>
      </c>
      <c r="E188" s="2" t="str">
        <f>IF(BIMTypeCode[[#This Row],[IFC2X3_EnumerationType]]&lt;&gt;"",BIMTypeCode[[#This Row],[IFC2X3_EnumerationType]],"")</f>
        <v/>
      </c>
      <c r="F188" s="2" t="str">
        <f>IF(BIMTypeCode[[#This Row],[IFC2X3_Properties]]&lt;&gt;"",BIMTypeCode[[#This Row],[IFC2X3_Properties]],"")</f>
        <v/>
      </c>
    </row>
    <row r="189" spans="1:6" x14ac:dyDescent="0.25">
      <c r="A189">
        <f>BIMTypeCode[[#This Row],[Identification]]</f>
        <v>5044</v>
      </c>
      <c r="B189" t="str">
        <f>BIMTypeCode[[#This Row],[Name_dk]]</f>
        <v>Pumpebrønde</v>
      </c>
      <c r="C189" t="str">
        <f>IF(BIMTypeCode[[#This Row],[IFC2X3_Entity]]&lt;&gt;"",BIMTypeCode[[#This Row],[IFC2X3_Entity]],"")</f>
        <v>IfcFlowTerminal</v>
      </c>
      <c r="D189" t="str">
        <f>IF(BIMTypeCode[[#This Row],[IFC2X3_EntityType]]&lt;&gt;"",BIMTypeCode[[#This Row],[IFC2X3_EntityType]],"")</f>
        <v>IfcWasteTerminalType</v>
      </c>
      <c r="E189" s="2" t="str">
        <f>IF(BIMTypeCode[[#This Row],[IFC2X3_EnumerationType]]&lt;&gt;"",BIMTypeCode[[#This Row],[IFC2X3_EnumerationType]],"")</f>
        <v/>
      </c>
      <c r="F189" s="2" t="str">
        <f>IF(BIMTypeCode[[#This Row],[IFC2X3_Properties]]&lt;&gt;"",BIMTypeCode[[#This Row],[IFC2X3_Properties]],"")</f>
        <v/>
      </c>
    </row>
    <row r="190" spans="1:6" x14ac:dyDescent="0.25">
      <c r="A190">
        <f>BIMTypeCode[[#This Row],[Identification]]</f>
        <v>5045</v>
      </c>
      <c r="B190" t="str">
        <f>BIMTypeCode[[#This Row],[Name_dk]]</f>
        <v>Spulebrønde</v>
      </c>
      <c r="C190" t="str">
        <f>IF(BIMTypeCode[[#This Row],[IFC2X3_Entity]]&lt;&gt;"",BIMTypeCode[[#This Row],[IFC2X3_Entity]],"")</f>
        <v>IfcFlowTerminal</v>
      </c>
      <c r="D190" t="str">
        <f>IF(BIMTypeCode[[#This Row],[IFC2X3_EntityType]]&lt;&gt;"",BIMTypeCode[[#This Row],[IFC2X3_EntityType]],"")</f>
        <v>IfcWasteTerminalType</v>
      </c>
      <c r="E190" s="2" t="str">
        <f>IF(BIMTypeCode[[#This Row],[IFC2X3_EnumerationType]]&lt;&gt;"",BIMTypeCode[[#This Row],[IFC2X3_EnumerationType]],"")</f>
        <v/>
      </c>
      <c r="F190" s="2" t="str">
        <f>IF(BIMTypeCode[[#This Row],[IFC2X3_Properties]]&lt;&gt;"",BIMTypeCode[[#This Row],[IFC2X3_Properties]],"")</f>
        <v/>
      </c>
    </row>
    <row r="191" spans="1:6" x14ac:dyDescent="0.25">
      <c r="A191">
        <f>BIMTypeCode[[#This Row],[Identification]]</f>
        <v>5046</v>
      </c>
      <c r="B191" t="str">
        <f>BIMTypeCode[[#This Row],[Name_dk]]</f>
        <v>Tørbrønde</v>
      </c>
      <c r="C191" t="str">
        <f>IF(BIMTypeCode[[#This Row],[IFC2X3_Entity]]&lt;&gt;"",BIMTypeCode[[#This Row],[IFC2X3_Entity]],"")</f>
        <v>IfcFlowTerminal</v>
      </c>
      <c r="D191" t="str">
        <f>IF(BIMTypeCode[[#This Row],[IFC2X3_EntityType]]&lt;&gt;"",BIMTypeCode[[#This Row],[IFC2X3_EntityType]],"")</f>
        <v>IfcWasteTerminalType</v>
      </c>
      <c r="E191" s="2" t="str">
        <f>IF(BIMTypeCode[[#This Row],[IFC2X3_EnumerationType]]&lt;&gt;"",BIMTypeCode[[#This Row],[IFC2X3_EnumerationType]],"")</f>
        <v/>
      </c>
      <c r="F191" s="2" t="str">
        <f>IF(BIMTypeCode[[#This Row],[IFC2X3_Properties]]&lt;&gt;"",BIMTypeCode[[#This Row],[IFC2X3_Properties]],"")</f>
        <v/>
      </c>
    </row>
    <row r="192" spans="1:6" x14ac:dyDescent="0.25">
      <c r="A192">
        <f>BIMTypeCode[[#This Row],[Identification]]</f>
        <v>5047</v>
      </c>
      <c r="B192" t="str">
        <f>BIMTypeCode[[#This Row],[Name_dk]]</f>
        <v>Sandfang</v>
      </c>
      <c r="C192" t="str">
        <f>IF(BIMTypeCode[[#This Row],[IFC2X3_Entity]]&lt;&gt;"",BIMTypeCode[[#This Row],[IFC2X3_Entity]],"")</f>
        <v>IfcFlowTerminal</v>
      </c>
      <c r="D192" t="str">
        <f>IF(BIMTypeCode[[#This Row],[IFC2X3_EntityType]]&lt;&gt;"",BIMTypeCode[[#This Row],[IFC2X3_EntityType]],"")</f>
        <v>IfcWasteTerminalType</v>
      </c>
      <c r="E192" s="2" t="str">
        <f>IF(BIMTypeCode[[#This Row],[IFC2X3_EnumerationType]]&lt;&gt;"",BIMTypeCode[[#This Row],[IFC2X3_EnumerationType]],"")</f>
        <v/>
      </c>
      <c r="F192" s="2" t="str">
        <f>IF(BIMTypeCode[[#This Row],[IFC2X3_Properties]]&lt;&gt;"",BIMTypeCode[[#This Row],[IFC2X3_Properties]],"")</f>
        <v/>
      </c>
    </row>
    <row r="193" spans="1:6" x14ac:dyDescent="0.25">
      <c r="A193">
        <f>BIMTypeCode[[#This Row],[Identification]]</f>
        <v>5048</v>
      </c>
      <c r="B193" t="str">
        <f>BIMTypeCode[[#This Row],[Name_dk]]</f>
        <v>Rendestensbrønde</v>
      </c>
      <c r="C193" t="str">
        <f>IF(BIMTypeCode[[#This Row],[IFC2X3_Entity]]&lt;&gt;"",BIMTypeCode[[#This Row],[IFC2X3_Entity]],"")</f>
        <v>IfcFlowTerminal</v>
      </c>
      <c r="D193" t="str">
        <f>IF(BIMTypeCode[[#This Row],[IFC2X3_EntityType]]&lt;&gt;"",BIMTypeCode[[#This Row],[IFC2X3_EntityType]],"")</f>
        <v>IfcWasteTerminalType</v>
      </c>
      <c r="E193" s="2" t="str">
        <f>IF(BIMTypeCode[[#This Row],[IFC2X3_EnumerationType]]&lt;&gt;"",BIMTypeCode[[#This Row],[IFC2X3_EnumerationType]],"")</f>
        <v/>
      </c>
      <c r="F193" s="2" t="str">
        <f>IF(BIMTypeCode[[#This Row],[IFC2X3_Properties]]&lt;&gt;"",BIMTypeCode[[#This Row],[IFC2X3_Properties]],"")</f>
        <v/>
      </c>
    </row>
    <row r="194" spans="1:6" x14ac:dyDescent="0.25">
      <c r="A194">
        <f>BIMTypeCode[[#This Row],[Identification]]</f>
        <v>505</v>
      </c>
      <c r="B194" t="str">
        <f>BIMTypeCode[[#This Row],[Name_dk]]</f>
        <v>Riste/Linjedræn</v>
      </c>
      <c r="C194" t="str">
        <f>IF(BIMTypeCode[[#This Row],[IFC2X3_Entity]]&lt;&gt;"",BIMTypeCode[[#This Row],[IFC2X3_Entity]],"")</f>
        <v>IfcFlowTerminal</v>
      </c>
      <c r="D194" t="str">
        <f>IF(BIMTypeCode[[#This Row],[IFC2X3_EntityType]]&lt;&gt;"",BIMTypeCode[[#This Row],[IFC2X3_EntityType]],"")</f>
        <v>IfcWasteTerminalType</v>
      </c>
      <c r="E194" s="2" t="str">
        <f>IF(BIMTypeCode[[#This Row],[IFC2X3_EnumerationType]]&lt;&gt;"",BIMTypeCode[[#This Row],[IFC2X3_EnumerationType]],"")</f>
        <v/>
      </c>
      <c r="F194" s="2" t="str">
        <f>IF(BIMTypeCode[[#This Row],[IFC2X3_Properties]]&lt;&gt;"",BIMTypeCode[[#This Row],[IFC2X3_Properties]],"")</f>
        <v/>
      </c>
    </row>
    <row r="195" spans="1:6" x14ac:dyDescent="0.25">
      <c r="A195">
        <f>BIMTypeCode[[#This Row],[Identification]]</f>
        <v>5051</v>
      </c>
      <c r="B195" t="str">
        <f>BIMTypeCode[[#This Row],[Name_dk]]</f>
        <v>Linjedræn</v>
      </c>
      <c r="C195" t="str">
        <f>IF(BIMTypeCode[[#This Row],[IFC2X3_Entity]]&lt;&gt;"",BIMTypeCode[[#This Row],[IFC2X3_Entity]],"")</f>
        <v>IfcFlowTerminal</v>
      </c>
      <c r="D195" t="str">
        <f>IF(BIMTypeCode[[#This Row],[IFC2X3_EntityType]]&lt;&gt;"",BIMTypeCode[[#This Row],[IFC2X3_EntityType]],"")</f>
        <v>IfcWasteTerminalType</v>
      </c>
      <c r="E195" s="2" t="str">
        <f>IF(BIMTypeCode[[#This Row],[IFC2X3_EnumerationType]]&lt;&gt;"",BIMTypeCode[[#This Row],[IFC2X3_EnumerationType]],"")</f>
        <v/>
      </c>
      <c r="F195" s="2" t="str">
        <f>IF(BIMTypeCode[[#This Row],[IFC2X3_Properties]]&lt;&gt;"",BIMTypeCode[[#This Row],[IFC2X3_Properties]],"")</f>
        <v/>
      </c>
    </row>
    <row r="196" spans="1:6" x14ac:dyDescent="0.25">
      <c r="A196">
        <f>BIMTypeCode[[#This Row],[Identification]]</f>
        <v>5052</v>
      </c>
      <c r="B196" t="str">
        <f>BIMTypeCode[[#This Row],[Name_dk]]</f>
        <v>Punktriste</v>
      </c>
      <c r="C196" t="str">
        <f>IF(BIMTypeCode[[#This Row],[IFC2X3_Entity]]&lt;&gt;"",BIMTypeCode[[#This Row],[IFC2X3_Entity]],"")</f>
        <v>IfcFlowTerminal</v>
      </c>
      <c r="D196" t="str">
        <f>IF(BIMTypeCode[[#This Row],[IFC2X3_EntityType]]&lt;&gt;"",BIMTypeCode[[#This Row],[IFC2X3_EntityType]],"")</f>
        <v>IfcWasteTerminalType</v>
      </c>
      <c r="E196" s="2" t="str">
        <f>IF(BIMTypeCode[[#This Row],[IFC2X3_EnumerationType]]&lt;&gt;"",BIMTypeCode[[#This Row],[IFC2X3_EnumerationType]],"")</f>
        <v/>
      </c>
      <c r="F196" s="2" t="str">
        <f>IF(BIMTypeCode[[#This Row],[IFC2X3_Properties]]&lt;&gt;"",BIMTypeCode[[#This Row],[IFC2X3_Properties]],"")</f>
        <v/>
      </c>
    </row>
    <row r="197" spans="1:6" x14ac:dyDescent="0.25">
      <c r="A197">
        <f>BIMTypeCode[[#This Row],[Identification]]</f>
        <v>506</v>
      </c>
      <c r="B197" t="str">
        <f>BIMTypeCode[[#This Row],[Name_dk]]</f>
        <v>Udskiller (Olie, fedt, benzin mv.)</v>
      </c>
      <c r="C197" t="str">
        <f>IF(BIMTypeCode[[#This Row],[IFC2X3_Entity]]&lt;&gt;"",BIMTypeCode[[#This Row],[IFC2X3_Entity]],"")</f>
        <v>IfcFlowTreatmentDevice</v>
      </c>
      <c r="D197" t="str">
        <f>IF(BIMTypeCode[[#This Row],[IFC2X3_EntityType]]&lt;&gt;"",BIMTypeCode[[#This Row],[IFC2X3_EntityType]],"")</f>
        <v>IfcFlowTreatmentDeviceType</v>
      </c>
      <c r="E197" s="2" t="str">
        <f>IF(BIMTypeCode[[#This Row],[IFC2X3_EnumerationType]]&lt;&gt;"",BIMTypeCode[[#This Row],[IFC2X3_EnumerationType]],"")</f>
        <v/>
      </c>
      <c r="F197" s="2" t="str">
        <f>IF(BIMTypeCode[[#This Row],[IFC2X3_Properties]]&lt;&gt;"",BIMTypeCode[[#This Row],[IFC2X3_Properties]],"")</f>
        <v/>
      </c>
    </row>
    <row r="198" spans="1:6" x14ac:dyDescent="0.25">
      <c r="A198">
        <f>BIMTypeCode[[#This Row],[Identification]]</f>
        <v>5061</v>
      </c>
      <c r="B198" t="str">
        <f>BIMTypeCode[[#This Row],[Name_dk]]</f>
        <v>Olieudskillere</v>
      </c>
      <c r="C198" t="str">
        <f>IF(BIMTypeCode[[#This Row],[IFC2X3_Entity]]&lt;&gt;"",BIMTypeCode[[#This Row],[IFC2X3_Entity]],"")</f>
        <v>IfcFlowTreatmentDevice</v>
      </c>
      <c r="D198" t="str">
        <f>IF(BIMTypeCode[[#This Row],[IFC2X3_EntityType]]&lt;&gt;"",BIMTypeCode[[#This Row],[IFC2X3_EntityType]],"")</f>
        <v>IfcFlowTreatmentDeviceType</v>
      </c>
      <c r="E198" s="2" t="str">
        <f>IF(BIMTypeCode[[#This Row],[IFC2X3_EnumerationType]]&lt;&gt;"",BIMTypeCode[[#This Row],[IFC2X3_EnumerationType]],"")</f>
        <v/>
      </c>
      <c r="F198" s="2" t="str">
        <f>IF(BIMTypeCode[[#This Row],[IFC2X3_Properties]]&lt;&gt;"",BIMTypeCode[[#This Row],[IFC2X3_Properties]],"")</f>
        <v/>
      </c>
    </row>
    <row r="199" spans="1:6" x14ac:dyDescent="0.25">
      <c r="A199">
        <f>BIMTypeCode[[#This Row],[Identification]]</f>
        <v>5062</v>
      </c>
      <c r="B199" t="str">
        <f>BIMTypeCode[[#This Row],[Name_dk]]</f>
        <v>Fedtudskillere</v>
      </c>
      <c r="C199" t="str">
        <f>IF(BIMTypeCode[[#This Row],[IFC2X3_Entity]]&lt;&gt;"",BIMTypeCode[[#This Row],[IFC2X3_Entity]],"")</f>
        <v>IfcFlowTreatmentDevice</v>
      </c>
      <c r="D199" t="str">
        <f>IF(BIMTypeCode[[#This Row],[IFC2X3_EntityType]]&lt;&gt;"",BIMTypeCode[[#This Row],[IFC2X3_EntityType]],"")</f>
        <v>IfcFlowTreatmentDeviceType</v>
      </c>
      <c r="E199" s="2" t="str">
        <f>IF(BIMTypeCode[[#This Row],[IFC2X3_EnumerationType]]&lt;&gt;"",BIMTypeCode[[#This Row],[IFC2X3_EnumerationType]],"")</f>
        <v/>
      </c>
      <c r="F199" s="2" t="str">
        <f>IF(BIMTypeCode[[#This Row],[IFC2X3_Properties]]&lt;&gt;"",BIMTypeCode[[#This Row],[IFC2X3_Properties]],"")</f>
        <v/>
      </c>
    </row>
    <row r="200" spans="1:6" x14ac:dyDescent="0.25">
      <c r="A200">
        <f>BIMTypeCode[[#This Row],[Identification]]</f>
        <v>5063</v>
      </c>
      <c r="B200" t="str">
        <f>BIMTypeCode[[#This Row],[Name_dk]]</f>
        <v>Slamfang</v>
      </c>
      <c r="C200" t="str">
        <f>IF(BIMTypeCode[[#This Row],[IFC2X3_Entity]]&lt;&gt;"",BIMTypeCode[[#This Row],[IFC2X3_Entity]],"")</f>
        <v>IfcFlowTreatmentDevice</v>
      </c>
      <c r="D200" t="str">
        <f>IF(BIMTypeCode[[#This Row],[IFC2X3_EntityType]]&lt;&gt;"",BIMTypeCode[[#This Row],[IFC2X3_EntityType]],"")</f>
        <v>IfcFlowTreatmentDeviceType</v>
      </c>
      <c r="E200" s="2" t="str">
        <f>IF(BIMTypeCode[[#This Row],[IFC2X3_EnumerationType]]&lt;&gt;"",BIMTypeCode[[#This Row],[IFC2X3_EnumerationType]],"")</f>
        <v/>
      </c>
      <c r="F200" s="2" t="str">
        <f>IF(BIMTypeCode[[#This Row],[IFC2X3_Properties]]&lt;&gt;"",BIMTypeCode[[#This Row],[IFC2X3_Properties]],"")</f>
        <v/>
      </c>
    </row>
    <row r="201" spans="1:6" x14ac:dyDescent="0.25">
      <c r="A201">
        <f>BIMTypeCode[[#This Row],[Identification]]</f>
        <v>507</v>
      </c>
      <c r="B201" t="str">
        <f>BIMTypeCode[[#This Row],[Name_dk]]</f>
        <v>Sanitetstilslutninger</v>
      </c>
      <c r="C201" t="str">
        <f>IF(BIMTypeCode[[#This Row],[IFC2X3_Entity]]&lt;&gt;"",BIMTypeCode[[#This Row],[IFC2X3_Entity]],"")</f>
        <v>IfcFlowFitting</v>
      </c>
      <c r="D201" t="str">
        <f>IF(BIMTypeCode[[#This Row],[IFC2X3_EntityType]]&lt;&gt;"",BIMTypeCode[[#This Row],[IFC2X3_EntityType]],"")</f>
        <v>IfcPipeFittingType</v>
      </c>
      <c r="E201" s="2" t="str">
        <f>IF(BIMTypeCode[[#This Row],[IFC2X3_EnumerationType]]&lt;&gt;"",BIMTypeCode[[#This Row],[IFC2X3_EnumerationType]],"")</f>
        <v/>
      </c>
      <c r="F201" s="2" t="str">
        <f>IF(BIMTypeCode[[#This Row],[IFC2X3_Properties]]&lt;&gt;"",BIMTypeCode[[#This Row],[IFC2X3_Properties]],"")</f>
        <v/>
      </c>
    </row>
    <row r="202" spans="1:6" x14ac:dyDescent="0.25">
      <c r="A202">
        <f>BIMTypeCode[[#This Row],[Identification]]</f>
        <v>5071</v>
      </c>
      <c r="B202" t="str">
        <f>BIMTypeCode[[#This Row],[Name_dk]]</f>
        <v>Gulvafløb</v>
      </c>
      <c r="C202" t="str">
        <f>IF(BIMTypeCode[[#This Row],[IFC2X3_Entity]]&lt;&gt;"",BIMTypeCode[[#This Row],[IFC2X3_Entity]],"")</f>
        <v>IfcFlowFitting</v>
      </c>
      <c r="D202" t="str">
        <f>IF(BIMTypeCode[[#This Row],[IFC2X3_EntityType]]&lt;&gt;"",BIMTypeCode[[#This Row],[IFC2X3_EntityType]],"")</f>
        <v>IfcPipeFittingType</v>
      </c>
      <c r="E202" s="2" t="str">
        <f>IF(BIMTypeCode[[#This Row],[IFC2X3_EnumerationType]]&lt;&gt;"",BIMTypeCode[[#This Row],[IFC2X3_EnumerationType]],"")</f>
        <v/>
      </c>
      <c r="F202" s="2" t="str">
        <f>IF(BIMTypeCode[[#This Row],[IFC2X3_Properties]]&lt;&gt;"",BIMTypeCode[[#This Row],[IFC2X3_Properties]],"")</f>
        <v/>
      </c>
    </row>
    <row r="203" spans="1:6" x14ac:dyDescent="0.25">
      <c r="A203">
        <f>BIMTypeCode[[#This Row],[Identification]]</f>
        <v>5072</v>
      </c>
      <c r="B203" t="str">
        <f>BIMTypeCode[[#This Row],[Name_dk]]</f>
        <v>Vaskerender</v>
      </c>
      <c r="C203" t="str">
        <f>IF(BIMTypeCode[[#This Row],[IFC2X3_Entity]]&lt;&gt;"",BIMTypeCode[[#This Row],[IFC2X3_Entity]],"")</f>
        <v>IfcFlowFitting</v>
      </c>
      <c r="D203" t="str">
        <f>IF(BIMTypeCode[[#This Row],[IFC2X3_EntityType]]&lt;&gt;"",BIMTypeCode[[#This Row],[IFC2X3_EntityType]],"")</f>
        <v>IfcPipeFittingType</v>
      </c>
      <c r="E203" s="2" t="str">
        <f>IF(BIMTypeCode[[#This Row],[IFC2X3_EnumerationType]]&lt;&gt;"",BIMTypeCode[[#This Row],[IFC2X3_EnumerationType]],"")</f>
        <v/>
      </c>
      <c r="F203" s="2" t="str">
        <f>IF(BIMTypeCode[[#This Row],[IFC2X3_Properties]]&lt;&gt;"",BIMTypeCode[[#This Row],[IFC2X3_Properties]],"")</f>
        <v/>
      </c>
    </row>
    <row r="204" spans="1:6" x14ac:dyDescent="0.25">
      <c r="A204">
        <f>BIMTypeCode[[#This Row],[Identification]]</f>
        <v>5073</v>
      </c>
      <c r="B204" t="str">
        <f>BIMTypeCode[[#This Row],[Name_dk]]</f>
        <v>Toiletter</v>
      </c>
      <c r="C204" t="str">
        <f>IF(BIMTypeCode[[#This Row],[IFC2X3_Entity]]&lt;&gt;"",BIMTypeCode[[#This Row],[IFC2X3_Entity]],"")</f>
        <v>IfcFlowFitting</v>
      </c>
      <c r="D204" t="str">
        <f>IF(BIMTypeCode[[#This Row],[IFC2X3_EntityType]]&lt;&gt;"",BIMTypeCode[[#This Row],[IFC2X3_EntityType]],"")</f>
        <v>IfcPipeFittingType</v>
      </c>
      <c r="E204" s="2" t="str">
        <f>IF(BIMTypeCode[[#This Row],[IFC2X3_EnumerationType]]&lt;&gt;"",BIMTypeCode[[#This Row],[IFC2X3_EnumerationType]],"")</f>
        <v/>
      </c>
      <c r="F204" s="2" t="str">
        <f>IF(BIMTypeCode[[#This Row],[IFC2X3_Properties]]&lt;&gt;"",BIMTypeCode[[#This Row],[IFC2X3_Properties]],"")</f>
        <v/>
      </c>
    </row>
    <row r="205" spans="1:6" x14ac:dyDescent="0.25">
      <c r="A205">
        <f>BIMTypeCode[[#This Row],[Identification]]</f>
        <v>5074</v>
      </c>
      <c r="B205" t="str">
        <f>BIMTypeCode[[#This Row],[Name_dk]]</f>
        <v>Vaske</v>
      </c>
      <c r="C205" t="str">
        <f>IF(BIMTypeCode[[#This Row],[IFC2X3_Entity]]&lt;&gt;"",BIMTypeCode[[#This Row],[IFC2X3_Entity]],"")</f>
        <v>IfcFlowFitting</v>
      </c>
      <c r="D205" t="str">
        <f>IF(BIMTypeCode[[#This Row],[IFC2X3_EntityType]]&lt;&gt;"",BIMTypeCode[[#This Row],[IFC2X3_EntityType]],"")</f>
        <v>IfcPipeFittingType</v>
      </c>
      <c r="E205" s="2" t="str">
        <f>IF(BIMTypeCode[[#This Row],[IFC2X3_EnumerationType]]&lt;&gt;"",BIMTypeCode[[#This Row],[IFC2X3_EnumerationType]],"")</f>
        <v/>
      </c>
      <c r="F205" s="2" t="str">
        <f>IF(BIMTypeCode[[#This Row],[IFC2X3_Properties]]&lt;&gt;"",BIMTypeCode[[#This Row],[IFC2X3_Properties]],"")</f>
        <v/>
      </c>
    </row>
    <row r="206" spans="1:6" x14ac:dyDescent="0.25">
      <c r="A206">
        <f>BIMTypeCode[[#This Row],[Identification]]</f>
        <v>5075</v>
      </c>
      <c r="B206" t="str">
        <f>BIMTypeCode[[#This Row],[Name_dk]]</f>
        <v>Faldstammer</v>
      </c>
      <c r="C206" t="str">
        <f>IF(BIMTypeCode[[#This Row],[IFC2X3_Entity]]&lt;&gt;"",BIMTypeCode[[#This Row],[IFC2X3_Entity]],"")</f>
        <v>IfcFlowFitting</v>
      </c>
      <c r="D206" t="str">
        <f>IF(BIMTypeCode[[#This Row],[IFC2X3_EntityType]]&lt;&gt;"",BIMTypeCode[[#This Row],[IFC2X3_EntityType]],"")</f>
        <v>IfcPipeFittingType</v>
      </c>
      <c r="E206" s="2" t="str">
        <f>IF(BIMTypeCode[[#This Row],[IFC2X3_EnumerationType]]&lt;&gt;"",BIMTypeCode[[#This Row],[IFC2X3_EnumerationType]],"")</f>
        <v/>
      </c>
      <c r="F206" s="2" t="str">
        <f>IF(BIMTypeCode[[#This Row],[IFC2X3_Properties]]&lt;&gt;"",BIMTypeCode[[#This Row],[IFC2X3_Properties]],"")</f>
        <v/>
      </c>
    </row>
    <row r="207" spans="1:6" x14ac:dyDescent="0.25">
      <c r="A207">
        <f>BIMTypeCode[[#This Row],[Identification]]</f>
        <v>5076</v>
      </c>
      <c r="B207" t="str">
        <f>BIMTypeCode[[#This Row],[Name_dk]]</f>
        <v>Udstyr</v>
      </c>
      <c r="C207" t="str">
        <f>IF(BIMTypeCode[[#This Row],[IFC2X3_Entity]]&lt;&gt;"",BIMTypeCode[[#This Row],[IFC2X3_Entity]],"")</f>
        <v>IfcFlowFitting</v>
      </c>
      <c r="D207" t="str">
        <f>IF(BIMTypeCode[[#This Row],[IFC2X3_EntityType]]&lt;&gt;"",BIMTypeCode[[#This Row],[IFC2X3_EntityType]],"")</f>
        <v>IfcPipeFittingType</v>
      </c>
      <c r="E207" s="2" t="str">
        <f>IF(BIMTypeCode[[#This Row],[IFC2X3_EnumerationType]]&lt;&gt;"",BIMTypeCode[[#This Row],[IFC2X3_EnumerationType]],"")</f>
        <v/>
      </c>
      <c r="F207" s="2" t="str">
        <f>IF(BIMTypeCode[[#This Row],[IFC2X3_Properties]]&lt;&gt;"",BIMTypeCode[[#This Row],[IFC2X3_Properties]],"")</f>
        <v/>
      </c>
    </row>
    <row r="208" spans="1:6" x14ac:dyDescent="0.25">
      <c r="A208">
        <f>BIMTypeCode[[#This Row],[Identification]]</f>
        <v>508</v>
      </c>
      <c r="B208" t="str">
        <f>BIMTypeCode[[#This Row],[Name_dk]]</f>
        <v>Tilbehør</v>
      </c>
      <c r="C208" t="str">
        <f>IF(BIMTypeCode[[#This Row],[IFC2X3_Entity]]&lt;&gt;"",BIMTypeCode[[#This Row],[IFC2X3_Entity]],"")</f>
        <v>IfcDistributionFlowElement</v>
      </c>
      <c r="D208" t="str">
        <f>IF(BIMTypeCode[[#This Row],[IFC2X3_EntityType]]&lt;&gt;"",BIMTypeCode[[#This Row],[IFC2X3_EntityType]],"")</f>
        <v>IfcDistributionFlowElementType</v>
      </c>
      <c r="E208" s="2" t="str">
        <f>IF(BIMTypeCode[[#This Row],[IFC2X3_EnumerationType]]&lt;&gt;"",BIMTypeCode[[#This Row],[IFC2X3_EnumerationType]],"")</f>
        <v/>
      </c>
      <c r="F208" s="2" t="str">
        <f>IF(BIMTypeCode[[#This Row],[IFC2X3_Properties]]&lt;&gt;"",BIMTypeCode[[#This Row],[IFC2X3_Properties]],"")</f>
        <v/>
      </c>
    </row>
    <row r="209" spans="1:6" x14ac:dyDescent="0.25">
      <c r="A209">
        <f>BIMTypeCode[[#This Row],[Identification]]</f>
        <v>5081</v>
      </c>
      <c r="B209" t="str">
        <f>BIMTypeCode[[#This Row],[Name_dk]]</f>
        <v>Faskiner</v>
      </c>
      <c r="C209" t="str">
        <f>IF(BIMTypeCode[[#This Row],[IFC2X3_Entity]]&lt;&gt;"",BIMTypeCode[[#This Row],[IFC2X3_Entity]],"")</f>
        <v>IfcFlowTreatmentDevice</v>
      </c>
      <c r="D209" t="str">
        <f>IF(BIMTypeCode[[#This Row],[IFC2X3_EntityType]]&lt;&gt;"",BIMTypeCode[[#This Row],[IFC2X3_EntityType]],"")</f>
        <v>IfcFlowTreatmentDevice</v>
      </c>
      <c r="E209" s="2" t="str">
        <f>IF(BIMTypeCode[[#This Row],[IFC2X3_EnumerationType]]&lt;&gt;"",BIMTypeCode[[#This Row],[IFC2X3_EnumerationType]],"")</f>
        <v>USERDEFINED</v>
      </c>
      <c r="F209" s="2" t="str">
        <f>IF(BIMTypeCode[[#This Row],[IFC2X3_Properties]]&lt;&gt;"",BIMTypeCode[[#This Row],[IFC2X3_Properties]],"")</f>
        <v/>
      </c>
    </row>
    <row r="210" spans="1:6" x14ac:dyDescent="0.25">
      <c r="A210">
        <f>BIMTypeCode[[#This Row],[Identification]]</f>
        <v>5082</v>
      </c>
      <c r="B210" t="str">
        <f>BIMTypeCode[[#This Row],[Name_dk]]</f>
        <v>Højvandsslukke</v>
      </c>
      <c r="C210" t="str">
        <f>IF(BIMTypeCode[[#This Row],[IFC2X3_Entity]]&lt;&gt;"",BIMTypeCode[[#This Row],[IFC2X3_Entity]],"")</f>
        <v>IfcFlowController</v>
      </c>
      <c r="D210" t="str">
        <f>IF(BIMTypeCode[[#This Row],[IFC2X3_EntityType]]&lt;&gt;"",BIMTypeCode[[#This Row],[IFC2X3_EntityType]],"")</f>
        <v>IfcValveType</v>
      </c>
      <c r="E210" s="2" t="str">
        <f>IF(BIMTypeCode[[#This Row],[IFC2X3_EnumerationType]]&lt;&gt;"",BIMTypeCode[[#This Row],[IFC2X3_EnumerationType]],"")</f>
        <v>USERDEFINED</v>
      </c>
      <c r="F210" s="2" t="str">
        <f>IF(BIMTypeCode[[#This Row],[IFC2X3_Properties]]&lt;&gt;"",BIMTypeCode[[#This Row],[IFC2X3_Properties]],"")</f>
        <v/>
      </c>
    </row>
    <row r="211" spans="1:6" x14ac:dyDescent="0.25">
      <c r="A211">
        <f>BIMTypeCode[[#This Row],[Identification]]</f>
        <v>5083</v>
      </c>
      <c r="B211" t="str">
        <f>BIMTypeCode[[#This Row],[Name_dk]]</f>
        <v>Brandhaner</v>
      </c>
      <c r="C211" t="str">
        <f>IF(BIMTypeCode[[#This Row],[IFC2X3_Entity]]&lt;&gt;"",BIMTypeCode[[#This Row],[IFC2X3_Entity]],"")</f>
        <v>IfcFlowTerminal</v>
      </c>
      <c r="D211" t="str">
        <f>IF(BIMTypeCode[[#This Row],[IFC2X3_EntityType]]&lt;&gt;"",BIMTypeCode[[#This Row],[IFC2X3_EntityType]],"")</f>
        <v>IfcFlowTerminalType</v>
      </c>
      <c r="E211" s="2" t="str">
        <f>IF(BIMTypeCode[[#This Row],[IFC2X3_EnumerationType]]&lt;&gt;"",BIMTypeCode[[#This Row],[IFC2X3_EnumerationType]],"")</f>
        <v>USERDEFINED</v>
      </c>
      <c r="F211" s="2" t="str">
        <f>IF(BIMTypeCode[[#This Row],[IFC2X3_Properties]]&lt;&gt;"",BIMTypeCode[[#This Row],[IFC2X3_Properties]],"")</f>
        <v/>
      </c>
    </row>
    <row r="212" spans="1:6" x14ac:dyDescent="0.25">
      <c r="A212">
        <f>BIMTypeCode[[#This Row],[Identification]]</f>
        <v>5084</v>
      </c>
      <c r="B212" t="str">
        <f>BIMTypeCode[[#This Row],[Name_dk]]</f>
        <v>Tanke</v>
      </c>
      <c r="C212" t="str">
        <f>IF(BIMTypeCode[[#This Row],[IFC2X3_Entity]]&lt;&gt;"",BIMTypeCode[[#This Row],[IFC2X3_Entity]],"")</f>
        <v>IfcFlowStorageDevice</v>
      </c>
      <c r="D212" t="str">
        <f>IF(BIMTypeCode[[#This Row],[IFC2X3_EntityType]]&lt;&gt;"",BIMTypeCode[[#This Row],[IFC2X3_EntityType]],"")</f>
        <v>IfcTankType</v>
      </c>
      <c r="E212" s="2" t="str">
        <f>IF(BIMTypeCode[[#This Row],[IFC2X3_EnumerationType]]&lt;&gt;"",BIMTypeCode[[#This Row],[IFC2X3_EnumerationType]],"")</f>
        <v/>
      </c>
      <c r="F212" s="2" t="str">
        <f>IF(BIMTypeCode[[#This Row],[IFC2X3_Properties]]&lt;&gt;"",BIMTypeCode[[#This Row],[IFC2X3_Properties]],"")</f>
        <v/>
      </c>
    </row>
    <row r="213" spans="1:6" x14ac:dyDescent="0.25">
      <c r="A213">
        <f>BIMTypeCode[[#This Row],[Identification]]</f>
        <v>51</v>
      </c>
      <c r="B213" t="str">
        <f>BIMTypeCode[[#This Row],[Name_dk]]</f>
        <v>Logistik</v>
      </c>
      <c r="C213" t="str">
        <f>IF(BIMTypeCode[[#This Row],[IFC2X3_Entity]]&lt;&gt;"",BIMTypeCode[[#This Row],[IFC2X3_Entity]],"")</f>
        <v/>
      </c>
      <c r="D213" t="str">
        <f>IF(BIMTypeCode[[#This Row],[IFC2X3_EntityType]]&lt;&gt;"",BIMTypeCode[[#This Row],[IFC2X3_EntityType]],"")</f>
        <v/>
      </c>
      <c r="E213" s="2" t="str">
        <f>IF(BIMTypeCode[[#This Row],[IFC2X3_EnumerationType]]&lt;&gt;"",BIMTypeCode[[#This Row],[IFC2X3_EnumerationType]],"")</f>
        <v/>
      </c>
      <c r="F213" s="2" t="str">
        <f>IF(BIMTypeCode[[#This Row],[IFC2X3_Properties]]&lt;&gt;"",BIMTypeCode[[#This Row],[IFC2X3_Properties]],"")</f>
        <v/>
      </c>
    </row>
    <row r="214" spans="1:6" x14ac:dyDescent="0.25">
      <c r="A214">
        <f>BIMTypeCode[[#This Row],[Identification]]</f>
        <v>511</v>
      </c>
      <c r="B214" t="str">
        <f>BIMTypeCode[[#This Row],[Name_dk]]</f>
        <v>Affalds og logistiksystemer</v>
      </c>
      <c r="C214" t="str">
        <f>IF(BIMTypeCode[[#This Row],[IFC2X3_Entity]]&lt;&gt;"",BIMTypeCode[[#This Row],[IFC2X3_Entity]],"")</f>
        <v/>
      </c>
      <c r="D214" t="str">
        <f>IF(BIMTypeCode[[#This Row],[IFC2X3_EntityType]]&lt;&gt;"",BIMTypeCode[[#This Row],[IFC2X3_EntityType]],"")</f>
        <v/>
      </c>
      <c r="E214" s="2" t="str">
        <f>IF(BIMTypeCode[[#This Row],[IFC2X3_EnumerationType]]&lt;&gt;"",BIMTypeCode[[#This Row],[IFC2X3_EnumerationType]],"")</f>
        <v/>
      </c>
      <c r="F214" s="2" t="str">
        <f>IF(BIMTypeCode[[#This Row],[IFC2X3_Properties]]&lt;&gt;"",BIMTypeCode[[#This Row],[IFC2X3_Properties]],"")</f>
        <v/>
      </c>
    </row>
    <row r="215" spans="1:6" x14ac:dyDescent="0.25">
      <c r="A215">
        <f>BIMTypeCode[[#This Row],[Identification]]</f>
        <v>5111</v>
      </c>
      <c r="B215" t="str">
        <f>BIMTypeCode[[#This Row],[Name_dk]]</f>
        <v>Affald</v>
      </c>
      <c r="C215" t="str">
        <f>IF(BIMTypeCode[[#This Row],[IFC2X3_Entity]]&lt;&gt;"",BIMTypeCode[[#This Row],[IFC2X3_Entity]],"")</f>
        <v/>
      </c>
      <c r="D215" t="str">
        <f>IF(BIMTypeCode[[#This Row],[IFC2X3_EntityType]]&lt;&gt;"",BIMTypeCode[[#This Row],[IFC2X3_EntityType]],"")</f>
        <v/>
      </c>
      <c r="E215" s="2" t="str">
        <f>IF(BIMTypeCode[[#This Row],[IFC2X3_EnumerationType]]&lt;&gt;"",BIMTypeCode[[#This Row],[IFC2X3_EnumerationType]],"")</f>
        <v/>
      </c>
      <c r="F215" s="2" t="str">
        <f>IF(BIMTypeCode[[#This Row],[IFC2X3_Properties]]&lt;&gt;"",BIMTypeCode[[#This Row],[IFC2X3_Properties]],"")</f>
        <v/>
      </c>
    </row>
    <row r="216" spans="1:6" x14ac:dyDescent="0.25">
      <c r="A216">
        <f>BIMTypeCode[[#This Row],[Identification]]</f>
        <v>5112</v>
      </c>
      <c r="B216" t="str">
        <f>BIMTypeCode[[#This Row],[Name_dk]]</f>
        <v>Logistik</v>
      </c>
      <c r="C216" t="str">
        <f>IF(BIMTypeCode[[#This Row],[IFC2X3_Entity]]&lt;&gt;"",BIMTypeCode[[#This Row],[IFC2X3_Entity]],"")</f>
        <v/>
      </c>
      <c r="D216" t="str">
        <f>IF(BIMTypeCode[[#This Row],[IFC2X3_EntityType]]&lt;&gt;"",BIMTypeCode[[#This Row],[IFC2X3_EntityType]],"")</f>
        <v/>
      </c>
      <c r="E216" s="2" t="str">
        <f>IF(BIMTypeCode[[#This Row],[IFC2X3_EnumerationType]]&lt;&gt;"",BIMTypeCode[[#This Row],[IFC2X3_EnumerationType]],"")</f>
        <v/>
      </c>
      <c r="F216" s="2" t="str">
        <f>IF(BIMTypeCode[[#This Row],[IFC2X3_Properties]]&lt;&gt;"",BIMTypeCode[[#This Row],[IFC2X3_Properties]],"")</f>
        <v/>
      </c>
    </row>
    <row r="217" spans="1:6" x14ac:dyDescent="0.25">
      <c r="A217">
        <f>BIMTypeCode[[#This Row],[Identification]]</f>
        <v>52</v>
      </c>
      <c r="B217" t="str">
        <f>BIMTypeCode[[#This Row],[Name_dk]]</f>
        <v>Afløb og sanitet</v>
      </c>
      <c r="C217" t="str">
        <f>IF(BIMTypeCode[[#This Row],[IFC2X3_Entity]]&lt;&gt;"",BIMTypeCode[[#This Row],[IFC2X3_Entity]],"")</f>
        <v/>
      </c>
      <c r="D217" t="str">
        <f>IF(BIMTypeCode[[#This Row],[IFC2X3_EntityType]]&lt;&gt;"",BIMTypeCode[[#This Row],[IFC2X3_EntityType]],"")</f>
        <v/>
      </c>
      <c r="E217" s="2" t="str">
        <f>IF(BIMTypeCode[[#This Row],[IFC2X3_EnumerationType]]&lt;&gt;"",BIMTypeCode[[#This Row],[IFC2X3_EnumerationType]],"")</f>
        <v/>
      </c>
      <c r="F217" s="2" t="str">
        <f>IF(BIMTypeCode[[#This Row],[IFC2X3_Properties]]&lt;&gt;"",BIMTypeCode[[#This Row],[IFC2X3_Properties]],"")</f>
        <v/>
      </c>
    </row>
    <row r="218" spans="1:6" x14ac:dyDescent="0.25">
      <c r="A218">
        <f>BIMTypeCode[[#This Row],[Identification]]</f>
        <v>521</v>
      </c>
      <c r="B218" t="str">
        <f>BIMTypeCode[[#This Row],[Name_dk]]</f>
        <v>Afløb og lign. tilbehør</v>
      </c>
      <c r="C218" t="str">
        <f>IF(BIMTypeCode[[#This Row],[IFC2X3_Entity]]&lt;&gt;"",BIMTypeCode[[#This Row],[IFC2X3_Entity]],"")</f>
        <v>IfcFlowTerminal</v>
      </c>
      <c r="D218" t="str">
        <f>IF(BIMTypeCode[[#This Row],[IFC2X3_EntityType]]&lt;&gt;"",BIMTypeCode[[#This Row],[IFC2X3_EntityType]],"")</f>
        <v>IfcFlowTerminalType</v>
      </c>
      <c r="E218" s="2" t="str">
        <f>IF(BIMTypeCode[[#This Row],[IFC2X3_EnumerationType]]&lt;&gt;"",BIMTypeCode[[#This Row],[IFC2X3_EnumerationType]],"")</f>
        <v/>
      </c>
      <c r="F218" s="2" t="str">
        <f>IF(BIMTypeCode[[#This Row],[IFC2X3_Properties]]&lt;&gt;"",BIMTypeCode[[#This Row],[IFC2X3_Properties]],"")</f>
        <v/>
      </c>
    </row>
    <row r="219" spans="1:6" x14ac:dyDescent="0.25">
      <c r="A219">
        <f>BIMTypeCode[[#This Row],[Identification]]</f>
        <v>5211</v>
      </c>
      <c r="B219" t="str">
        <f>BIMTypeCode[[#This Row],[Name_dk]]</f>
        <v>Gulvafløb</v>
      </c>
      <c r="C219" t="str">
        <f>IF(BIMTypeCode[[#This Row],[IFC2X3_Entity]]&lt;&gt;"",BIMTypeCode[[#This Row],[IFC2X3_Entity]],"")</f>
        <v>IfcFlowTerminal</v>
      </c>
      <c r="D219" t="str">
        <f>IF(BIMTypeCode[[#This Row],[IFC2X3_EntityType]]&lt;&gt;"",BIMTypeCode[[#This Row],[IFC2X3_EntityType]],"")</f>
        <v>IfcWasteTerminalType</v>
      </c>
      <c r="E219" s="2" t="str">
        <f>IF(BIMTypeCode[[#This Row],[IFC2X3_EnumerationType]]&lt;&gt;"",BIMTypeCode[[#This Row],[IFC2X3_EnumerationType]],"")</f>
        <v/>
      </c>
      <c r="F219" s="2" t="str">
        <f>IF(BIMTypeCode[[#This Row],[IFC2X3_Properties]]&lt;&gt;"",BIMTypeCode[[#This Row],[IFC2X3_Properties]],"")</f>
        <v/>
      </c>
    </row>
    <row r="220" spans="1:6" x14ac:dyDescent="0.25">
      <c r="A220">
        <f>BIMTypeCode[[#This Row],[Identification]]</f>
        <v>5212</v>
      </c>
      <c r="B220" t="str">
        <f>BIMTypeCode[[#This Row],[Name_dk]]</f>
        <v>Specialafløb</v>
      </c>
      <c r="C220" t="str">
        <f>IF(BIMTypeCode[[#This Row],[IFC2X3_Entity]]&lt;&gt;"",BIMTypeCode[[#This Row],[IFC2X3_Entity]],"")</f>
        <v>IfcFlowTerminal</v>
      </c>
      <c r="D220" t="str">
        <f>IF(BIMTypeCode[[#This Row],[IFC2X3_EntityType]]&lt;&gt;"",BIMTypeCode[[#This Row],[IFC2X3_EntityType]],"")</f>
        <v>IfcWasteTerminalType</v>
      </c>
      <c r="E220" s="2" t="str">
        <f>IF(BIMTypeCode[[#This Row],[IFC2X3_EnumerationType]]&lt;&gt;"",BIMTypeCode[[#This Row],[IFC2X3_EnumerationType]],"")</f>
        <v/>
      </c>
      <c r="F220" s="2" t="str">
        <f>IF(BIMTypeCode[[#This Row],[IFC2X3_Properties]]&lt;&gt;"",BIMTypeCode[[#This Row],[IFC2X3_Properties]],"")</f>
        <v/>
      </c>
    </row>
    <row r="221" spans="1:6" x14ac:dyDescent="0.25">
      <c r="A221">
        <f>BIMTypeCode[[#This Row],[Identification]]</f>
        <v>5213</v>
      </c>
      <c r="B221" t="str">
        <f>BIMTypeCode[[#This Row],[Name_dk]]</f>
        <v>Drypkopper</v>
      </c>
      <c r="C221" t="str">
        <f>IF(BIMTypeCode[[#This Row],[IFC2X3_Entity]]&lt;&gt;"",BIMTypeCode[[#This Row],[IFC2X3_Entity]],"")</f>
        <v>IfcFlowTerminal</v>
      </c>
      <c r="D221" t="str">
        <f>IF(BIMTypeCode[[#This Row],[IFC2X3_EntityType]]&lt;&gt;"",BIMTypeCode[[#This Row],[IFC2X3_EntityType]],"")</f>
        <v>IfcSanitaryTerminalType</v>
      </c>
      <c r="E221" s="2" t="str">
        <f>IF(BIMTypeCode[[#This Row],[IFC2X3_EnumerationType]]&lt;&gt;"",BIMTypeCode[[#This Row],[IFC2X3_EnumerationType]],"")</f>
        <v/>
      </c>
      <c r="F221" s="2" t="str">
        <f>IF(BIMTypeCode[[#This Row],[IFC2X3_Properties]]&lt;&gt;"",BIMTypeCode[[#This Row],[IFC2X3_Properties]],"")</f>
        <v/>
      </c>
    </row>
    <row r="222" spans="1:6" x14ac:dyDescent="0.25">
      <c r="A222">
        <f>BIMTypeCode[[#This Row],[Identification]]</f>
        <v>5214</v>
      </c>
      <c r="B222" t="str">
        <f>BIMTypeCode[[#This Row],[Name_dk]]</f>
        <v>Vakuumventiler</v>
      </c>
      <c r="C222" t="str">
        <f>IF(BIMTypeCode[[#This Row],[IFC2X3_Entity]]&lt;&gt;"",BIMTypeCode[[#This Row],[IFC2X3_Entity]],"")</f>
        <v>IfcFlowController</v>
      </c>
      <c r="D222" t="str">
        <f>IF(BIMTypeCode[[#This Row],[IFC2X3_EntityType]]&lt;&gt;"",BIMTypeCode[[#This Row],[IFC2X3_EntityType]],"")</f>
        <v>IfcValveType</v>
      </c>
      <c r="E222" s="2" t="str">
        <f>IF(BIMTypeCode[[#This Row],[IFC2X3_EnumerationType]]&lt;&gt;"",BIMTypeCode[[#This Row],[IFC2X3_EnumerationType]],"")</f>
        <v>AIRRELEASE</v>
      </c>
      <c r="F222" s="2" t="str">
        <f>IF(BIMTypeCode[[#This Row],[IFC2X3_Properties]]&lt;&gt;"",BIMTypeCode[[#This Row],[IFC2X3_Properties]],"")</f>
        <v/>
      </c>
    </row>
    <row r="223" spans="1:6" x14ac:dyDescent="0.25">
      <c r="A223">
        <f>BIMTypeCode[[#This Row],[Identification]]</f>
        <v>5215</v>
      </c>
      <c r="B223" t="str">
        <f>BIMTypeCode[[#This Row],[Name_dk]]</f>
        <v>Tagbrønde</v>
      </c>
      <c r="C223" t="str">
        <f>IF(BIMTypeCode[[#This Row],[IFC2X3_Entity]]&lt;&gt;"",BIMTypeCode[[#This Row],[IFC2X3_Entity]],"")</f>
        <v>IfcFlowTerminal</v>
      </c>
      <c r="D223" t="str">
        <f>IF(BIMTypeCode[[#This Row],[IFC2X3_EntityType]]&lt;&gt;"",BIMTypeCode[[#This Row],[IFC2X3_EntityType]],"")</f>
        <v>IfcWasteTerminalType</v>
      </c>
      <c r="E223" s="2" t="str">
        <f>IF(BIMTypeCode[[#This Row],[IFC2X3_EnumerationType]]&lt;&gt;"",BIMTypeCode[[#This Row],[IFC2X3_EnumerationType]],"")</f>
        <v>ROOFDRAIN</v>
      </c>
      <c r="F223" s="2" t="str">
        <f>IF(BIMTypeCode[[#This Row],[IFC2X3_Properties]]&lt;&gt;"",BIMTypeCode[[#This Row],[IFC2X3_Properties]],"")</f>
        <v/>
      </c>
    </row>
    <row r="224" spans="1:6" x14ac:dyDescent="0.25">
      <c r="A224">
        <f>BIMTypeCode[[#This Row],[Identification]]</f>
        <v>5216</v>
      </c>
      <c r="B224" t="str">
        <f>BIMTypeCode[[#This Row],[Name_dk]]</f>
        <v>Faldstammeudluftninger</v>
      </c>
      <c r="C224" t="str">
        <f>IF(BIMTypeCode[[#This Row],[IFC2X3_Entity]]&lt;&gt;"",BIMTypeCode[[#This Row],[IFC2X3_Entity]],"")</f>
        <v>IfcFlowController</v>
      </c>
      <c r="D224" t="str">
        <f>IF(BIMTypeCode[[#This Row],[IFC2X3_EntityType]]&lt;&gt;"",BIMTypeCode[[#This Row],[IFC2X3_EntityType]],"")</f>
        <v>IfcValveType</v>
      </c>
      <c r="E224" s="2" t="str">
        <f>IF(BIMTypeCode[[#This Row],[IFC2X3_EnumerationType]]&lt;&gt;"",BIMTypeCode[[#This Row],[IFC2X3_EnumerationType]],"")</f>
        <v>AIRRELEASE</v>
      </c>
      <c r="F224" s="2" t="str">
        <f>IF(BIMTypeCode[[#This Row],[IFC2X3_Properties]]&lt;&gt;"",BIMTypeCode[[#This Row],[IFC2X3_Properties]],"")</f>
        <v/>
      </c>
    </row>
    <row r="225" spans="1:6" x14ac:dyDescent="0.25">
      <c r="A225">
        <f>BIMTypeCode[[#This Row],[Identification]]</f>
        <v>522</v>
      </c>
      <c r="B225" t="str">
        <f>BIMTypeCode[[#This Row],[Name_dk]]</f>
        <v>Toiletter og lign.</v>
      </c>
      <c r="C225" t="str">
        <f>IF(BIMTypeCode[[#This Row],[IFC2X3_Entity]]&lt;&gt;"",BIMTypeCode[[#This Row],[IFC2X3_Entity]],"")</f>
        <v>IfcFlowTerminal</v>
      </c>
      <c r="D225" t="str">
        <f>IF(BIMTypeCode[[#This Row],[IFC2X3_EntityType]]&lt;&gt;"",BIMTypeCode[[#This Row],[IFC2X3_EntityType]],"")</f>
        <v>IfcSanitaryTerminalType</v>
      </c>
      <c r="E225" s="2" t="str">
        <f>IF(BIMTypeCode[[#This Row],[IFC2X3_EnumerationType]]&lt;&gt;"",BIMTypeCode[[#This Row],[IFC2X3_EnumerationType]],"")</f>
        <v/>
      </c>
      <c r="F225" s="2" t="str">
        <f>IF(BIMTypeCode[[#This Row],[IFC2X3_Properties]]&lt;&gt;"",BIMTypeCode[[#This Row],[IFC2X3_Properties]],"")</f>
        <v/>
      </c>
    </row>
    <row r="226" spans="1:6" x14ac:dyDescent="0.25">
      <c r="A226">
        <f>BIMTypeCode[[#This Row],[Identification]]</f>
        <v>5221</v>
      </c>
      <c r="B226" t="str">
        <f>BIMTypeCode[[#This Row],[Name_dk]]</f>
        <v>Toiletter</v>
      </c>
      <c r="C226" t="str">
        <f>IF(BIMTypeCode[[#This Row],[IFC2X3_Entity]]&lt;&gt;"",BIMTypeCode[[#This Row],[IFC2X3_Entity]],"")</f>
        <v>IfcFlowTerminal</v>
      </c>
      <c r="D226" t="str">
        <f>IF(BIMTypeCode[[#This Row],[IFC2X3_EntityType]]&lt;&gt;"",BIMTypeCode[[#This Row],[IFC2X3_EntityType]],"")</f>
        <v>IfcSanitaryTerminalType</v>
      </c>
      <c r="E226" s="2" t="str">
        <f>IF(BIMTypeCode[[#This Row],[IFC2X3_EnumerationType]]&lt;&gt;"",BIMTypeCode[[#This Row],[IFC2X3_EnumerationType]],"")</f>
        <v>TOILETPAN</v>
      </c>
      <c r="F226" s="2" t="str">
        <f>IF(BIMTypeCode[[#This Row],[IFC2X3_Properties]]&lt;&gt;"",BIMTypeCode[[#This Row],[IFC2X3_Properties]],"")</f>
        <v/>
      </c>
    </row>
    <row r="227" spans="1:6" x14ac:dyDescent="0.25">
      <c r="A227">
        <f>BIMTypeCode[[#This Row],[Identification]]</f>
        <v>5222</v>
      </c>
      <c r="B227" t="str">
        <f>BIMTypeCode[[#This Row],[Name_dk]]</f>
        <v>Bideter</v>
      </c>
      <c r="C227" t="str">
        <f>IF(BIMTypeCode[[#This Row],[IFC2X3_Entity]]&lt;&gt;"",BIMTypeCode[[#This Row],[IFC2X3_Entity]],"")</f>
        <v>IfcFlowTerminal</v>
      </c>
      <c r="D227" t="str">
        <f>IF(BIMTypeCode[[#This Row],[IFC2X3_EntityType]]&lt;&gt;"",BIMTypeCode[[#This Row],[IFC2X3_EntityType]],"")</f>
        <v>IfcSanitaryTerminalType</v>
      </c>
      <c r="E227" s="2" t="str">
        <f>IF(BIMTypeCode[[#This Row],[IFC2X3_EnumerationType]]&lt;&gt;"",BIMTypeCode[[#This Row],[IFC2X3_EnumerationType]],"")</f>
        <v>BIDET</v>
      </c>
      <c r="F227" s="2" t="str">
        <f>IF(BIMTypeCode[[#This Row],[IFC2X3_Properties]]&lt;&gt;"",BIMTypeCode[[#This Row],[IFC2X3_Properties]],"")</f>
        <v/>
      </c>
    </row>
    <row r="228" spans="1:6" x14ac:dyDescent="0.25">
      <c r="A228">
        <f>BIMTypeCode[[#This Row],[Identification]]</f>
        <v>5223</v>
      </c>
      <c r="B228" t="str">
        <f>BIMTypeCode[[#This Row],[Name_dk]]</f>
        <v>Urinaler</v>
      </c>
      <c r="C228" t="str">
        <f>IF(BIMTypeCode[[#This Row],[IFC2X3_Entity]]&lt;&gt;"",BIMTypeCode[[#This Row],[IFC2X3_Entity]],"")</f>
        <v>IfcFlowTerminal</v>
      </c>
      <c r="D228" t="str">
        <f>IF(BIMTypeCode[[#This Row],[IFC2X3_EntityType]]&lt;&gt;"",BIMTypeCode[[#This Row],[IFC2X3_EntityType]],"")</f>
        <v>IfcSanitaryTerminalType</v>
      </c>
      <c r="E228" s="2" t="str">
        <f>IF(BIMTypeCode[[#This Row],[IFC2X3_EnumerationType]]&lt;&gt;"",BIMTypeCode[[#This Row],[IFC2X3_EnumerationType]],"")</f>
        <v>URINAL</v>
      </c>
      <c r="F228" s="2" t="str">
        <f>IF(BIMTypeCode[[#This Row],[IFC2X3_Properties]]&lt;&gt;"",BIMTypeCode[[#This Row],[IFC2X3_Properties]],"")</f>
        <v/>
      </c>
    </row>
    <row r="229" spans="1:6" x14ac:dyDescent="0.25">
      <c r="A229">
        <f>BIMTypeCode[[#This Row],[Identification]]</f>
        <v>5224</v>
      </c>
      <c r="B229" t="str">
        <f>BIMTypeCode[[#This Row],[Name_dk]]</f>
        <v>Tørklosetter</v>
      </c>
      <c r="C229" t="str">
        <f>IF(BIMTypeCode[[#This Row],[IFC2X3_Entity]]&lt;&gt;"",BIMTypeCode[[#This Row],[IFC2X3_Entity]],"")</f>
        <v>IfcFlowTerminal</v>
      </c>
      <c r="D229" t="str">
        <f>IF(BIMTypeCode[[#This Row],[IFC2X3_EntityType]]&lt;&gt;"",BIMTypeCode[[#This Row],[IFC2X3_EntityType]],"")</f>
        <v>IfcSanitaryTerminalType</v>
      </c>
      <c r="E229" s="2" t="str">
        <f>IF(BIMTypeCode[[#This Row],[IFC2X3_EnumerationType]]&lt;&gt;"",BIMTypeCode[[#This Row],[IFC2X3_EnumerationType]],"")</f>
        <v>TOILETPAN</v>
      </c>
      <c r="F229" s="2" t="str">
        <f>IF(BIMTypeCode[[#This Row],[IFC2X3_Properties]]&lt;&gt;"",BIMTypeCode[[#This Row],[IFC2X3_Properties]],"")</f>
        <v/>
      </c>
    </row>
    <row r="230" spans="1:6" x14ac:dyDescent="0.25">
      <c r="A230">
        <f>BIMTypeCode[[#This Row],[Identification]]</f>
        <v>523</v>
      </c>
      <c r="B230" t="str">
        <f>BIMTypeCode[[#This Row],[Name_dk]]</f>
        <v>Vaske</v>
      </c>
      <c r="C230" t="str">
        <f>IF(BIMTypeCode[[#This Row],[IFC2X3_Entity]]&lt;&gt;"",BIMTypeCode[[#This Row],[IFC2X3_Entity]],"")</f>
        <v>IfcFlowTerminal</v>
      </c>
      <c r="D230" t="str">
        <f>IF(BIMTypeCode[[#This Row],[IFC2X3_EntityType]]&lt;&gt;"",BIMTypeCode[[#This Row],[IFC2X3_EntityType]],"")</f>
        <v>IfcSanitaryTerminalType</v>
      </c>
      <c r="E230" s="2" t="str">
        <f>IF(BIMTypeCode[[#This Row],[IFC2X3_EnumerationType]]&lt;&gt;"",BIMTypeCode[[#This Row],[IFC2X3_EnumerationType]],"")</f>
        <v>SINK</v>
      </c>
      <c r="F230" s="2" t="str">
        <f>IF(BIMTypeCode[[#This Row],[IFC2X3_Properties]]&lt;&gt;"",BIMTypeCode[[#This Row],[IFC2X3_Properties]],"")</f>
        <v/>
      </c>
    </row>
    <row r="231" spans="1:6" x14ac:dyDescent="0.25">
      <c r="A231">
        <f>BIMTypeCode[[#This Row],[Identification]]</f>
        <v>5231</v>
      </c>
      <c r="B231" t="str">
        <f>BIMTypeCode[[#This Row],[Name_dk]]</f>
        <v>Håndvaske</v>
      </c>
      <c r="C231" t="str">
        <f>IF(BIMTypeCode[[#This Row],[IFC2X3_Entity]]&lt;&gt;"",BIMTypeCode[[#This Row],[IFC2X3_Entity]],"")</f>
        <v>IfcFlowTerminal</v>
      </c>
      <c r="D231" t="str">
        <f>IF(BIMTypeCode[[#This Row],[IFC2X3_EntityType]]&lt;&gt;"",BIMTypeCode[[#This Row],[IFC2X3_EntityType]],"")</f>
        <v>IfcSanitaryTerminalType</v>
      </c>
      <c r="E231" s="2" t="str">
        <f>IF(BIMTypeCode[[#This Row],[IFC2X3_EnumerationType]]&lt;&gt;"",BIMTypeCode[[#This Row],[IFC2X3_EnumerationType]],"")</f>
        <v>SINK</v>
      </c>
      <c r="F231" s="2" t="str">
        <f>IF(BIMTypeCode[[#This Row],[IFC2X3_Properties]]&lt;&gt;"",BIMTypeCode[[#This Row],[IFC2X3_Properties]],"")</f>
        <v/>
      </c>
    </row>
    <row r="232" spans="1:6" x14ac:dyDescent="0.25">
      <c r="A232">
        <f>BIMTypeCode[[#This Row],[Identification]]</f>
        <v>5232</v>
      </c>
      <c r="B232" t="str">
        <f>BIMTypeCode[[#This Row],[Name_dk]]</f>
        <v>Køkkenvaske</v>
      </c>
      <c r="C232" t="str">
        <f>IF(BIMTypeCode[[#This Row],[IFC2X3_Entity]]&lt;&gt;"",BIMTypeCode[[#This Row],[IFC2X3_Entity]],"")</f>
        <v>IfcFlowTerminal</v>
      </c>
      <c r="D232" t="str">
        <f>IF(BIMTypeCode[[#This Row],[IFC2X3_EntityType]]&lt;&gt;"",BIMTypeCode[[#This Row],[IFC2X3_EntityType]],"")</f>
        <v>IfcSanitaryTerminalType</v>
      </c>
      <c r="E232" s="2" t="str">
        <f>IF(BIMTypeCode[[#This Row],[IFC2X3_EnumerationType]]&lt;&gt;"",BIMTypeCode[[#This Row],[IFC2X3_EnumerationType]],"")</f>
        <v>SINK</v>
      </c>
      <c r="F232" s="2" t="str">
        <f>IF(BIMTypeCode[[#This Row],[IFC2X3_Properties]]&lt;&gt;"",BIMTypeCode[[#This Row],[IFC2X3_Properties]],"")</f>
        <v/>
      </c>
    </row>
    <row r="233" spans="1:6" x14ac:dyDescent="0.25">
      <c r="A233">
        <f>BIMTypeCode[[#This Row],[Identification]]</f>
        <v>5233</v>
      </c>
      <c r="B233" t="str">
        <f>BIMTypeCode[[#This Row],[Name_dk]]</f>
        <v>Rengøringsvaske</v>
      </c>
      <c r="C233" t="str">
        <f>IF(BIMTypeCode[[#This Row],[IFC2X3_Entity]]&lt;&gt;"",BIMTypeCode[[#This Row],[IFC2X3_Entity]],"")</f>
        <v>IfcFlowTerminal</v>
      </c>
      <c r="D233" t="str">
        <f>IF(BIMTypeCode[[#This Row],[IFC2X3_EntityType]]&lt;&gt;"",BIMTypeCode[[#This Row],[IFC2X3_EntityType]],"")</f>
        <v>IfcSanitaryTerminalType</v>
      </c>
      <c r="E233" s="2" t="str">
        <f>IF(BIMTypeCode[[#This Row],[IFC2X3_EnumerationType]]&lt;&gt;"",BIMTypeCode[[#This Row],[IFC2X3_EnumerationType]],"")</f>
        <v>SINK</v>
      </c>
      <c r="F233" s="2" t="str">
        <f>IF(BIMTypeCode[[#This Row],[IFC2X3_Properties]]&lt;&gt;"",BIMTypeCode[[#This Row],[IFC2X3_Properties]],"")</f>
        <v/>
      </c>
    </row>
    <row r="234" spans="1:6" x14ac:dyDescent="0.25">
      <c r="A234">
        <f>BIMTypeCode[[#This Row],[Identification]]</f>
        <v>5234</v>
      </c>
      <c r="B234" t="str">
        <f>BIMTypeCode[[#This Row],[Name_dk]]</f>
        <v>Stålvaske</v>
      </c>
      <c r="C234" t="str">
        <f>IF(BIMTypeCode[[#This Row],[IFC2X3_Entity]]&lt;&gt;"",BIMTypeCode[[#This Row],[IFC2X3_Entity]],"")</f>
        <v>IfcFlowTerminal</v>
      </c>
      <c r="D234" t="str">
        <f>IF(BIMTypeCode[[#This Row],[IFC2X3_EntityType]]&lt;&gt;"",BIMTypeCode[[#This Row],[IFC2X3_EntityType]],"")</f>
        <v>IfcSanitaryTerminalType</v>
      </c>
      <c r="E234" s="2" t="str">
        <f>IF(BIMTypeCode[[#This Row],[IFC2X3_EnumerationType]]&lt;&gt;"",BIMTypeCode[[#This Row],[IFC2X3_EnumerationType]],"")</f>
        <v>SINK</v>
      </c>
      <c r="F234" s="2" t="str">
        <f>IF(BIMTypeCode[[#This Row],[IFC2X3_Properties]]&lt;&gt;"",BIMTypeCode[[#This Row],[IFC2X3_Properties]],"")</f>
        <v/>
      </c>
    </row>
    <row r="235" spans="1:6" x14ac:dyDescent="0.25">
      <c r="A235">
        <f>BIMTypeCode[[#This Row],[Identification]]</f>
        <v>5235</v>
      </c>
      <c r="B235" t="str">
        <f>BIMTypeCode[[#This Row],[Name_dk]]</f>
        <v>Udslagsvaske</v>
      </c>
      <c r="C235" t="str">
        <f>IF(BIMTypeCode[[#This Row],[IFC2X3_Entity]]&lt;&gt;"",BIMTypeCode[[#This Row],[IFC2X3_Entity]],"")</f>
        <v>IfcFlowTerminal</v>
      </c>
      <c r="D235" t="str">
        <f>IF(BIMTypeCode[[#This Row],[IFC2X3_EntityType]]&lt;&gt;"",BIMTypeCode[[#This Row],[IFC2X3_EntityType]],"")</f>
        <v>IfcSanitaryTerminalType</v>
      </c>
      <c r="E235" s="2" t="str">
        <f>IF(BIMTypeCode[[#This Row],[IFC2X3_EnumerationType]]&lt;&gt;"",BIMTypeCode[[#This Row],[IFC2X3_EnumerationType]],"")</f>
        <v>SINK</v>
      </c>
      <c r="F235" s="2" t="str">
        <f>IF(BIMTypeCode[[#This Row],[IFC2X3_Properties]]&lt;&gt;"",BIMTypeCode[[#This Row],[IFC2X3_Properties]],"")</f>
        <v/>
      </c>
    </row>
    <row r="236" spans="1:6" x14ac:dyDescent="0.25">
      <c r="A236">
        <f>BIMTypeCode[[#This Row],[Identification]]</f>
        <v>5236</v>
      </c>
      <c r="B236" t="str">
        <f>BIMTypeCode[[#This Row],[Name_dk]]</f>
        <v>Laboratorievaske</v>
      </c>
      <c r="C236" t="str">
        <f>IF(BIMTypeCode[[#This Row],[IFC2X3_Entity]]&lt;&gt;"",BIMTypeCode[[#This Row],[IFC2X3_Entity]],"")</f>
        <v>IfcFlowTerminal</v>
      </c>
      <c r="D236" t="str">
        <f>IF(BIMTypeCode[[#This Row],[IFC2X3_EntityType]]&lt;&gt;"",BIMTypeCode[[#This Row],[IFC2X3_EntityType]],"")</f>
        <v>IfcSanitaryTerminalType</v>
      </c>
      <c r="E236" s="2" t="str">
        <f>IF(BIMTypeCode[[#This Row],[IFC2X3_EnumerationType]]&lt;&gt;"",BIMTypeCode[[#This Row],[IFC2X3_EnumerationType]],"")</f>
        <v>SINK</v>
      </c>
      <c r="F236" s="2" t="str">
        <f>IF(BIMTypeCode[[#This Row],[IFC2X3_Properties]]&lt;&gt;"",BIMTypeCode[[#This Row],[IFC2X3_Properties]],"")</f>
        <v/>
      </c>
    </row>
    <row r="237" spans="1:6" x14ac:dyDescent="0.25">
      <c r="A237">
        <f>BIMTypeCode[[#This Row],[Identification]]</f>
        <v>5237</v>
      </c>
      <c r="B237" t="str">
        <f>BIMTypeCode[[#This Row],[Name_dk]]</f>
        <v>Vaskeborde</v>
      </c>
      <c r="C237" t="str">
        <f>IF(BIMTypeCode[[#This Row],[IFC2X3_Entity]]&lt;&gt;"",BIMTypeCode[[#This Row],[IFC2X3_Entity]],"")</f>
        <v>IfcFlowTerminal</v>
      </c>
      <c r="D237" t="str">
        <f>IF(BIMTypeCode[[#This Row],[IFC2X3_EntityType]]&lt;&gt;"",BIMTypeCode[[#This Row],[IFC2X3_EntityType]],"")</f>
        <v>IfcSanitaryTerminalType</v>
      </c>
      <c r="E237" s="2" t="str">
        <f>IF(BIMTypeCode[[#This Row],[IFC2X3_EnumerationType]]&lt;&gt;"",BIMTypeCode[[#This Row],[IFC2X3_EnumerationType]],"")</f>
        <v>SINK</v>
      </c>
      <c r="F237" s="2" t="str">
        <f>IF(BIMTypeCode[[#This Row],[IFC2X3_Properties]]&lt;&gt;"",BIMTypeCode[[#This Row],[IFC2X3_Properties]],"")</f>
        <v/>
      </c>
    </row>
    <row r="238" spans="1:6" x14ac:dyDescent="0.25">
      <c r="A238">
        <f>BIMTypeCode[[#This Row],[Identification]]</f>
        <v>5238</v>
      </c>
      <c r="B238" t="str">
        <f>BIMTypeCode[[#This Row],[Name_dk]]</f>
        <v>Vaskerender</v>
      </c>
      <c r="C238" t="str">
        <f>IF(BIMTypeCode[[#This Row],[IFC2X3_Entity]]&lt;&gt;"",BIMTypeCode[[#This Row],[IFC2X3_Entity]],"")</f>
        <v>IfcFlowTerminal</v>
      </c>
      <c r="D238" t="str">
        <f>IF(BIMTypeCode[[#This Row],[IFC2X3_EntityType]]&lt;&gt;"",BIMTypeCode[[#This Row],[IFC2X3_EntityType]],"")</f>
        <v>IfcSanitaryTerminalType</v>
      </c>
      <c r="E238" s="2" t="str">
        <f>IF(BIMTypeCode[[#This Row],[IFC2X3_EnumerationType]]&lt;&gt;"",BIMTypeCode[[#This Row],[IFC2X3_EnumerationType]],"")</f>
        <v>WASHHANDBASIN</v>
      </c>
      <c r="F238" s="2" t="str">
        <f>IF(BIMTypeCode[[#This Row],[IFC2X3_Properties]]&lt;&gt;"",BIMTypeCode[[#This Row],[IFC2X3_Properties]],"")</f>
        <v/>
      </c>
    </row>
    <row r="239" spans="1:6" x14ac:dyDescent="0.25">
      <c r="A239">
        <f>BIMTypeCode[[#This Row],[Identification]]</f>
        <v>524</v>
      </c>
      <c r="B239" t="str">
        <f>BIMTypeCode[[#This Row],[Name_dk]]</f>
        <v>Afløbstilslutninger til udstyr</v>
      </c>
      <c r="C239" t="str">
        <f>IF(BIMTypeCode[[#This Row],[IFC2X3_Entity]]&lt;&gt;"",BIMTypeCode[[#This Row],[IFC2X3_Entity]],"")</f>
        <v>IfcFlowFitting</v>
      </c>
      <c r="D239" t="str">
        <f>IF(BIMTypeCode[[#This Row],[IFC2X3_EntityType]]&lt;&gt;"",BIMTypeCode[[#This Row],[IFC2X3_EntityType]],"")</f>
        <v>IfcPipeFittingType</v>
      </c>
      <c r="E239" s="2" t="str">
        <f>IF(BIMTypeCode[[#This Row],[IFC2X3_EnumerationType]]&lt;&gt;"",BIMTypeCode[[#This Row],[IFC2X3_EnumerationType]],"")</f>
        <v/>
      </c>
      <c r="F239" s="2" t="str">
        <f>IF(BIMTypeCode[[#This Row],[IFC2X3_Properties]]&lt;&gt;"",BIMTypeCode[[#This Row],[IFC2X3_Properties]],"")</f>
        <v/>
      </c>
    </row>
    <row r="240" spans="1:6" x14ac:dyDescent="0.25">
      <c r="A240">
        <f>BIMTypeCode[[#This Row],[Identification]]</f>
        <v>5241</v>
      </c>
      <c r="B240" t="str">
        <f>BIMTypeCode[[#This Row],[Name_dk]]</f>
        <v>Kølediske</v>
      </c>
      <c r="C240" t="str">
        <f>IF(BIMTypeCode[[#This Row],[IFC2X3_Entity]]&lt;&gt;"",BIMTypeCode[[#This Row],[IFC2X3_Entity]],"")</f>
        <v>IfcFlowFitting</v>
      </c>
      <c r="D240" t="str">
        <f>IF(BIMTypeCode[[#This Row],[IFC2X3_EntityType]]&lt;&gt;"",BIMTypeCode[[#This Row],[IFC2X3_EntityType]],"")</f>
        <v>IfcPipeFittingType</v>
      </c>
      <c r="E240" s="2" t="str">
        <f>IF(BIMTypeCode[[#This Row],[IFC2X3_EnumerationType]]&lt;&gt;"",BIMTypeCode[[#This Row],[IFC2X3_EnumerationType]],"")</f>
        <v/>
      </c>
      <c r="F240" s="2" t="str">
        <f>IF(BIMTypeCode[[#This Row],[IFC2X3_Properties]]&lt;&gt;"",BIMTypeCode[[#This Row],[IFC2X3_Properties]],"")</f>
        <v/>
      </c>
    </row>
    <row r="241" spans="1:6" x14ac:dyDescent="0.25">
      <c r="A241">
        <f>BIMTypeCode[[#This Row],[Identification]]</f>
        <v>5242</v>
      </c>
      <c r="B241" t="str">
        <f>BIMTypeCode[[#This Row],[Name_dk]]</f>
        <v>Kondensafløb</v>
      </c>
      <c r="C241" t="str">
        <f>IF(BIMTypeCode[[#This Row],[IFC2X3_Entity]]&lt;&gt;"",BIMTypeCode[[#This Row],[IFC2X3_Entity]],"")</f>
        <v>IfcFlowFitting</v>
      </c>
      <c r="D241" t="str">
        <f>IF(BIMTypeCode[[#This Row],[IFC2X3_EntityType]]&lt;&gt;"",BIMTypeCode[[#This Row],[IFC2X3_EntityType]],"")</f>
        <v>IfcPipeFittingType</v>
      </c>
      <c r="E241" s="2" t="str">
        <f>IF(BIMTypeCode[[#This Row],[IFC2X3_EnumerationType]]&lt;&gt;"",BIMTypeCode[[#This Row],[IFC2X3_EnumerationType]],"")</f>
        <v/>
      </c>
      <c r="F241" s="2" t="str">
        <f>IF(BIMTypeCode[[#This Row],[IFC2X3_Properties]]&lt;&gt;"",BIMTypeCode[[#This Row],[IFC2X3_Properties]],"")</f>
        <v/>
      </c>
    </row>
    <row r="242" spans="1:6" x14ac:dyDescent="0.25">
      <c r="A242">
        <f>BIMTypeCode[[#This Row],[Identification]]</f>
        <v>525</v>
      </c>
      <c r="B242" t="str">
        <f>BIMTypeCode[[#This Row],[Name_dk]]</f>
        <v>Vand- og afløbstilslutninger til alm. udstyr</v>
      </c>
      <c r="C242" t="str">
        <f>IF(BIMTypeCode[[#This Row],[IFC2X3_Entity]]&lt;&gt;"",BIMTypeCode[[#This Row],[IFC2X3_Entity]],"")</f>
        <v>IfcFlowFitting</v>
      </c>
      <c r="D242" t="str">
        <f>IF(BIMTypeCode[[#This Row],[IFC2X3_EntityType]]&lt;&gt;"",BIMTypeCode[[#This Row],[IFC2X3_EntityType]],"")</f>
        <v>IfcPipeFittingType</v>
      </c>
      <c r="E242" s="2" t="str">
        <f>IF(BIMTypeCode[[#This Row],[IFC2X3_EnumerationType]]&lt;&gt;"",BIMTypeCode[[#This Row],[IFC2X3_EnumerationType]],"")</f>
        <v/>
      </c>
      <c r="F242" s="2" t="str">
        <f>IF(BIMTypeCode[[#This Row],[IFC2X3_Properties]]&lt;&gt;"",BIMTypeCode[[#This Row],[IFC2X3_Properties]],"")</f>
        <v/>
      </c>
    </row>
    <row r="243" spans="1:6" x14ac:dyDescent="0.25">
      <c r="A243">
        <f>BIMTypeCode[[#This Row],[Identification]]</f>
        <v>5251</v>
      </c>
      <c r="B243" t="str">
        <f>BIMTypeCode[[#This Row],[Name_dk]]</f>
        <v>Drikkevandskølere</v>
      </c>
      <c r="C243" t="str">
        <f>IF(BIMTypeCode[[#This Row],[IFC2X3_Entity]]&lt;&gt;"",BIMTypeCode[[#This Row],[IFC2X3_Entity]],"")</f>
        <v>IfcFlowFitting</v>
      </c>
      <c r="D243" t="str">
        <f>IF(BIMTypeCode[[#This Row],[IFC2X3_EntityType]]&lt;&gt;"",BIMTypeCode[[#This Row],[IFC2X3_EntityType]],"")</f>
        <v>IfcPipeFittingType</v>
      </c>
      <c r="E243" s="2" t="str">
        <f>IF(BIMTypeCode[[#This Row],[IFC2X3_EnumerationType]]&lt;&gt;"",BIMTypeCode[[#This Row],[IFC2X3_EnumerationType]],"")</f>
        <v/>
      </c>
      <c r="F243" s="2" t="str">
        <f>IF(BIMTypeCode[[#This Row],[IFC2X3_Properties]]&lt;&gt;"",BIMTypeCode[[#This Row],[IFC2X3_Properties]],"")</f>
        <v/>
      </c>
    </row>
    <row r="244" spans="1:6" x14ac:dyDescent="0.25">
      <c r="A244">
        <f>BIMTypeCode[[#This Row],[Identification]]</f>
        <v>5252</v>
      </c>
      <c r="B244" t="str">
        <f>BIMTypeCode[[#This Row],[Name_dk]]</f>
        <v>Ismaskiner</v>
      </c>
      <c r="C244" t="str">
        <f>IF(BIMTypeCode[[#This Row],[IFC2X3_Entity]]&lt;&gt;"",BIMTypeCode[[#This Row],[IFC2X3_Entity]],"")</f>
        <v>IfcFlowFitting</v>
      </c>
      <c r="D244" t="str">
        <f>IF(BIMTypeCode[[#This Row],[IFC2X3_EntityType]]&lt;&gt;"",BIMTypeCode[[#This Row],[IFC2X3_EntityType]],"")</f>
        <v>IfcPipeFittingType</v>
      </c>
      <c r="E244" s="2" t="str">
        <f>IF(BIMTypeCode[[#This Row],[IFC2X3_EnumerationType]]&lt;&gt;"",BIMTypeCode[[#This Row],[IFC2X3_EnumerationType]],"")</f>
        <v/>
      </c>
      <c r="F244" s="2" t="str">
        <f>IF(BIMTypeCode[[#This Row],[IFC2X3_Properties]]&lt;&gt;"",BIMTypeCode[[#This Row],[IFC2X3_Properties]],"")</f>
        <v/>
      </c>
    </row>
    <row r="245" spans="1:6" x14ac:dyDescent="0.25">
      <c r="A245">
        <f>BIMTypeCode[[#This Row],[Identification]]</f>
        <v>5253</v>
      </c>
      <c r="B245" t="str">
        <f>BIMTypeCode[[#This Row],[Name_dk]]</f>
        <v>Kaffemaskiner</v>
      </c>
      <c r="C245" t="str">
        <f>IF(BIMTypeCode[[#This Row],[IFC2X3_Entity]]&lt;&gt;"",BIMTypeCode[[#This Row],[IFC2X3_Entity]],"")</f>
        <v>IfcFlowFitting</v>
      </c>
      <c r="D245" t="str">
        <f>IF(BIMTypeCode[[#This Row],[IFC2X3_EntityType]]&lt;&gt;"",BIMTypeCode[[#This Row],[IFC2X3_EntityType]],"")</f>
        <v>IfcPipeFittingType</v>
      </c>
      <c r="E245" s="2" t="str">
        <f>IF(BIMTypeCode[[#This Row],[IFC2X3_EnumerationType]]&lt;&gt;"",BIMTypeCode[[#This Row],[IFC2X3_EnumerationType]],"")</f>
        <v/>
      </c>
      <c r="F245" s="2" t="str">
        <f>IF(BIMTypeCode[[#This Row],[IFC2X3_Properties]]&lt;&gt;"",BIMTypeCode[[#This Row],[IFC2X3_Properties]],"")</f>
        <v/>
      </c>
    </row>
    <row r="246" spans="1:6" x14ac:dyDescent="0.25">
      <c r="A246">
        <f>BIMTypeCode[[#This Row],[Identification]]</f>
        <v>526</v>
      </c>
      <c r="B246" t="str">
        <f>BIMTypeCode[[#This Row],[Name_dk]]</f>
        <v>Vand- og afløbstilslutninger til teknik</v>
      </c>
      <c r="C246" t="str">
        <f>IF(BIMTypeCode[[#This Row],[IFC2X3_Entity]]&lt;&gt;"",BIMTypeCode[[#This Row],[IFC2X3_Entity]],"")</f>
        <v>IfcFlowFitting</v>
      </c>
      <c r="D246" t="str">
        <f>IF(BIMTypeCode[[#This Row],[IFC2X3_EntityType]]&lt;&gt;"",BIMTypeCode[[#This Row],[IFC2X3_EntityType]],"")</f>
        <v>IfcPipeFittingType</v>
      </c>
      <c r="E246" s="2" t="str">
        <f>IF(BIMTypeCode[[#This Row],[IFC2X3_EnumerationType]]&lt;&gt;"",BIMTypeCode[[#This Row],[IFC2X3_EnumerationType]],"")</f>
        <v/>
      </c>
      <c r="F246" s="2" t="str">
        <f>IF(BIMTypeCode[[#This Row],[IFC2X3_Properties]]&lt;&gt;"",BIMTypeCode[[#This Row],[IFC2X3_Properties]],"")</f>
        <v/>
      </c>
    </row>
    <row r="247" spans="1:6" x14ac:dyDescent="0.25">
      <c r="A247">
        <f>BIMTypeCode[[#This Row],[Identification]]</f>
        <v>5261</v>
      </c>
      <c r="B247" t="str">
        <f>BIMTypeCode[[#This Row],[Name_dk]]</f>
        <v>Opvaskemaskiner</v>
      </c>
      <c r="C247" t="str">
        <f>IF(BIMTypeCode[[#This Row],[IFC2X3_Entity]]&lt;&gt;"",BIMTypeCode[[#This Row],[IFC2X3_Entity]],"")</f>
        <v>IfcFlowFitting</v>
      </c>
      <c r="D247" t="str">
        <f>IF(BIMTypeCode[[#This Row],[IFC2X3_EntityType]]&lt;&gt;"",BIMTypeCode[[#This Row],[IFC2X3_EntityType]],"")</f>
        <v>IfcPipeFittingType</v>
      </c>
      <c r="E247" s="2" t="str">
        <f>IF(BIMTypeCode[[#This Row],[IFC2X3_EnumerationType]]&lt;&gt;"",BIMTypeCode[[#This Row],[IFC2X3_EnumerationType]],"")</f>
        <v/>
      </c>
      <c r="F247" s="2" t="str">
        <f>IF(BIMTypeCode[[#This Row],[IFC2X3_Properties]]&lt;&gt;"",BIMTypeCode[[#This Row],[IFC2X3_Properties]],"")</f>
        <v/>
      </c>
    </row>
    <row r="248" spans="1:6" x14ac:dyDescent="0.25">
      <c r="A248">
        <f>BIMTypeCode[[#This Row],[Identification]]</f>
        <v>5262</v>
      </c>
      <c r="B248" t="str">
        <f>BIMTypeCode[[#This Row],[Name_dk]]</f>
        <v>Ovne</v>
      </c>
      <c r="C248" t="str">
        <f>IF(BIMTypeCode[[#This Row],[IFC2X3_Entity]]&lt;&gt;"",BIMTypeCode[[#This Row],[IFC2X3_Entity]],"")</f>
        <v>IfcFlowFitting</v>
      </c>
      <c r="D248" t="str">
        <f>IF(BIMTypeCode[[#This Row],[IFC2X3_EntityType]]&lt;&gt;"",BIMTypeCode[[#This Row],[IFC2X3_EntityType]],"")</f>
        <v>IfcPipeFittingType</v>
      </c>
      <c r="E248" s="2" t="str">
        <f>IF(BIMTypeCode[[#This Row],[IFC2X3_EnumerationType]]&lt;&gt;"",BIMTypeCode[[#This Row],[IFC2X3_EnumerationType]],"")</f>
        <v/>
      </c>
      <c r="F248" s="2" t="str">
        <f>IF(BIMTypeCode[[#This Row],[IFC2X3_Properties]]&lt;&gt;"",BIMTypeCode[[#This Row],[IFC2X3_Properties]],"")</f>
        <v/>
      </c>
    </row>
    <row r="249" spans="1:6" x14ac:dyDescent="0.25">
      <c r="A249">
        <f>BIMTypeCode[[#This Row],[Identification]]</f>
        <v>5263</v>
      </c>
      <c r="B249" t="str">
        <f>BIMTypeCode[[#This Row],[Name_dk]]</f>
        <v>Vaskemaskiner</v>
      </c>
      <c r="C249" t="str">
        <f>IF(BIMTypeCode[[#This Row],[IFC2X3_Entity]]&lt;&gt;"",BIMTypeCode[[#This Row],[IFC2X3_Entity]],"")</f>
        <v>IfcFlowFitting</v>
      </c>
      <c r="D249" t="str">
        <f>IF(BIMTypeCode[[#This Row],[IFC2X3_EntityType]]&lt;&gt;"",BIMTypeCode[[#This Row],[IFC2X3_EntityType]],"")</f>
        <v>IfcPipeFittingType</v>
      </c>
      <c r="E249" s="2" t="str">
        <f>IF(BIMTypeCode[[#This Row],[IFC2X3_EnumerationType]]&lt;&gt;"",BIMTypeCode[[#This Row],[IFC2X3_EnumerationType]],"")</f>
        <v/>
      </c>
      <c r="F249" s="2" t="str">
        <f>IF(BIMTypeCode[[#This Row],[IFC2X3_Properties]]&lt;&gt;"",BIMTypeCode[[#This Row],[IFC2X3_Properties]],"")</f>
        <v/>
      </c>
    </row>
    <row r="250" spans="1:6" x14ac:dyDescent="0.25">
      <c r="A250">
        <f>BIMTypeCode[[#This Row],[Identification]]</f>
        <v>5264</v>
      </c>
      <c r="B250" t="str">
        <f>BIMTypeCode[[#This Row],[Name_dk]]</f>
        <v>Bækkenskyllere</v>
      </c>
      <c r="C250" t="str">
        <f>IF(BIMTypeCode[[#This Row],[IFC2X3_Entity]]&lt;&gt;"",BIMTypeCode[[#This Row],[IFC2X3_Entity]],"")</f>
        <v>IfcFlowFitting</v>
      </c>
      <c r="D250" t="str">
        <f>IF(BIMTypeCode[[#This Row],[IFC2X3_EntityType]]&lt;&gt;"",BIMTypeCode[[#This Row],[IFC2X3_EntityType]],"")</f>
        <v>IfcPipeFittingType</v>
      </c>
      <c r="E250" s="2" t="str">
        <f>IF(BIMTypeCode[[#This Row],[IFC2X3_EnumerationType]]&lt;&gt;"",BIMTypeCode[[#This Row],[IFC2X3_EnumerationType]],"")</f>
        <v/>
      </c>
      <c r="F250" s="2" t="str">
        <f>IF(BIMTypeCode[[#This Row],[IFC2X3_Properties]]&lt;&gt;"",BIMTypeCode[[#This Row],[IFC2X3_Properties]],"")</f>
        <v/>
      </c>
    </row>
    <row r="251" spans="1:6" x14ac:dyDescent="0.25">
      <c r="A251">
        <f>BIMTypeCode[[#This Row],[Identification]]</f>
        <v>5265</v>
      </c>
      <c r="B251" t="str">
        <f>BIMTypeCode[[#This Row],[Name_dk]]</f>
        <v>Dekontaminatorer</v>
      </c>
      <c r="C251" t="str">
        <f>IF(BIMTypeCode[[#This Row],[IFC2X3_Entity]]&lt;&gt;"",BIMTypeCode[[#This Row],[IFC2X3_Entity]],"")</f>
        <v>IfcFlowFitting</v>
      </c>
      <c r="D251" t="str">
        <f>IF(BIMTypeCode[[#This Row],[IFC2X3_EntityType]]&lt;&gt;"",BIMTypeCode[[#This Row],[IFC2X3_EntityType]],"")</f>
        <v>IfcPipeFittingType</v>
      </c>
      <c r="E251" s="2" t="str">
        <f>IF(BIMTypeCode[[#This Row],[IFC2X3_EnumerationType]]&lt;&gt;"",BIMTypeCode[[#This Row],[IFC2X3_EnumerationType]],"")</f>
        <v/>
      </c>
      <c r="F251" s="2" t="str">
        <f>IF(BIMTypeCode[[#This Row],[IFC2X3_Properties]]&lt;&gt;"",BIMTypeCode[[#This Row],[IFC2X3_Properties]],"")</f>
        <v/>
      </c>
    </row>
    <row r="252" spans="1:6" x14ac:dyDescent="0.25">
      <c r="A252">
        <f>BIMTypeCode[[#This Row],[Identification]]</f>
        <v>527</v>
      </c>
      <c r="B252" t="str">
        <f>BIMTypeCode[[#This Row],[Name_dk]]</f>
        <v>Vand- og afløbstilslutninger til lab. udstyr</v>
      </c>
      <c r="C252" t="str">
        <f>IF(BIMTypeCode[[#This Row],[IFC2X3_Entity]]&lt;&gt;"",BIMTypeCode[[#This Row],[IFC2X3_Entity]],"")</f>
        <v>IfcFlowFitting</v>
      </c>
      <c r="D252" t="str">
        <f>IF(BIMTypeCode[[#This Row],[IFC2X3_EntityType]]&lt;&gt;"",BIMTypeCode[[#This Row],[IFC2X3_EntityType]],"")</f>
        <v>IfcPipeFittingType</v>
      </c>
      <c r="E252" s="2" t="str">
        <f>IF(BIMTypeCode[[#This Row],[IFC2X3_EnumerationType]]&lt;&gt;"",BIMTypeCode[[#This Row],[IFC2X3_EnumerationType]],"")</f>
        <v/>
      </c>
      <c r="F252" s="2" t="str">
        <f>IF(BIMTypeCode[[#This Row],[IFC2X3_Properties]]&lt;&gt;"",BIMTypeCode[[#This Row],[IFC2X3_Properties]],"")</f>
        <v/>
      </c>
    </row>
    <row r="253" spans="1:6" x14ac:dyDescent="0.25">
      <c r="A253">
        <f>BIMTypeCode[[#This Row],[Identification]]</f>
        <v>5271</v>
      </c>
      <c r="B253" t="str">
        <f>BIMTypeCode[[#This Row],[Name_dk]]</f>
        <v>Aftrækskabe</v>
      </c>
      <c r="C253" t="str">
        <f>IF(BIMTypeCode[[#This Row],[IFC2X3_Entity]]&lt;&gt;"",BIMTypeCode[[#This Row],[IFC2X3_Entity]],"")</f>
        <v>IfcFlowFitting</v>
      </c>
      <c r="D253" t="str">
        <f>IF(BIMTypeCode[[#This Row],[IFC2X3_EntityType]]&lt;&gt;"",BIMTypeCode[[#This Row],[IFC2X3_EntityType]],"")</f>
        <v>IfcPipeFittingType</v>
      </c>
      <c r="E253" s="2" t="str">
        <f>IF(BIMTypeCode[[#This Row],[IFC2X3_EnumerationType]]&lt;&gt;"",BIMTypeCode[[#This Row],[IFC2X3_EnumerationType]],"")</f>
        <v/>
      </c>
      <c r="F253" s="2" t="str">
        <f>IF(BIMTypeCode[[#This Row],[IFC2X3_Properties]]&lt;&gt;"",BIMTypeCode[[#This Row],[IFC2X3_Properties]],"")</f>
        <v/>
      </c>
    </row>
    <row r="254" spans="1:6" x14ac:dyDescent="0.25">
      <c r="A254">
        <f>BIMTypeCode[[#This Row],[Identification]]</f>
        <v>5272</v>
      </c>
      <c r="B254" t="str">
        <f>BIMTypeCode[[#This Row],[Name_dk]]</f>
        <v>Stinkskabe</v>
      </c>
      <c r="C254" t="str">
        <f>IF(BIMTypeCode[[#This Row],[IFC2X3_Entity]]&lt;&gt;"",BIMTypeCode[[#This Row],[IFC2X3_Entity]],"")</f>
        <v>IfcFlowFitting</v>
      </c>
      <c r="D254" t="str">
        <f>IF(BIMTypeCode[[#This Row],[IFC2X3_EntityType]]&lt;&gt;"",BIMTypeCode[[#This Row],[IFC2X3_EntityType]],"")</f>
        <v>IfcPipeFittingType</v>
      </c>
      <c r="E254" s="2" t="str">
        <f>IF(BIMTypeCode[[#This Row],[IFC2X3_EnumerationType]]&lt;&gt;"",BIMTypeCode[[#This Row],[IFC2X3_EnumerationType]],"")</f>
        <v/>
      </c>
      <c r="F254" s="2" t="str">
        <f>IF(BIMTypeCode[[#This Row],[IFC2X3_Properties]]&lt;&gt;"",BIMTypeCode[[#This Row],[IFC2X3_Properties]],"")</f>
        <v/>
      </c>
    </row>
    <row r="255" spans="1:6" x14ac:dyDescent="0.25">
      <c r="A255">
        <f>BIMTypeCode[[#This Row],[Identification]]</f>
        <v>528</v>
      </c>
      <c r="B255" t="str">
        <f>BIMTypeCode[[#This Row],[Name_dk]]</f>
        <v>Badekar og lign.</v>
      </c>
      <c r="C255" t="str">
        <f>IF(BIMTypeCode[[#This Row],[IFC2X3_Entity]]&lt;&gt;"",BIMTypeCode[[#This Row],[IFC2X3_Entity]],"")</f>
        <v>IfcFlowTerminal</v>
      </c>
      <c r="D255" t="str">
        <f>IF(BIMTypeCode[[#This Row],[IFC2X3_EntityType]]&lt;&gt;"",BIMTypeCode[[#This Row],[IFC2X3_EntityType]],"")</f>
        <v>IfcSanitaryTerminalType</v>
      </c>
      <c r="E255" s="2" t="str">
        <f>IF(BIMTypeCode[[#This Row],[IFC2X3_EnumerationType]]&lt;&gt;"",BIMTypeCode[[#This Row],[IFC2X3_EnumerationType]],"")</f>
        <v>BATH</v>
      </c>
      <c r="F255" s="2" t="str">
        <f>IF(BIMTypeCode[[#This Row],[IFC2X3_Properties]]&lt;&gt;"",BIMTypeCode[[#This Row],[IFC2X3_Properties]],"")</f>
        <v/>
      </c>
    </row>
    <row r="256" spans="1:6" x14ac:dyDescent="0.25">
      <c r="A256">
        <f>BIMTypeCode[[#This Row],[Identification]]</f>
        <v>5281</v>
      </c>
      <c r="B256" t="str">
        <f>BIMTypeCode[[#This Row],[Name_dk]]</f>
        <v>Badekar</v>
      </c>
      <c r="C256" t="str">
        <f>IF(BIMTypeCode[[#This Row],[IFC2X3_Entity]]&lt;&gt;"",BIMTypeCode[[#This Row],[IFC2X3_Entity]],"")</f>
        <v>IfcFlowTerminal</v>
      </c>
      <c r="D256" t="str">
        <f>IF(BIMTypeCode[[#This Row],[IFC2X3_EntityType]]&lt;&gt;"",BIMTypeCode[[#This Row],[IFC2X3_EntityType]],"")</f>
        <v>IfcSanitaryTerminalType</v>
      </c>
      <c r="E256" s="2" t="str">
        <f>IF(BIMTypeCode[[#This Row],[IFC2X3_EnumerationType]]&lt;&gt;"",BIMTypeCode[[#This Row],[IFC2X3_EnumerationType]],"")</f>
        <v>BATH</v>
      </c>
      <c r="F256" s="2" t="str">
        <f>IF(BIMTypeCode[[#This Row],[IFC2X3_Properties]]&lt;&gt;"",BIMTypeCode[[#This Row],[IFC2X3_Properties]],"")</f>
        <v/>
      </c>
    </row>
    <row r="257" spans="1:6" x14ac:dyDescent="0.25">
      <c r="A257">
        <f>BIMTypeCode[[#This Row],[Identification]]</f>
        <v>53</v>
      </c>
      <c r="B257" t="str">
        <f>BIMTypeCode[[#This Row],[Name_dk]]</f>
        <v>Vand (koldt/varmt vand, behandlet vand)</v>
      </c>
      <c r="C257" t="str">
        <f>IF(BIMTypeCode[[#This Row],[IFC2X3_Entity]]&lt;&gt;"",BIMTypeCode[[#This Row],[IFC2X3_Entity]],"")</f>
        <v/>
      </c>
      <c r="D257" t="str">
        <f>IF(BIMTypeCode[[#This Row],[IFC2X3_EntityType]]&lt;&gt;"",BIMTypeCode[[#This Row],[IFC2X3_EntityType]],"")</f>
        <v/>
      </c>
      <c r="E257" s="2" t="str">
        <f>IF(BIMTypeCode[[#This Row],[IFC2X3_EnumerationType]]&lt;&gt;"",BIMTypeCode[[#This Row],[IFC2X3_EnumerationType]],"")</f>
        <v/>
      </c>
      <c r="F257" s="2" t="str">
        <f>IF(BIMTypeCode[[#This Row],[IFC2X3_Properties]]&lt;&gt;"",BIMTypeCode[[#This Row],[IFC2X3_Properties]],"")</f>
        <v/>
      </c>
    </row>
    <row r="258" spans="1:6" x14ac:dyDescent="0.25">
      <c r="A258">
        <f>BIMTypeCode[[#This Row],[Identification]]</f>
        <v>531</v>
      </c>
      <c r="B258" t="str">
        <f>BIMTypeCode[[#This Row],[Name_dk]]</f>
        <v>Mekanisk udstyr</v>
      </c>
      <c r="C258" t="str">
        <f>IF(BIMTypeCode[[#This Row],[IFC2X3_Entity]]&lt;&gt;"",BIMTypeCode[[#This Row],[IFC2X3_Entity]],"")</f>
        <v/>
      </c>
      <c r="D258" t="str">
        <f>IF(BIMTypeCode[[#This Row],[IFC2X3_EntityType]]&lt;&gt;"",BIMTypeCode[[#This Row],[IFC2X3_EntityType]],"")</f>
        <v/>
      </c>
      <c r="E258" s="2" t="str">
        <f>IF(BIMTypeCode[[#This Row],[IFC2X3_EnumerationType]]&lt;&gt;"",BIMTypeCode[[#This Row],[IFC2X3_EnumerationType]],"")</f>
        <v/>
      </c>
      <c r="F258" s="2" t="str">
        <f>IF(BIMTypeCode[[#This Row],[IFC2X3_Properties]]&lt;&gt;"",BIMTypeCode[[#This Row],[IFC2X3_Properties]],"")</f>
        <v/>
      </c>
    </row>
    <row r="259" spans="1:6" x14ac:dyDescent="0.25">
      <c r="A259">
        <f>BIMTypeCode[[#This Row],[Identification]]</f>
        <v>5311</v>
      </c>
      <c r="B259" t="str">
        <f>BIMTypeCode[[#This Row],[Name_dk]]</f>
        <v>Målearrangementer</v>
      </c>
      <c r="C259" t="str">
        <f>IF(BIMTypeCode[[#This Row],[IFC2X3_Entity]]&lt;&gt;"",BIMTypeCode[[#This Row],[IFC2X3_Entity]],"")</f>
        <v/>
      </c>
      <c r="D259" t="str">
        <f>IF(BIMTypeCode[[#This Row],[IFC2X3_EntityType]]&lt;&gt;"",BIMTypeCode[[#This Row],[IFC2X3_EntityType]],"")</f>
        <v/>
      </c>
      <c r="E259" s="2" t="str">
        <f>IF(BIMTypeCode[[#This Row],[IFC2X3_EnumerationType]]&lt;&gt;"",BIMTypeCode[[#This Row],[IFC2X3_EnumerationType]],"")</f>
        <v/>
      </c>
      <c r="F259" s="2" t="str">
        <f>IF(BIMTypeCode[[#This Row],[IFC2X3_Properties]]&lt;&gt;"",BIMTypeCode[[#This Row],[IFC2X3_Properties]],"")</f>
        <v/>
      </c>
    </row>
    <row r="260" spans="1:6" x14ac:dyDescent="0.25">
      <c r="A260">
        <f>BIMTypeCode[[#This Row],[Identification]]</f>
        <v>5312</v>
      </c>
      <c r="B260" t="str">
        <f>BIMTypeCode[[#This Row],[Name_dk]]</f>
        <v>Cirkulationspumper</v>
      </c>
      <c r="C260" t="str">
        <f>IF(BIMTypeCode[[#This Row],[IFC2X3_Entity]]&lt;&gt;"",BIMTypeCode[[#This Row],[IFC2X3_Entity]],"")</f>
        <v/>
      </c>
      <c r="D260" t="str">
        <f>IF(BIMTypeCode[[#This Row],[IFC2X3_EntityType]]&lt;&gt;"",BIMTypeCode[[#This Row],[IFC2X3_EntityType]],"")</f>
        <v/>
      </c>
      <c r="E260" s="2" t="str">
        <f>IF(BIMTypeCode[[#This Row],[IFC2X3_EnumerationType]]&lt;&gt;"",BIMTypeCode[[#This Row],[IFC2X3_EnumerationType]],"")</f>
        <v/>
      </c>
      <c r="F260" s="2" t="str">
        <f>IF(BIMTypeCode[[#This Row],[IFC2X3_Properties]]&lt;&gt;"",BIMTypeCode[[#This Row],[IFC2X3_Properties]],"")</f>
        <v/>
      </c>
    </row>
    <row r="261" spans="1:6" x14ac:dyDescent="0.25">
      <c r="A261">
        <f>BIMTypeCode[[#This Row],[Identification]]</f>
        <v>5313</v>
      </c>
      <c r="B261" t="str">
        <f>BIMTypeCode[[#This Row],[Name_dk]]</f>
        <v>Fordelerrør til vand</v>
      </c>
      <c r="C261" t="str">
        <f>IF(BIMTypeCode[[#This Row],[IFC2X3_Entity]]&lt;&gt;"",BIMTypeCode[[#This Row],[IFC2X3_Entity]],"")</f>
        <v/>
      </c>
      <c r="D261" t="str">
        <f>IF(BIMTypeCode[[#This Row],[IFC2X3_EntityType]]&lt;&gt;"",BIMTypeCode[[#This Row],[IFC2X3_EntityType]],"")</f>
        <v/>
      </c>
      <c r="E261" s="2" t="str">
        <f>IF(BIMTypeCode[[#This Row],[IFC2X3_EnumerationType]]&lt;&gt;"",BIMTypeCode[[#This Row],[IFC2X3_EnumerationType]],"")</f>
        <v/>
      </c>
      <c r="F261" s="2" t="str">
        <f>IF(BIMTypeCode[[#This Row],[IFC2X3_Properties]]&lt;&gt;"",BIMTypeCode[[#This Row],[IFC2X3_Properties]],"")</f>
        <v/>
      </c>
    </row>
    <row r="262" spans="1:6" x14ac:dyDescent="0.25">
      <c r="A262">
        <f>BIMTypeCode[[#This Row],[Identification]]</f>
        <v>5314</v>
      </c>
      <c r="B262" t="str">
        <f>BIMTypeCode[[#This Row],[Name_dk]]</f>
        <v>Trykforøgeranlæg</v>
      </c>
      <c r="C262" t="str">
        <f>IF(BIMTypeCode[[#This Row],[IFC2X3_Entity]]&lt;&gt;"",BIMTypeCode[[#This Row],[IFC2X3_Entity]],"")</f>
        <v/>
      </c>
      <c r="D262" t="str">
        <f>IF(BIMTypeCode[[#This Row],[IFC2X3_EntityType]]&lt;&gt;"",BIMTypeCode[[#This Row],[IFC2X3_EntityType]],"")</f>
        <v/>
      </c>
      <c r="E262" s="2" t="str">
        <f>IF(BIMTypeCode[[#This Row],[IFC2X3_EnumerationType]]&lt;&gt;"",BIMTypeCode[[#This Row],[IFC2X3_EnumerationType]],"")</f>
        <v/>
      </c>
      <c r="F262" s="2" t="str">
        <f>IF(BIMTypeCode[[#This Row],[IFC2X3_Properties]]&lt;&gt;"",BIMTypeCode[[#This Row],[IFC2X3_Properties]],"")</f>
        <v/>
      </c>
    </row>
    <row r="263" spans="1:6" x14ac:dyDescent="0.25">
      <c r="A263">
        <f>BIMTypeCode[[#This Row],[Identification]]</f>
        <v>532</v>
      </c>
      <c r="B263" t="str">
        <f>BIMTypeCode[[#This Row],[Name_dk]]</f>
        <v>Vandtilslutninger</v>
      </c>
      <c r="C263" t="str">
        <f>IF(BIMTypeCode[[#This Row],[IFC2X3_Entity]]&lt;&gt;"",BIMTypeCode[[#This Row],[IFC2X3_Entity]],"")</f>
        <v/>
      </c>
      <c r="D263" t="str">
        <f>IF(BIMTypeCode[[#This Row],[IFC2X3_EntityType]]&lt;&gt;"",BIMTypeCode[[#This Row],[IFC2X3_EntityType]],"")</f>
        <v/>
      </c>
      <c r="E263" s="2" t="str">
        <f>IF(BIMTypeCode[[#This Row],[IFC2X3_EnumerationType]]&lt;&gt;"",BIMTypeCode[[#This Row],[IFC2X3_EnumerationType]],"")</f>
        <v/>
      </c>
      <c r="F263" s="2" t="str">
        <f>IF(BIMTypeCode[[#This Row],[IFC2X3_Properties]]&lt;&gt;"",BIMTypeCode[[#This Row],[IFC2X3_Properties]],"")</f>
        <v/>
      </c>
    </row>
    <row r="264" spans="1:6" x14ac:dyDescent="0.25">
      <c r="A264">
        <f>BIMTypeCode[[#This Row],[Identification]]</f>
        <v>5321</v>
      </c>
      <c r="B264" t="str">
        <f>BIMTypeCode[[#This Row],[Name_dk]]</f>
        <v>Spulehaner</v>
      </c>
      <c r="C264" t="str">
        <f>IF(BIMTypeCode[[#This Row],[IFC2X3_Entity]]&lt;&gt;"",BIMTypeCode[[#This Row],[IFC2X3_Entity]],"")</f>
        <v/>
      </c>
      <c r="D264" t="str">
        <f>IF(BIMTypeCode[[#This Row],[IFC2X3_EntityType]]&lt;&gt;"",BIMTypeCode[[#This Row],[IFC2X3_EntityType]],"")</f>
        <v/>
      </c>
      <c r="E264" s="2" t="str">
        <f>IF(BIMTypeCode[[#This Row],[IFC2X3_EnumerationType]]&lt;&gt;"",BIMTypeCode[[#This Row],[IFC2X3_EnumerationType]],"")</f>
        <v/>
      </c>
      <c r="F264" s="2" t="str">
        <f>IF(BIMTypeCode[[#This Row],[IFC2X3_Properties]]&lt;&gt;"",BIMTypeCode[[#This Row],[IFC2X3_Properties]],"")</f>
        <v/>
      </c>
    </row>
    <row r="265" spans="1:6" x14ac:dyDescent="0.25">
      <c r="A265">
        <f>BIMTypeCode[[#This Row],[Identification]]</f>
        <v>5322</v>
      </c>
      <c r="B265" t="str">
        <f>BIMTypeCode[[#This Row],[Name_dk]]</f>
        <v>Gårdhaner</v>
      </c>
      <c r="C265" t="str">
        <f>IF(BIMTypeCode[[#This Row],[IFC2X3_Entity]]&lt;&gt;"",BIMTypeCode[[#This Row],[IFC2X3_Entity]],"")</f>
        <v/>
      </c>
      <c r="D265" t="str">
        <f>IF(BIMTypeCode[[#This Row],[IFC2X3_EntityType]]&lt;&gt;"",BIMTypeCode[[#This Row],[IFC2X3_EntityType]],"")</f>
        <v/>
      </c>
      <c r="E265" s="2" t="str">
        <f>IF(BIMTypeCode[[#This Row],[IFC2X3_EnumerationType]]&lt;&gt;"",BIMTypeCode[[#This Row],[IFC2X3_EnumerationType]],"")</f>
        <v/>
      </c>
      <c r="F265" s="2" t="str">
        <f>IF(BIMTypeCode[[#This Row],[IFC2X3_Properties]]&lt;&gt;"",BIMTypeCode[[#This Row],[IFC2X3_Properties]],"")</f>
        <v/>
      </c>
    </row>
    <row r="266" spans="1:6" x14ac:dyDescent="0.25">
      <c r="A266">
        <f>BIMTypeCode[[#This Row],[Identification]]</f>
        <v>5323</v>
      </c>
      <c r="B266" t="str">
        <f>BIMTypeCode[[#This Row],[Name_dk]]</f>
        <v>Brandstigerør</v>
      </c>
      <c r="C266" t="str">
        <f>IF(BIMTypeCode[[#This Row],[IFC2X3_Entity]]&lt;&gt;"",BIMTypeCode[[#This Row],[IFC2X3_Entity]],"")</f>
        <v/>
      </c>
      <c r="D266" t="str">
        <f>IF(BIMTypeCode[[#This Row],[IFC2X3_EntityType]]&lt;&gt;"",BIMTypeCode[[#This Row],[IFC2X3_EntityType]],"")</f>
        <v/>
      </c>
      <c r="E266" s="2" t="str">
        <f>IF(BIMTypeCode[[#This Row],[IFC2X3_EnumerationType]]&lt;&gt;"",BIMTypeCode[[#This Row],[IFC2X3_EnumerationType]],"")</f>
        <v/>
      </c>
      <c r="F266" s="2" t="str">
        <f>IF(BIMTypeCode[[#This Row],[IFC2X3_Properties]]&lt;&gt;"",BIMTypeCode[[#This Row],[IFC2X3_Properties]],"")</f>
        <v/>
      </c>
    </row>
    <row r="267" spans="1:6" x14ac:dyDescent="0.25">
      <c r="A267">
        <f>BIMTypeCode[[#This Row],[Identification]]</f>
        <v>5324</v>
      </c>
      <c r="B267" t="str">
        <f>BIMTypeCode[[#This Row],[Name_dk]]</f>
        <v>Nødbrusere</v>
      </c>
      <c r="C267" t="str">
        <f>IF(BIMTypeCode[[#This Row],[IFC2X3_Entity]]&lt;&gt;"",BIMTypeCode[[#This Row],[IFC2X3_Entity]],"")</f>
        <v/>
      </c>
      <c r="D267" t="str">
        <f>IF(BIMTypeCode[[#This Row],[IFC2X3_EntityType]]&lt;&gt;"",BIMTypeCode[[#This Row],[IFC2X3_EntityType]],"")</f>
        <v/>
      </c>
      <c r="E267" s="2" t="str">
        <f>IF(BIMTypeCode[[#This Row],[IFC2X3_EnumerationType]]&lt;&gt;"",BIMTypeCode[[#This Row],[IFC2X3_EnumerationType]],"")</f>
        <v/>
      </c>
      <c r="F267" s="2" t="str">
        <f>IF(BIMTypeCode[[#This Row],[IFC2X3_Properties]]&lt;&gt;"",BIMTypeCode[[#This Row],[IFC2X3_Properties]],"")</f>
        <v/>
      </c>
    </row>
    <row r="268" spans="1:6" x14ac:dyDescent="0.25">
      <c r="A268">
        <f>BIMTypeCode[[#This Row],[Identification]]</f>
        <v>5325</v>
      </c>
      <c r="B268" t="str">
        <f>BIMTypeCode[[#This Row],[Name_dk]]</f>
        <v>Brusere</v>
      </c>
      <c r="C268" t="str">
        <f>IF(BIMTypeCode[[#This Row],[IFC2X3_Entity]]&lt;&gt;"",BIMTypeCode[[#This Row],[IFC2X3_Entity]],"")</f>
        <v/>
      </c>
      <c r="D268" t="str">
        <f>IF(BIMTypeCode[[#This Row],[IFC2X3_EntityType]]&lt;&gt;"",BIMTypeCode[[#This Row],[IFC2X3_EntityType]],"")</f>
        <v/>
      </c>
      <c r="E268" s="2" t="str">
        <f>IF(BIMTypeCode[[#This Row],[IFC2X3_EnumerationType]]&lt;&gt;"",BIMTypeCode[[#This Row],[IFC2X3_EnumerationType]],"")</f>
        <v/>
      </c>
      <c r="F268" s="2" t="str">
        <f>IF(BIMTypeCode[[#This Row],[IFC2X3_Properties]]&lt;&gt;"",BIMTypeCode[[#This Row],[IFC2X3_Properties]],"")</f>
        <v/>
      </c>
    </row>
    <row r="269" spans="1:6" x14ac:dyDescent="0.25">
      <c r="A269">
        <f>BIMTypeCode[[#This Row],[Identification]]</f>
        <v>5326</v>
      </c>
      <c r="B269" t="str">
        <f>BIMTypeCode[[#This Row],[Name_dk]]</f>
        <v>Kipgryder</v>
      </c>
      <c r="C269" t="str">
        <f>IF(BIMTypeCode[[#This Row],[IFC2X3_Entity]]&lt;&gt;"",BIMTypeCode[[#This Row],[IFC2X3_Entity]],"")</f>
        <v/>
      </c>
      <c r="D269" t="str">
        <f>IF(BIMTypeCode[[#This Row],[IFC2X3_EntityType]]&lt;&gt;"",BIMTypeCode[[#This Row],[IFC2X3_EntityType]],"")</f>
        <v/>
      </c>
      <c r="E269" s="2" t="str">
        <f>IF(BIMTypeCode[[#This Row],[IFC2X3_EnumerationType]]&lt;&gt;"",BIMTypeCode[[#This Row],[IFC2X3_EnumerationType]],"")</f>
        <v/>
      </c>
      <c r="F269" s="2" t="str">
        <f>IF(BIMTypeCode[[#This Row],[IFC2X3_Properties]]&lt;&gt;"",BIMTypeCode[[#This Row],[IFC2X3_Properties]],"")</f>
        <v/>
      </c>
    </row>
    <row r="270" spans="1:6" x14ac:dyDescent="0.25">
      <c r="A270">
        <f>BIMTypeCode[[#This Row],[Identification]]</f>
        <v>5327</v>
      </c>
      <c r="B270" t="str">
        <f>BIMTypeCode[[#This Row],[Name_dk]]</f>
        <v>Aftapningshaner</v>
      </c>
      <c r="C270" t="str">
        <f>IF(BIMTypeCode[[#This Row],[IFC2X3_Entity]]&lt;&gt;"",BIMTypeCode[[#This Row],[IFC2X3_Entity]],"")</f>
        <v/>
      </c>
      <c r="D270" t="str">
        <f>IF(BIMTypeCode[[#This Row],[IFC2X3_EntityType]]&lt;&gt;"",BIMTypeCode[[#This Row],[IFC2X3_EntityType]],"")</f>
        <v/>
      </c>
      <c r="E270" s="2" t="str">
        <f>IF(BIMTypeCode[[#This Row],[IFC2X3_EnumerationType]]&lt;&gt;"",BIMTypeCode[[#This Row],[IFC2X3_EnumerationType]],"")</f>
        <v/>
      </c>
      <c r="F270" s="2" t="str">
        <f>IF(BIMTypeCode[[#This Row],[IFC2X3_Properties]]&lt;&gt;"",BIMTypeCode[[#This Row],[IFC2X3_Properties]],"")</f>
        <v/>
      </c>
    </row>
    <row r="271" spans="1:6" x14ac:dyDescent="0.25">
      <c r="A271">
        <f>BIMTypeCode[[#This Row],[Identification]]</f>
        <v>533</v>
      </c>
      <c r="B271" t="str">
        <f>BIMTypeCode[[#This Row],[Name_dk]]</f>
        <v>Vandbehandlingsanlæg</v>
      </c>
      <c r="C271" t="str">
        <f>IF(BIMTypeCode[[#This Row],[IFC2X3_Entity]]&lt;&gt;"",BIMTypeCode[[#This Row],[IFC2X3_Entity]],"")</f>
        <v/>
      </c>
      <c r="D271" t="str">
        <f>IF(BIMTypeCode[[#This Row],[IFC2X3_EntityType]]&lt;&gt;"",BIMTypeCode[[#This Row],[IFC2X3_EntityType]],"")</f>
        <v/>
      </c>
      <c r="E271" s="2" t="str">
        <f>IF(BIMTypeCode[[#This Row],[IFC2X3_EnumerationType]]&lt;&gt;"",BIMTypeCode[[#This Row],[IFC2X3_EnumerationType]],"")</f>
        <v/>
      </c>
      <c r="F271" s="2" t="str">
        <f>IF(BIMTypeCode[[#This Row],[IFC2X3_Properties]]&lt;&gt;"",BIMTypeCode[[#This Row],[IFC2X3_Properties]],"")</f>
        <v/>
      </c>
    </row>
    <row r="272" spans="1:6" x14ac:dyDescent="0.25">
      <c r="A272">
        <f>BIMTypeCode[[#This Row],[Identification]]</f>
        <v>5331</v>
      </c>
      <c r="B272" t="str">
        <f>BIMTypeCode[[#This Row],[Name_dk]]</f>
        <v>Klordioxidanlæg</v>
      </c>
      <c r="C272" t="str">
        <f>IF(BIMTypeCode[[#This Row],[IFC2X3_Entity]]&lt;&gt;"",BIMTypeCode[[#This Row],[IFC2X3_Entity]],"")</f>
        <v/>
      </c>
      <c r="D272" t="str">
        <f>IF(BIMTypeCode[[#This Row],[IFC2X3_EntityType]]&lt;&gt;"",BIMTypeCode[[#This Row],[IFC2X3_EntityType]],"")</f>
        <v/>
      </c>
      <c r="E272" s="2" t="str">
        <f>IF(BIMTypeCode[[#This Row],[IFC2X3_EnumerationType]]&lt;&gt;"",BIMTypeCode[[#This Row],[IFC2X3_EnumerationType]],"")</f>
        <v/>
      </c>
      <c r="F272" s="2" t="str">
        <f>IF(BIMTypeCode[[#This Row],[IFC2X3_Properties]]&lt;&gt;"",BIMTypeCode[[#This Row],[IFC2X3_Properties]],"")</f>
        <v/>
      </c>
    </row>
    <row r="273" spans="1:6" x14ac:dyDescent="0.25">
      <c r="A273">
        <f>BIMTypeCode[[#This Row],[Identification]]</f>
        <v>5332</v>
      </c>
      <c r="B273" t="str">
        <f>BIMTypeCode[[#This Row],[Name_dk]]</f>
        <v>Korrolyseanlæg</v>
      </c>
      <c r="C273" t="str">
        <f>IF(BIMTypeCode[[#This Row],[IFC2X3_Entity]]&lt;&gt;"",BIMTypeCode[[#This Row],[IFC2X3_Entity]],"")</f>
        <v/>
      </c>
      <c r="D273" t="str">
        <f>IF(BIMTypeCode[[#This Row],[IFC2X3_EntityType]]&lt;&gt;"",BIMTypeCode[[#This Row],[IFC2X3_EntityType]],"")</f>
        <v/>
      </c>
      <c r="E273" s="2" t="str">
        <f>IF(BIMTypeCode[[#This Row],[IFC2X3_EnumerationType]]&lt;&gt;"",BIMTypeCode[[#This Row],[IFC2X3_EnumerationType]],"")</f>
        <v/>
      </c>
      <c r="F273" s="2" t="str">
        <f>IF(BIMTypeCode[[#This Row],[IFC2X3_Properties]]&lt;&gt;"",BIMTypeCode[[#This Row],[IFC2X3_Properties]],"")</f>
        <v/>
      </c>
    </row>
    <row r="274" spans="1:6" x14ac:dyDescent="0.25">
      <c r="A274">
        <f>BIMTypeCode[[#This Row],[Identification]]</f>
        <v>5333</v>
      </c>
      <c r="B274" t="str">
        <f>BIMTypeCode[[#This Row],[Name_dk]]</f>
        <v>Produktion BBK</v>
      </c>
      <c r="C274" t="str">
        <f>IF(BIMTypeCode[[#This Row],[IFC2X3_Entity]]&lt;&gt;"",BIMTypeCode[[#This Row],[IFC2X3_Entity]],"")</f>
        <v/>
      </c>
      <c r="D274" t="str">
        <f>IF(BIMTypeCode[[#This Row],[IFC2X3_EntityType]]&lt;&gt;"",BIMTypeCode[[#This Row],[IFC2X3_EntityType]],"")</f>
        <v/>
      </c>
      <c r="E274" s="2" t="str">
        <f>IF(BIMTypeCode[[#This Row],[IFC2X3_EnumerationType]]&lt;&gt;"",BIMTypeCode[[#This Row],[IFC2X3_EnumerationType]],"")</f>
        <v/>
      </c>
      <c r="F274" s="2" t="str">
        <f>IF(BIMTypeCode[[#This Row],[IFC2X3_Properties]]&lt;&gt;"",BIMTypeCode[[#This Row],[IFC2X3_Properties]],"")</f>
        <v/>
      </c>
    </row>
    <row r="275" spans="1:6" x14ac:dyDescent="0.25">
      <c r="A275">
        <f>BIMTypeCode[[#This Row],[Identification]]</f>
        <v>5334</v>
      </c>
      <c r="B275" t="str">
        <f>BIMTypeCode[[#This Row],[Name_dk]]</f>
        <v>Produktions RO</v>
      </c>
      <c r="C275" t="str">
        <f>IF(BIMTypeCode[[#This Row],[IFC2X3_Entity]]&lt;&gt;"",BIMTypeCode[[#This Row],[IFC2X3_Entity]],"")</f>
        <v/>
      </c>
      <c r="D275" t="str">
        <f>IF(BIMTypeCode[[#This Row],[IFC2X3_EntityType]]&lt;&gt;"",BIMTypeCode[[#This Row],[IFC2X3_EntityType]],"")</f>
        <v/>
      </c>
      <c r="E275" s="2" t="str">
        <f>IF(BIMTypeCode[[#This Row],[IFC2X3_EnumerationType]]&lt;&gt;"",BIMTypeCode[[#This Row],[IFC2X3_EnumerationType]],"")</f>
        <v/>
      </c>
      <c r="F275" s="2" t="str">
        <f>IF(BIMTypeCode[[#This Row],[IFC2X3_Properties]]&lt;&gt;"",BIMTypeCode[[#This Row],[IFC2X3_Properties]],"")</f>
        <v/>
      </c>
    </row>
    <row r="276" spans="1:6" x14ac:dyDescent="0.25">
      <c r="A276">
        <f>BIMTypeCode[[#This Row],[Identification]]</f>
        <v>5335</v>
      </c>
      <c r="B276" t="str">
        <f>BIMTypeCode[[#This Row],[Name_dk]]</f>
        <v>Parafinrensere</v>
      </c>
      <c r="C276" t="str">
        <f>IF(BIMTypeCode[[#This Row],[IFC2X3_Entity]]&lt;&gt;"",BIMTypeCode[[#This Row],[IFC2X3_Entity]],"")</f>
        <v/>
      </c>
      <c r="D276" t="str">
        <f>IF(BIMTypeCode[[#This Row],[IFC2X3_EntityType]]&lt;&gt;"",BIMTypeCode[[#This Row],[IFC2X3_EntityType]],"")</f>
        <v/>
      </c>
      <c r="E276" s="2" t="str">
        <f>IF(BIMTypeCode[[#This Row],[IFC2X3_EnumerationType]]&lt;&gt;"",BIMTypeCode[[#This Row],[IFC2X3_EnumerationType]],"")</f>
        <v/>
      </c>
      <c r="F276" s="2" t="str">
        <f>IF(BIMTypeCode[[#This Row],[IFC2X3_Properties]]&lt;&gt;"",BIMTypeCode[[#This Row],[IFC2X3_Properties]],"")</f>
        <v/>
      </c>
    </row>
    <row r="277" spans="1:6" x14ac:dyDescent="0.25">
      <c r="A277">
        <f>BIMTypeCode[[#This Row],[Identification]]</f>
        <v>5336</v>
      </c>
      <c r="B277" t="str">
        <f>BIMTypeCode[[#This Row],[Name_dk]]</f>
        <v>Filtreringsanlæg</v>
      </c>
      <c r="C277" t="str">
        <f>IF(BIMTypeCode[[#This Row],[IFC2X3_Entity]]&lt;&gt;"",BIMTypeCode[[#This Row],[IFC2X3_Entity]],"")</f>
        <v/>
      </c>
      <c r="D277" t="str">
        <f>IF(BIMTypeCode[[#This Row],[IFC2X3_EntityType]]&lt;&gt;"",BIMTypeCode[[#This Row],[IFC2X3_EntityType]],"")</f>
        <v/>
      </c>
      <c r="E277" s="2" t="str">
        <f>IF(BIMTypeCode[[#This Row],[IFC2X3_EnumerationType]]&lt;&gt;"",BIMTypeCode[[#This Row],[IFC2X3_EnumerationType]],"")</f>
        <v/>
      </c>
      <c r="F277" s="2" t="str">
        <f>IF(BIMTypeCode[[#This Row],[IFC2X3_Properties]]&lt;&gt;"",BIMTypeCode[[#This Row],[IFC2X3_Properties]],"")</f>
        <v/>
      </c>
    </row>
    <row r="278" spans="1:6" x14ac:dyDescent="0.25">
      <c r="A278">
        <f>BIMTypeCode[[#This Row],[Identification]]</f>
        <v>534</v>
      </c>
      <c r="B278" t="str">
        <f>BIMTypeCode[[#This Row],[Name_dk]]</f>
        <v>Brandskabe</v>
      </c>
      <c r="C278" t="str">
        <f>IF(BIMTypeCode[[#This Row],[IFC2X3_Entity]]&lt;&gt;"",BIMTypeCode[[#This Row],[IFC2X3_Entity]],"")</f>
        <v>IfcFlowTerminal</v>
      </c>
      <c r="D278" t="str">
        <f>IF(BIMTypeCode[[#This Row],[IFC2X3_EntityType]]&lt;&gt;"",BIMTypeCode[[#This Row],[IFC2X3_EntityType]],"")</f>
        <v>IfcFireSuppressionTerminalType</v>
      </c>
      <c r="E278" s="2" t="str">
        <f>IF(BIMTypeCode[[#This Row],[IFC2X3_EnumerationType]]&lt;&gt;"",BIMTypeCode[[#This Row],[IFC2X3_EnumerationType]],"")</f>
        <v>HOSEREEL</v>
      </c>
      <c r="F278" s="2" t="str">
        <f>IF(BIMTypeCode[[#This Row],[IFC2X3_Properties]]&lt;&gt;"",BIMTypeCode[[#This Row],[IFC2X3_Properties]],"")</f>
        <v/>
      </c>
    </row>
    <row r="279" spans="1:6" x14ac:dyDescent="0.25">
      <c r="A279">
        <f>BIMTypeCode[[#This Row],[Identification]]</f>
        <v>5341</v>
      </c>
      <c r="B279" t="str">
        <f>BIMTypeCode[[#This Row],[Name_dk]]</f>
        <v>Brandslangevindere</v>
      </c>
      <c r="C279" t="str">
        <f>IF(BIMTypeCode[[#This Row],[IFC2X3_Entity]]&lt;&gt;"",BIMTypeCode[[#This Row],[IFC2X3_Entity]],"")</f>
        <v>IfcFlowTerminal</v>
      </c>
      <c r="D279" t="str">
        <f>IF(BIMTypeCode[[#This Row],[IFC2X3_EntityType]]&lt;&gt;"",BIMTypeCode[[#This Row],[IFC2X3_EntityType]],"")</f>
        <v>IfcFireSuppressionTerminalType</v>
      </c>
      <c r="E279" s="2" t="str">
        <f>IF(BIMTypeCode[[#This Row],[IFC2X3_EnumerationType]]&lt;&gt;"",BIMTypeCode[[#This Row],[IFC2X3_EnumerationType]],"")</f>
        <v>HOSEREEL</v>
      </c>
      <c r="F279" s="2" t="str">
        <f>IF(BIMTypeCode[[#This Row],[IFC2X3_Properties]]&lt;&gt;"",BIMTypeCode[[#This Row],[IFC2X3_Properties]],"")</f>
        <v/>
      </c>
    </row>
    <row r="280" spans="1:6" x14ac:dyDescent="0.25">
      <c r="A280">
        <f>BIMTypeCode[[#This Row],[Identification]]</f>
        <v>54</v>
      </c>
      <c r="B280" t="str">
        <f>BIMTypeCode[[#This Row],[Name_dk]]</f>
        <v>Luftarter (gas, trykluft, vakuum, damp)</v>
      </c>
      <c r="C280" t="str">
        <f>IF(BIMTypeCode[[#This Row],[IFC2X3_Entity]]&lt;&gt;"",BIMTypeCode[[#This Row],[IFC2X3_Entity]],"")</f>
        <v/>
      </c>
      <c r="D280" t="str">
        <f>IF(BIMTypeCode[[#This Row],[IFC2X3_EntityType]]&lt;&gt;"",BIMTypeCode[[#This Row],[IFC2X3_EntityType]],"")</f>
        <v/>
      </c>
      <c r="E280" s="2" t="str">
        <f>IF(BIMTypeCode[[#This Row],[IFC2X3_EnumerationType]]&lt;&gt;"",BIMTypeCode[[#This Row],[IFC2X3_EnumerationType]],"")</f>
        <v/>
      </c>
      <c r="F280" s="2" t="str">
        <f>IF(BIMTypeCode[[#This Row],[IFC2X3_Properties]]&lt;&gt;"",BIMTypeCode[[#This Row],[IFC2X3_Properties]],"")</f>
        <v/>
      </c>
    </row>
    <row r="281" spans="1:6" x14ac:dyDescent="0.25">
      <c r="A281">
        <f>BIMTypeCode[[#This Row],[Identification]]</f>
        <v>541</v>
      </c>
      <c r="B281" t="str">
        <f>BIMTypeCode[[#This Row],[Name_dk]]</f>
        <v>Mekanisk udstyr</v>
      </c>
      <c r="C281" t="str">
        <f>IF(BIMTypeCode[[#This Row],[IFC2X3_Entity]]&lt;&gt;"",BIMTypeCode[[#This Row],[IFC2X3_Entity]],"")</f>
        <v/>
      </c>
      <c r="D281" t="str">
        <f>IF(BIMTypeCode[[#This Row],[IFC2X3_EntityType]]&lt;&gt;"",BIMTypeCode[[#This Row],[IFC2X3_EntityType]],"")</f>
        <v/>
      </c>
      <c r="E281" s="2" t="str">
        <f>IF(BIMTypeCode[[#This Row],[IFC2X3_EnumerationType]]&lt;&gt;"",BIMTypeCode[[#This Row],[IFC2X3_EnumerationType]],"")</f>
        <v/>
      </c>
      <c r="F281" s="2" t="str">
        <f>IF(BIMTypeCode[[#This Row],[IFC2X3_Properties]]&lt;&gt;"",BIMTypeCode[[#This Row],[IFC2X3_Properties]],"")</f>
        <v/>
      </c>
    </row>
    <row r="282" spans="1:6" x14ac:dyDescent="0.25">
      <c r="A282">
        <f>BIMTypeCode[[#This Row],[Identification]]</f>
        <v>5411</v>
      </c>
      <c r="B282" t="str">
        <f>BIMTypeCode[[#This Row],[Name_dk]]</f>
        <v>Overvågningsenheder</v>
      </c>
      <c r="C282" t="str">
        <f>IF(BIMTypeCode[[#This Row],[IFC2X3_Entity]]&lt;&gt;"",BIMTypeCode[[#This Row],[IFC2X3_Entity]],"")</f>
        <v/>
      </c>
      <c r="D282" t="str">
        <f>IF(BIMTypeCode[[#This Row],[IFC2X3_EntityType]]&lt;&gt;"",BIMTypeCode[[#This Row],[IFC2X3_EntityType]],"")</f>
        <v/>
      </c>
      <c r="E282" s="2" t="str">
        <f>IF(BIMTypeCode[[#This Row],[IFC2X3_EnumerationType]]&lt;&gt;"",BIMTypeCode[[#This Row],[IFC2X3_EnumerationType]],"")</f>
        <v/>
      </c>
      <c r="F282" s="2" t="str">
        <f>IF(BIMTypeCode[[#This Row],[IFC2X3_Properties]]&lt;&gt;"",BIMTypeCode[[#This Row],[IFC2X3_Properties]],"")</f>
        <v/>
      </c>
    </row>
    <row r="283" spans="1:6" x14ac:dyDescent="0.25">
      <c r="A283">
        <f>BIMTypeCode[[#This Row],[Identification]]</f>
        <v>5412</v>
      </c>
      <c r="B283" t="str">
        <f>BIMTypeCode[[#This Row],[Name_dk]]</f>
        <v>Nødspærringsbokse</v>
      </c>
      <c r="C283" t="str">
        <f>IF(BIMTypeCode[[#This Row],[IFC2X3_Entity]]&lt;&gt;"",BIMTypeCode[[#This Row],[IFC2X3_Entity]],"")</f>
        <v/>
      </c>
      <c r="D283" t="str">
        <f>IF(BIMTypeCode[[#This Row],[IFC2X3_EntityType]]&lt;&gt;"",BIMTypeCode[[#This Row],[IFC2X3_EntityType]],"")</f>
        <v/>
      </c>
      <c r="E283" s="2" t="str">
        <f>IF(BIMTypeCode[[#This Row],[IFC2X3_EnumerationType]]&lt;&gt;"",BIMTypeCode[[#This Row],[IFC2X3_EnumerationType]],"")</f>
        <v/>
      </c>
      <c r="F283" s="2" t="str">
        <f>IF(BIMTypeCode[[#This Row],[IFC2X3_Properties]]&lt;&gt;"",BIMTypeCode[[#This Row],[IFC2X3_Properties]],"")</f>
        <v/>
      </c>
    </row>
    <row r="284" spans="1:6" x14ac:dyDescent="0.25">
      <c r="A284">
        <f>BIMTypeCode[[#This Row],[Identification]]</f>
        <v>5413</v>
      </c>
      <c r="B284" t="str">
        <f>BIMTypeCode[[#This Row],[Name_dk]]</f>
        <v>Nødforsyningsenheder</v>
      </c>
      <c r="C284" t="str">
        <f>IF(BIMTypeCode[[#This Row],[IFC2X3_Entity]]&lt;&gt;"",BIMTypeCode[[#This Row],[IFC2X3_Entity]],"")</f>
        <v/>
      </c>
      <c r="D284" t="str">
        <f>IF(BIMTypeCode[[#This Row],[IFC2X3_EntityType]]&lt;&gt;"",BIMTypeCode[[#This Row],[IFC2X3_EntityType]],"")</f>
        <v/>
      </c>
      <c r="E284" s="2" t="str">
        <f>IF(BIMTypeCode[[#This Row],[IFC2X3_EnumerationType]]&lt;&gt;"",BIMTypeCode[[#This Row],[IFC2X3_EnumerationType]],"")</f>
        <v/>
      </c>
      <c r="F284" s="2" t="str">
        <f>IF(BIMTypeCode[[#This Row],[IFC2X3_Properties]]&lt;&gt;"",BIMTypeCode[[#This Row],[IFC2X3_Properties]],"")</f>
        <v/>
      </c>
    </row>
    <row r="285" spans="1:6" x14ac:dyDescent="0.25">
      <c r="A285">
        <f>BIMTypeCode[[#This Row],[Identification]]</f>
        <v>5414</v>
      </c>
      <c r="B285" t="str">
        <f>BIMTypeCode[[#This Row],[Name_dk]]</f>
        <v>Gasregulatorer</v>
      </c>
      <c r="C285" t="str">
        <f>IF(BIMTypeCode[[#This Row],[IFC2X3_Entity]]&lt;&gt;"",BIMTypeCode[[#This Row],[IFC2X3_Entity]],"")</f>
        <v/>
      </c>
      <c r="D285" t="str">
        <f>IF(BIMTypeCode[[#This Row],[IFC2X3_EntityType]]&lt;&gt;"",BIMTypeCode[[#This Row],[IFC2X3_EntityType]],"")</f>
        <v/>
      </c>
      <c r="E285" s="2" t="str">
        <f>IF(BIMTypeCode[[#This Row],[IFC2X3_EnumerationType]]&lt;&gt;"",BIMTypeCode[[#This Row],[IFC2X3_EnumerationType]],"")</f>
        <v/>
      </c>
      <c r="F285" s="2" t="str">
        <f>IF(BIMTypeCode[[#This Row],[IFC2X3_Properties]]&lt;&gt;"",BIMTypeCode[[#This Row],[IFC2X3_Properties]],"")</f>
        <v/>
      </c>
    </row>
    <row r="286" spans="1:6" x14ac:dyDescent="0.25">
      <c r="A286">
        <f>BIMTypeCode[[#This Row],[Identification]]</f>
        <v>5415</v>
      </c>
      <c r="B286" t="str">
        <f>BIMTypeCode[[#This Row],[Name_dk]]</f>
        <v>Målerarrangementer</v>
      </c>
      <c r="C286" t="str">
        <f>IF(BIMTypeCode[[#This Row],[IFC2X3_Entity]]&lt;&gt;"",BIMTypeCode[[#This Row],[IFC2X3_Entity]],"")</f>
        <v/>
      </c>
      <c r="D286" t="str">
        <f>IF(BIMTypeCode[[#This Row],[IFC2X3_EntityType]]&lt;&gt;"",BIMTypeCode[[#This Row],[IFC2X3_EntityType]],"")</f>
        <v/>
      </c>
      <c r="E286" s="2" t="str">
        <f>IF(BIMTypeCode[[#This Row],[IFC2X3_EnumerationType]]&lt;&gt;"",BIMTypeCode[[#This Row],[IFC2X3_EnumerationType]],"")</f>
        <v/>
      </c>
      <c r="F286" s="2" t="str">
        <f>IF(BIMTypeCode[[#This Row],[IFC2X3_Properties]]&lt;&gt;"",BIMTypeCode[[#This Row],[IFC2X3_Properties]],"")</f>
        <v/>
      </c>
    </row>
    <row r="287" spans="1:6" x14ac:dyDescent="0.25">
      <c r="A287">
        <f>BIMTypeCode[[#This Row],[Identification]]</f>
        <v>542</v>
      </c>
      <c r="B287" t="str">
        <f>BIMTypeCode[[#This Row],[Name_dk]]</f>
        <v>Luftartsudtag</v>
      </c>
      <c r="C287" t="str">
        <f>IF(BIMTypeCode[[#This Row],[IFC2X3_Entity]]&lt;&gt;"",BIMTypeCode[[#This Row],[IFC2X3_Entity]],"")</f>
        <v/>
      </c>
      <c r="D287" t="str">
        <f>IF(BIMTypeCode[[#This Row],[IFC2X3_EntityType]]&lt;&gt;"",BIMTypeCode[[#This Row],[IFC2X3_EntityType]],"")</f>
        <v/>
      </c>
      <c r="E287" s="2" t="str">
        <f>IF(BIMTypeCode[[#This Row],[IFC2X3_EnumerationType]]&lt;&gt;"",BIMTypeCode[[#This Row],[IFC2X3_EnumerationType]],"")</f>
        <v/>
      </c>
      <c r="F287" s="2" t="str">
        <f>IF(BIMTypeCode[[#This Row],[IFC2X3_Properties]]&lt;&gt;"",BIMTypeCode[[#This Row],[IFC2X3_Properties]],"")</f>
        <v/>
      </c>
    </row>
    <row r="288" spans="1:6" x14ac:dyDescent="0.25">
      <c r="A288">
        <f>BIMTypeCode[[#This Row],[Identification]]</f>
        <v>543</v>
      </c>
      <c r="B288" t="str">
        <f>BIMTypeCode[[#This Row],[Name_dk]]</f>
        <v>Luftartsproducerende anlæg</v>
      </c>
      <c r="C288" t="str">
        <f>IF(BIMTypeCode[[#This Row],[IFC2X3_Entity]]&lt;&gt;"",BIMTypeCode[[#This Row],[IFC2X3_Entity]],"")</f>
        <v/>
      </c>
      <c r="D288" t="str">
        <f>IF(BIMTypeCode[[#This Row],[IFC2X3_EntityType]]&lt;&gt;"",BIMTypeCode[[#This Row],[IFC2X3_EntityType]],"")</f>
        <v/>
      </c>
      <c r="E288" s="2" t="str">
        <f>IF(BIMTypeCode[[#This Row],[IFC2X3_EnumerationType]]&lt;&gt;"",BIMTypeCode[[#This Row],[IFC2X3_EnumerationType]],"")</f>
        <v/>
      </c>
      <c r="F288" s="2" t="str">
        <f>IF(BIMTypeCode[[#This Row],[IFC2X3_Properties]]&lt;&gt;"",BIMTypeCode[[#This Row],[IFC2X3_Properties]],"")</f>
        <v/>
      </c>
    </row>
    <row r="289" spans="1:6" x14ac:dyDescent="0.25">
      <c r="A289">
        <f>BIMTypeCode[[#This Row],[Identification]]</f>
        <v>5431</v>
      </c>
      <c r="B289" t="str">
        <f>BIMTypeCode[[#This Row],[Name_dk]]</f>
        <v>Trykluftskompressorer</v>
      </c>
      <c r="C289" t="str">
        <f>IF(BIMTypeCode[[#This Row],[IFC2X3_Entity]]&lt;&gt;"",BIMTypeCode[[#This Row],[IFC2X3_Entity]],"")</f>
        <v/>
      </c>
      <c r="D289" t="str">
        <f>IF(BIMTypeCode[[#This Row],[IFC2X3_EntityType]]&lt;&gt;"",BIMTypeCode[[#This Row],[IFC2X3_EntityType]],"")</f>
        <v/>
      </c>
      <c r="E289" s="2" t="str">
        <f>IF(BIMTypeCode[[#This Row],[IFC2X3_EnumerationType]]&lt;&gt;"",BIMTypeCode[[#This Row],[IFC2X3_EnumerationType]],"")</f>
        <v/>
      </c>
      <c r="F289" s="2" t="str">
        <f>IF(BIMTypeCode[[#This Row],[IFC2X3_Properties]]&lt;&gt;"",BIMTypeCode[[#This Row],[IFC2X3_Properties]],"")</f>
        <v/>
      </c>
    </row>
    <row r="290" spans="1:6" x14ac:dyDescent="0.25">
      <c r="A290">
        <f>BIMTypeCode[[#This Row],[Identification]]</f>
        <v>5432</v>
      </c>
      <c r="B290" t="str">
        <f>BIMTypeCode[[#This Row],[Name_dk]]</f>
        <v>Vakuumanlæg</v>
      </c>
      <c r="C290" t="str">
        <f>IF(BIMTypeCode[[#This Row],[IFC2X3_Entity]]&lt;&gt;"",BIMTypeCode[[#This Row],[IFC2X3_Entity]],"")</f>
        <v/>
      </c>
      <c r="D290" t="str">
        <f>IF(BIMTypeCode[[#This Row],[IFC2X3_EntityType]]&lt;&gt;"",BIMTypeCode[[#This Row],[IFC2X3_EntityType]],"")</f>
        <v/>
      </c>
      <c r="E290" s="2" t="str">
        <f>IF(BIMTypeCode[[#This Row],[IFC2X3_EnumerationType]]&lt;&gt;"",BIMTypeCode[[#This Row],[IFC2X3_EnumerationType]],"")</f>
        <v/>
      </c>
      <c r="F290" s="2" t="str">
        <f>IF(BIMTypeCode[[#This Row],[IFC2X3_Properties]]&lt;&gt;"",BIMTypeCode[[#This Row],[IFC2X3_Properties]],"")</f>
        <v/>
      </c>
    </row>
    <row r="291" spans="1:6" x14ac:dyDescent="0.25">
      <c r="A291">
        <f>BIMTypeCode[[#This Row],[Identification]]</f>
        <v>5433</v>
      </c>
      <c r="B291" t="str">
        <f>BIMTypeCode[[#This Row],[Name_dk]]</f>
        <v>Gasflasker</v>
      </c>
      <c r="C291" t="str">
        <f>IF(BIMTypeCode[[#This Row],[IFC2X3_Entity]]&lt;&gt;"",BIMTypeCode[[#This Row],[IFC2X3_Entity]],"")</f>
        <v/>
      </c>
      <c r="D291" t="str">
        <f>IF(BIMTypeCode[[#This Row],[IFC2X3_EntityType]]&lt;&gt;"",BIMTypeCode[[#This Row],[IFC2X3_EntityType]],"")</f>
        <v/>
      </c>
      <c r="E291" s="2" t="str">
        <f>IF(BIMTypeCode[[#This Row],[IFC2X3_EnumerationType]]&lt;&gt;"",BIMTypeCode[[#This Row],[IFC2X3_EnumerationType]],"")</f>
        <v/>
      </c>
      <c r="F291" s="2" t="str">
        <f>IF(BIMTypeCode[[#This Row],[IFC2X3_Properties]]&lt;&gt;"",BIMTypeCode[[#This Row],[IFC2X3_Properties]],"")</f>
        <v/>
      </c>
    </row>
    <row r="292" spans="1:6" x14ac:dyDescent="0.25">
      <c r="A292">
        <f>BIMTypeCode[[#This Row],[Identification]]</f>
        <v>5434</v>
      </c>
      <c r="B292" t="str">
        <f>BIMTypeCode[[#This Row],[Name_dk]]</f>
        <v>Tanke</v>
      </c>
      <c r="C292" t="str">
        <f>IF(BIMTypeCode[[#This Row],[IFC2X3_Entity]]&lt;&gt;"",BIMTypeCode[[#This Row],[IFC2X3_Entity]],"")</f>
        <v/>
      </c>
      <c r="D292" t="str">
        <f>IF(BIMTypeCode[[#This Row],[IFC2X3_EntityType]]&lt;&gt;"",BIMTypeCode[[#This Row],[IFC2X3_EntityType]],"")</f>
        <v/>
      </c>
      <c r="E292" s="2" t="str">
        <f>IF(BIMTypeCode[[#This Row],[IFC2X3_EnumerationType]]&lt;&gt;"",BIMTypeCode[[#This Row],[IFC2X3_EnumerationType]],"")</f>
        <v/>
      </c>
      <c r="F292" s="2" t="str">
        <f>IF(BIMTypeCode[[#This Row],[IFC2X3_Properties]]&lt;&gt;"",BIMTypeCode[[#This Row],[IFC2X3_Properties]],"")</f>
        <v/>
      </c>
    </row>
    <row r="293" spans="1:6" x14ac:dyDescent="0.25">
      <c r="A293">
        <f>BIMTypeCode[[#This Row],[Identification]]</f>
        <v>545</v>
      </c>
      <c r="B293" t="str">
        <f>BIMTypeCode[[#This Row],[Name_dk]]</f>
        <v>Tilbehør</v>
      </c>
      <c r="C293" t="str">
        <f>IF(BIMTypeCode[[#This Row],[IFC2X3_Entity]]&lt;&gt;"",BIMTypeCode[[#This Row],[IFC2X3_Entity]],"")</f>
        <v/>
      </c>
      <c r="D293" t="str">
        <f>IF(BIMTypeCode[[#This Row],[IFC2X3_EntityType]]&lt;&gt;"",BIMTypeCode[[#This Row],[IFC2X3_EntityType]],"")</f>
        <v/>
      </c>
      <c r="E293" s="2" t="str">
        <f>IF(BIMTypeCode[[#This Row],[IFC2X3_EnumerationType]]&lt;&gt;"",BIMTypeCode[[#This Row],[IFC2X3_EnumerationType]],"")</f>
        <v/>
      </c>
      <c r="F293" s="2" t="str">
        <f>IF(BIMTypeCode[[#This Row],[IFC2X3_Properties]]&lt;&gt;"",BIMTypeCode[[#This Row],[IFC2X3_Properties]],"")</f>
        <v/>
      </c>
    </row>
    <row r="294" spans="1:6" x14ac:dyDescent="0.25">
      <c r="A294">
        <f>BIMTypeCode[[#This Row],[Identification]]</f>
        <v>5451</v>
      </c>
      <c r="B294" t="str">
        <f>BIMTypeCode[[#This Row],[Name_dk]]</f>
        <v>Flaskegas regulatorer</v>
      </c>
      <c r="C294" t="str">
        <f>IF(BIMTypeCode[[#This Row],[IFC2X3_Entity]]&lt;&gt;"",BIMTypeCode[[#This Row],[IFC2X3_Entity]],"")</f>
        <v/>
      </c>
      <c r="D294" t="str">
        <f>IF(BIMTypeCode[[#This Row],[IFC2X3_EntityType]]&lt;&gt;"",BIMTypeCode[[#This Row],[IFC2X3_EntityType]],"")</f>
        <v/>
      </c>
      <c r="E294" s="2" t="str">
        <f>IF(BIMTypeCode[[#This Row],[IFC2X3_EnumerationType]]&lt;&gt;"",BIMTypeCode[[#This Row],[IFC2X3_EnumerationType]],"")</f>
        <v/>
      </c>
      <c r="F294" s="2" t="str">
        <f>IF(BIMTypeCode[[#This Row],[IFC2X3_Properties]]&lt;&gt;"",BIMTypeCode[[#This Row],[IFC2X3_Properties]],"")</f>
        <v/>
      </c>
    </row>
    <row r="295" spans="1:6" x14ac:dyDescent="0.25">
      <c r="A295">
        <f>BIMTypeCode[[#This Row],[Identification]]</f>
        <v>5452</v>
      </c>
      <c r="B295" t="str">
        <f>BIMTypeCode[[#This Row],[Name_dk]]</f>
        <v>NIST koblinger</v>
      </c>
      <c r="C295" t="str">
        <f>IF(BIMTypeCode[[#This Row],[IFC2X3_Entity]]&lt;&gt;"",BIMTypeCode[[#This Row],[IFC2X3_Entity]],"")</f>
        <v/>
      </c>
      <c r="D295" t="str">
        <f>IF(BIMTypeCode[[#This Row],[IFC2X3_EntityType]]&lt;&gt;"",BIMTypeCode[[#This Row],[IFC2X3_EntityType]],"")</f>
        <v/>
      </c>
      <c r="E295" s="2" t="str">
        <f>IF(BIMTypeCode[[#This Row],[IFC2X3_EnumerationType]]&lt;&gt;"",BIMTypeCode[[#This Row],[IFC2X3_EnumerationType]],"")</f>
        <v/>
      </c>
      <c r="F295" s="2" t="str">
        <f>IF(BIMTypeCode[[#This Row],[IFC2X3_Properties]]&lt;&gt;"",BIMTypeCode[[#This Row],[IFC2X3_Properties]],"")</f>
        <v/>
      </c>
    </row>
    <row r="296" spans="1:6" x14ac:dyDescent="0.25">
      <c r="A296">
        <f>BIMTypeCode[[#This Row],[Identification]]</f>
        <v>55</v>
      </c>
      <c r="B296" t="str">
        <f>BIMTypeCode[[#This Row],[Name_dk]]</f>
        <v>Køling</v>
      </c>
      <c r="C296" t="str">
        <f>IF(BIMTypeCode[[#This Row],[IFC2X3_Entity]]&lt;&gt;"",BIMTypeCode[[#This Row],[IFC2X3_Entity]],"")</f>
        <v/>
      </c>
      <c r="D296" t="str">
        <f>IF(BIMTypeCode[[#This Row],[IFC2X3_EntityType]]&lt;&gt;"",BIMTypeCode[[#This Row],[IFC2X3_EntityType]],"")</f>
        <v/>
      </c>
      <c r="E296" s="2" t="str">
        <f>IF(BIMTypeCode[[#This Row],[IFC2X3_EnumerationType]]&lt;&gt;"",BIMTypeCode[[#This Row],[IFC2X3_EnumerationType]],"")</f>
        <v/>
      </c>
      <c r="F296" s="2" t="str">
        <f>IF(BIMTypeCode[[#This Row],[IFC2X3_Properties]]&lt;&gt;"",BIMTypeCode[[#This Row],[IFC2X3_Properties]],"")</f>
        <v/>
      </c>
    </row>
    <row r="297" spans="1:6" x14ac:dyDescent="0.25">
      <c r="A297">
        <f>BIMTypeCode[[#This Row],[Identification]]</f>
        <v>551</v>
      </c>
      <c r="B297" t="str">
        <f>BIMTypeCode[[#This Row],[Name_dk]]</f>
        <v>Mekanisk udstyr</v>
      </c>
      <c r="C297" t="str">
        <f>IF(BIMTypeCode[[#This Row],[IFC2X3_Entity]]&lt;&gt;"",BIMTypeCode[[#This Row],[IFC2X3_Entity]],"")</f>
        <v/>
      </c>
      <c r="D297" t="str">
        <f>IF(BIMTypeCode[[#This Row],[IFC2X3_EntityType]]&lt;&gt;"",BIMTypeCode[[#This Row],[IFC2X3_EntityType]],"")</f>
        <v/>
      </c>
      <c r="E297" s="2" t="str">
        <f>IF(BIMTypeCode[[#This Row],[IFC2X3_EnumerationType]]&lt;&gt;"",BIMTypeCode[[#This Row],[IFC2X3_EnumerationType]],"")</f>
        <v/>
      </c>
      <c r="F297" s="2" t="str">
        <f>IF(BIMTypeCode[[#This Row],[IFC2X3_Properties]]&lt;&gt;"",BIMTypeCode[[#This Row],[IFC2X3_Properties]],"")</f>
        <v/>
      </c>
    </row>
    <row r="298" spans="1:6" x14ac:dyDescent="0.25">
      <c r="A298">
        <f>BIMTypeCode[[#This Row],[Identification]]</f>
        <v>5511</v>
      </c>
      <c r="B298" t="str">
        <f>BIMTypeCode[[#This Row],[Name_dk]]</f>
        <v>Målearrangementer</v>
      </c>
      <c r="C298" t="str">
        <f>IF(BIMTypeCode[[#This Row],[IFC2X3_Entity]]&lt;&gt;"",BIMTypeCode[[#This Row],[IFC2X3_Entity]],"")</f>
        <v/>
      </c>
      <c r="D298" t="str">
        <f>IF(BIMTypeCode[[#This Row],[IFC2X3_EntityType]]&lt;&gt;"",BIMTypeCode[[#This Row],[IFC2X3_EntityType]],"")</f>
        <v/>
      </c>
      <c r="E298" s="2" t="str">
        <f>IF(BIMTypeCode[[#This Row],[IFC2X3_EnumerationType]]&lt;&gt;"",BIMTypeCode[[#This Row],[IFC2X3_EnumerationType]],"")</f>
        <v/>
      </c>
      <c r="F298" s="2" t="str">
        <f>IF(BIMTypeCode[[#This Row],[IFC2X3_Properties]]&lt;&gt;"",BIMTypeCode[[#This Row],[IFC2X3_Properties]],"")</f>
        <v/>
      </c>
    </row>
    <row r="299" spans="1:6" x14ac:dyDescent="0.25">
      <c r="A299">
        <f>BIMTypeCode[[#This Row],[Identification]]</f>
        <v>5512</v>
      </c>
      <c r="B299" t="str">
        <f>BIMTypeCode[[#This Row],[Name_dk]]</f>
        <v>Cirkulationspumper</v>
      </c>
      <c r="C299" t="str">
        <f>IF(BIMTypeCode[[#This Row],[IFC2X3_Entity]]&lt;&gt;"",BIMTypeCode[[#This Row],[IFC2X3_Entity]],"")</f>
        <v/>
      </c>
      <c r="D299" t="str">
        <f>IF(BIMTypeCode[[#This Row],[IFC2X3_EntityType]]&lt;&gt;"",BIMTypeCode[[#This Row],[IFC2X3_EntityType]],"")</f>
        <v/>
      </c>
      <c r="E299" s="2" t="str">
        <f>IF(BIMTypeCode[[#This Row],[IFC2X3_EnumerationType]]&lt;&gt;"",BIMTypeCode[[#This Row],[IFC2X3_EnumerationType]],"")</f>
        <v/>
      </c>
      <c r="F299" s="2" t="str">
        <f>IF(BIMTypeCode[[#This Row],[IFC2X3_Properties]]&lt;&gt;"",BIMTypeCode[[#This Row],[IFC2X3_Properties]],"")</f>
        <v/>
      </c>
    </row>
    <row r="300" spans="1:6" x14ac:dyDescent="0.25">
      <c r="A300">
        <f>BIMTypeCode[[#This Row],[Identification]]</f>
        <v>5513</v>
      </c>
      <c r="B300" t="str">
        <f>BIMTypeCode[[#This Row],[Name_dk]]</f>
        <v>Fordelerrør til køling</v>
      </c>
      <c r="C300" t="str">
        <f>IF(BIMTypeCode[[#This Row],[IFC2X3_Entity]]&lt;&gt;"",BIMTypeCode[[#This Row],[IFC2X3_Entity]],"")</f>
        <v/>
      </c>
      <c r="D300" t="str">
        <f>IF(BIMTypeCode[[#This Row],[IFC2X3_EntityType]]&lt;&gt;"",BIMTypeCode[[#This Row],[IFC2X3_EntityType]],"")</f>
        <v/>
      </c>
      <c r="E300" s="2" t="str">
        <f>IF(BIMTypeCode[[#This Row],[IFC2X3_EnumerationType]]&lt;&gt;"",BIMTypeCode[[#This Row],[IFC2X3_EnumerationType]],"")</f>
        <v/>
      </c>
      <c r="F300" s="2" t="str">
        <f>IF(BIMTypeCode[[#This Row],[IFC2X3_Properties]]&lt;&gt;"",BIMTypeCode[[#This Row],[IFC2X3_Properties]],"")</f>
        <v/>
      </c>
    </row>
    <row r="301" spans="1:6" x14ac:dyDescent="0.25">
      <c r="A301">
        <f>BIMTypeCode[[#This Row],[Identification]]</f>
        <v>5514</v>
      </c>
      <c r="B301" t="str">
        <f>BIMTypeCode[[#This Row],[Name_dk]]</f>
        <v>Køleblandesløjfer</v>
      </c>
      <c r="C301" t="str">
        <f>IF(BIMTypeCode[[#This Row],[IFC2X3_Entity]]&lt;&gt;"",BIMTypeCode[[#This Row],[IFC2X3_Entity]],"")</f>
        <v/>
      </c>
      <c r="D301" t="str">
        <f>IF(BIMTypeCode[[#This Row],[IFC2X3_EntityType]]&lt;&gt;"",BIMTypeCode[[#This Row],[IFC2X3_EntityType]],"")</f>
        <v/>
      </c>
      <c r="E301" s="2" t="str">
        <f>IF(BIMTypeCode[[#This Row],[IFC2X3_EnumerationType]]&lt;&gt;"",BIMTypeCode[[#This Row],[IFC2X3_EnumerationType]],"")</f>
        <v/>
      </c>
      <c r="F301" s="2" t="str">
        <f>IF(BIMTypeCode[[#This Row],[IFC2X3_Properties]]&lt;&gt;"",BIMTypeCode[[#This Row],[IFC2X3_Properties]],"")</f>
        <v/>
      </c>
    </row>
    <row r="302" spans="1:6" x14ac:dyDescent="0.25">
      <c r="A302">
        <f>BIMTypeCode[[#This Row],[Identification]]</f>
        <v>5515</v>
      </c>
      <c r="B302" t="str">
        <f>BIMTypeCode[[#This Row],[Name_dk]]</f>
        <v>Kølevekslere</v>
      </c>
      <c r="C302" t="str">
        <f>IF(BIMTypeCode[[#This Row],[IFC2X3_Entity]]&lt;&gt;"",BIMTypeCode[[#This Row],[IFC2X3_Entity]],"")</f>
        <v/>
      </c>
      <c r="D302" t="str">
        <f>IF(BIMTypeCode[[#This Row],[IFC2X3_EntityType]]&lt;&gt;"",BIMTypeCode[[#This Row],[IFC2X3_EntityType]],"")</f>
        <v/>
      </c>
      <c r="E302" s="2" t="str">
        <f>IF(BIMTypeCode[[#This Row],[IFC2X3_EnumerationType]]&lt;&gt;"",BIMTypeCode[[#This Row],[IFC2X3_EnumerationType]],"")</f>
        <v/>
      </c>
      <c r="F302" s="2" t="str">
        <f>IF(BIMTypeCode[[#This Row],[IFC2X3_Properties]]&lt;&gt;"",BIMTypeCode[[#This Row],[IFC2X3_Properties]],"")</f>
        <v/>
      </c>
    </row>
    <row r="303" spans="1:6" x14ac:dyDescent="0.25">
      <c r="A303">
        <f>BIMTypeCode[[#This Row],[Identification]]</f>
        <v>5516</v>
      </c>
      <c r="B303" t="str">
        <f>BIMTypeCode[[#This Row],[Name_dk]]</f>
        <v>Beholdere/Tanke</v>
      </c>
      <c r="C303" t="str">
        <f>IF(BIMTypeCode[[#This Row],[IFC2X3_Entity]]&lt;&gt;"",BIMTypeCode[[#This Row],[IFC2X3_Entity]],"")</f>
        <v/>
      </c>
      <c r="D303" t="str">
        <f>IF(BIMTypeCode[[#This Row],[IFC2X3_EntityType]]&lt;&gt;"",BIMTypeCode[[#This Row],[IFC2X3_EntityType]],"")</f>
        <v/>
      </c>
      <c r="E303" s="2" t="str">
        <f>IF(BIMTypeCode[[#This Row],[IFC2X3_EnumerationType]]&lt;&gt;"",BIMTypeCode[[#This Row],[IFC2X3_EnumerationType]],"")</f>
        <v/>
      </c>
      <c r="F303" s="2" t="str">
        <f>IF(BIMTypeCode[[#This Row],[IFC2X3_Properties]]&lt;&gt;"",BIMTypeCode[[#This Row],[IFC2X3_Properties]],"")</f>
        <v/>
      </c>
    </row>
    <row r="304" spans="1:6" x14ac:dyDescent="0.25">
      <c r="A304">
        <f>BIMTypeCode[[#This Row],[Identification]]</f>
        <v>552</v>
      </c>
      <c r="B304" t="str">
        <f>BIMTypeCode[[#This Row],[Name_dk]]</f>
        <v>Kølegivere</v>
      </c>
      <c r="C304" t="str">
        <f>IF(BIMTypeCode[[#This Row],[IFC2X3_Entity]]&lt;&gt;"",BIMTypeCode[[#This Row],[IFC2X3_Entity]],"")</f>
        <v/>
      </c>
      <c r="D304" t="str">
        <f>IF(BIMTypeCode[[#This Row],[IFC2X3_EntityType]]&lt;&gt;"",BIMTypeCode[[#This Row],[IFC2X3_EntityType]],"")</f>
        <v/>
      </c>
      <c r="E304" s="2" t="str">
        <f>IF(BIMTypeCode[[#This Row],[IFC2X3_EnumerationType]]&lt;&gt;"",BIMTypeCode[[#This Row],[IFC2X3_EnumerationType]],"")</f>
        <v/>
      </c>
      <c r="F304" s="2" t="str">
        <f>IF(BIMTypeCode[[#This Row],[IFC2X3_Properties]]&lt;&gt;"",BIMTypeCode[[#This Row],[IFC2X3_Properties]],"")</f>
        <v/>
      </c>
    </row>
    <row r="305" spans="1:6" x14ac:dyDescent="0.25">
      <c r="A305">
        <f>BIMTypeCode[[#This Row],[Identification]]</f>
        <v>5521</v>
      </c>
      <c r="B305" t="str">
        <f>BIMTypeCode[[#This Row],[Name_dk]]</f>
        <v>Fordamperer</v>
      </c>
      <c r="C305" t="str">
        <f>IF(BIMTypeCode[[#This Row],[IFC2X3_Entity]]&lt;&gt;"",BIMTypeCode[[#This Row],[IFC2X3_Entity]],"")</f>
        <v/>
      </c>
      <c r="D305" t="str">
        <f>IF(BIMTypeCode[[#This Row],[IFC2X3_EntityType]]&lt;&gt;"",BIMTypeCode[[#This Row],[IFC2X3_EntityType]],"")</f>
        <v/>
      </c>
      <c r="E305" s="2" t="str">
        <f>IF(BIMTypeCode[[#This Row],[IFC2X3_EnumerationType]]&lt;&gt;"",BIMTypeCode[[#This Row],[IFC2X3_EnumerationType]],"")</f>
        <v/>
      </c>
      <c r="F305" s="2" t="str">
        <f>IF(BIMTypeCode[[#This Row],[IFC2X3_Properties]]&lt;&gt;"",BIMTypeCode[[#This Row],[IFC2X3_Properties]],"")</f>
        <v/>
      </c>
    </row>
    <row r="306" spans="1:6" x14ac:dyDescent="0.25">
      <c r="A306">
        <f>BIMTypeCode[[#This Row],[Identification]]</f>
        <v>5522</v>
      </c>
      <c r="B306" t="str">
        <f>BIMTypeCode[[#This Row],[Name_dk]]</f>
        <v>Køleflader</v>
      </c>
      <c r="C306" t="str">
        <f>IF(BIMTypeCode[[#This Row],[IFC2X3_Entity]]&lt;&gt;"",BIMTypeCode[[#This Row],[IFC2X3_Entity]],"")</f>
        <v/>
      </c>
      <c r="D306" t="str">
        <f>IF(BIMTypeCode[[#This Row],[IFC2X3_EntityType]]&lt;&gt;"",BIMTypeCode[[#This Row],[IFC2X3_EntityType]],"")</f>
        <v/>
      </c>
      <c r="E306" s="2" t="str">
        <f>IF(BIMTypeCode[[#This Row],[IFC2X3_EnumerationType]]&lt;&gt;"",BIMTypeCode[[#This Row],[IFC2X3_EnumerationType]],"")</f>
        <v/>
      </c>
      <c r="F306" s="2" t="str">
        <f>IF(BIMTypeCode[[#This Row],[IFC2X3_Properties]]&lt;&gt;"",BIMTypeCode[[#This Row],[IFC2X3_Properties]],"")</f>
        <v/>
      </c>
    </row>
    <row r="307" spans="1:6" x14ac:dyDescent="0.25">
      <c r="A307">
        <f>BIMTypeCode[[#This Row],[Identification]]</f>
        <v>5523</v>
      </c>
      <c r="B307" t="str">
        <f>BIMTypeCode[[#This Row],[Name_dk]]</f>
        <v>Fancoils</v>
      </c>
      <c r="C307" t="str">
        <f>IF(BIMTypeCode[[#This Row],[IFC2X3_Entity]]&lt;&gt;"",BIMTypeCode[[#This Row],[IFC2X3_Entity]],"")</f>
        <v/>
      </c>
      <c r="D307" t="str">
        <f>IF(BIMTypeCode[[#This Row],[IFC2X3_EntityType]]&lt;&gt;"",BIMTypeCode[[#This Row],[IFC2X3_EntityType]],"")</f>
        <v/>
      </c>
      <c r="E307" s="2" t="str">
        <f>IF(BIMTypeCode[[#This Row],[IFC2X3_EnumerationType]]&lt;&gt;"",BIMTypeCode[[#This Row],[IFC2X3_EnumerationType]],"")</f>
        <v/>
      </c>
      <c r="F307" s="2" t="str">
        <f>IF(BIMTypeCode[[#This Row],[IFC2X3_Properties]]&lt;&gt;"",BIMTypeCode[[#This Row],[IFC2X3_Properties]],"")</f>
        <v/>
      </c>
    </row>
    <row r="308" spans="1:6" x14ac:dyDescent="0.25">
      <c r="A308">
        <f>BIMTypeCode[[#This Row],[Identification]]</f>
        <v>5524</v>
      </c>
      <c r="B308" t="str">
        <f>BIMTypeCode[[#This Row],[Name_dk]]</f>
        <v>Kølebafler</v>
      </c>
      <c r="C308" t="str">
        <f>IF(BIMTypeCode[[#This Row],[IFC2X3_Entity]]&lt;&gt;"",BIMTypeCode[[#This Row],[IFC2X3_Entity]],"")</f>
        <v/>
      </c>
      <c r="D308" t="str">
        <f>IF(BIMTypeCode[[#This Row],[IFC2X3_EntityType]]&lt;&gt;"",BIMTypeCode[[#This Row],[IFC2X3_EntityType]],"")</f>
        <v/>
      </c>
      <c r="E308" s="2" t="str">
        <f>IF(BIMTypeCode[[#This Row],[IFC2X3_EnumerationType]]&lt;&gt;"",BIMTypeCode[[#This Row],[IFC2X3_EnumerationType]],"")</f>
        <v/>
      </c>
      <c r="F308" s="2" t="str">
        <f>IF(BIMTypeCode[[#This Row],[IFC2X3_Properties]]&lt;&gt;"",BIMTypeCode[[#This Row],[IFC2X3_Properties]],"")</f>
        <v/>
      </c>
    </row>
    <row r="309" spans="1:6" x14ac:dyDescent="0.25">
      <c r="A309">
        <f>BIMTypeCode[[#This Row],[Identification]]</f>
        <v>553</v>
      </c>
      <c r="B309" t="str">
        <f>BIMTypeCode[[#This Row],[Name_dk]]</f>
        <v>Køleproducerende anlæg</v>
      </c>
      <c r="C309" t="str">
        <f>IF(BIMTypeCode[[#This Row],[IFC2X3_Entity]]&lt;&gt;"",BIMTypeCode[[#This Row],[IFC2X3_Entity]],"")</f>
        <v/>
      </c>
      <c r="D309" t="str">
        <f>IF(BIMTypeCode[[#This Row],[IFC2X3_EntityType]]&lt;&gt;"",BIMTypeCode[[#This Row],[IFC2X3_EntityType]],"")</f>
        <v/>
      </c>
      <c r="E309" s="2" t="str">
        <f>IF(BIMTypeCode[[#This Row],[IFC2X3_EnumerationType]]&lt;&gt;"",BIMTypeCode[[#This Row],[IFC2X3_EnumerationType]],"")</f>
        <v/>
      </c>
      <c r="F309" s="2" t="str">
        <f>IF(BIMTypeCode[[#This Row],[IFC2X3_Properties]]&lt;&gt;"",BIMTypeCode[[#This Row],[IFC2X3_Properties]],"")</f>
        <v/>
      </c>
    </row>
    <row r="310" spans="1:6" x14ac:dyDescent="0.25">
      <c r="A310">
        <f>BIMTypeCode[[#This Row],[Identification]]</f>
        <v>5531</v>
      </c>
      <c r="B310" t="str">
        <f>BIMTypeCode[[#This Row],[Name_dk]]</f>
        <v>Kølecentraler</v>
      </c>
      <c r="C310" t="str">
        <f>IF(BIMTypeCode[[#This Row],[IFC2X3_Entity]]&lt;&gt;"",BIMTypeCode[[#This Row],[IFC2X3_Entity]],"")</f>
        <v/>
      </c>
      <c r="D310" t="str">
        <f>IF(BIMTypeCode[[#This Row],[IFC2X3_EntityType]]&lt;&gt;"",BIMTypeCode[[#This Row],[IFC2X3_EntityType]],"")</f>
        <v/>
      </c>
      <c r="E310" s="2" t="str">
        <f>IF(BIMTypeCode[[#This Row],[IFC2X3_EnumerationType]]&lt;&gt;"",BIMTypeCode[[#This Row],[IFC2X3_EnumerationType]],"")</f>
        <v/>
      </c>
      <c r="F310" s="2" t="str">
        <f>IF(BIMTypeCode[[#This Row],[IFC2X3_Properties]]&lt;&gt;"",BIMTypeCode[[#This Row],[IFC2X3_Properties]],"")</f>
        <v/>
      </c>
    </row>
    <row r="311" spans="1:6" x14ac:dyDescent="0.25">
      <c r="A311">
        <f>BIMTypeCode[[#This Row],[Identification]]</f>
        <v>5532</v>
      </c>
      <c r="B311" t="str">
        <f>BIMTypeCode[[#This Row],[Name_dk]]</f>
        <v>Chillere</v>
      </c>
      <c r="C311" t="str">
        <f>IF(BIMTypeCode[[#This Row],[IFC2X3_Entity]]&lt;&gt;"",BIMTypeCode[[#This Row],[IFC2X3_Entity]],"")</f>
        <v/>
      </c>
      <c r="D311" t="str">
        <f>IF(BIMTypeCode[[#This Row],[IFC2X3_EntityType]]&lt;&gt;"",BIMTypeCode[[#This Row],[IFC2X3_EntityType]],"")</f>
        <v/>
      </c>
      <c r="E311" s="2" t="str">
        <f>IF(BIMTypeCode[[#This Row],[IFC2X3_EnumerationType]]&lt;&gt;"",BIMTypeCode[[#This Row],[IFC2X3_EnumerationType]],"")</f>
        <v/>
      </c>
      <c r="F311" s="2" t="str">
        <f>IF(BIMTypeCode[[#This Row],[IFC2X3_Properties]]&lt;&gt;"",BIMTypeCode[[#This Row],[IFC2X3_Properties]],"")</f>
        <v/>
      </c>
    </row>
    <row r="312" spans="1:6" x14ac:dyDescent="0.25">
      <c r="A312">
        <f>BIMTypeCode[[#This Row],[Identification]]</f>
        <v>5533</v>
      </c>
      <c r="B312" t="str">
        <f>BIMTypeCode[[#This Row],[Name_dk]]</f>
        <v>Frikølere</v>
      </c>
      <c r="C312" t="str">
        <f>IF(BIMTypeCode[[#This Row],[IFC2X3_Entity]]&lt;&gt;"",BIMTypeCode[[#This Row],[IFC2X3_Entity]],"")</f>
        <v/>
      </c>
      <c r="D312" t="str">
        <f>IF(BIMTypeCode[[#This Row],[IFC2X3_EntityType]]&lt;&gt;"",BIMTypeCode[[#This Row],[IFC2X3_EntityType]],"")</f>
        <v/>
      </c>
      <c r="E312" s="2" t="str">
        <f>IF(BIMTypeCode[[#This Row],[IFC2X3_EnumerationType]]&lt;&gt;"",BIMTypeCode[[#This Row],[IFC2X3_EnumerationType]],"")</f>
        <v/>
      </c>
      <c r="F312" s="2" t="str">
        <f>IF(BIMTypeCode[[#This Row],[IFC2X3_Properties]]&lt;&gt;"",BIMTypeCode[[#This Row],[IFC2X3_Properties]],"")</f>
        <v/>
      </c>
    </row>
    <row r="313" spans="1:6" x14ac:dyDescent="0.25">
      <c r="A313">
        <f>BIMTypeCode[[#This Row],[Identification]]</f>
        <v>5534</v>
      </c>
      <c r="B313" t="str">
        <f>BIMTypeCode[[#This Row],[Name_dk]]</f>
        <v>Tørkølere</v>
      </c>
      <c r="C313" t="str">
        <f>IF(BIMTypeCode[[#This Row],[IFC2X3_Entity]]&lt;&gt;"",BIMTypeCode[[#This Row],[IFC2X3_Entity]],"")</f>
        <v/>
      </c>
      <c r="D313" t="str">
        <f>IF(BIMTypeCode[[#This Row],[IFC2X3_EntityType]]&lt;&gt;"",BIMTypeCode[[#This Row],[IFC2X3_EntityType]],"")</f>
        <v/>
      </c>
      <c r="E313" s="2" t="str">
        <f>IF(BIMTypeCode[[#This Row],[IFC2X3_EnumerationType]]&lt;&gt;"",BIMTypeCode[[#This Row],[IFC2X3_EnumerationType]],"")</f>
        <v/>
      </c>
      <c r="F313" s="2" t="str">
        <f>IF(BIMTypeCode[[#This Row],[IFC2X3_Properties]]&lt;&gt;"",BIMTypeCode[[#This Row],[IFC2X3_Properties]],"")</f>
        <v/>
      </c>
    </row>
    <row r="314" spans="1:6" x14ac:dyDescent="0.25">
      <c r="A314">
        <f>BIMTypeCode[[#This Row],[Identification]]</f>
        <v>5535</v>
      </c>
      <c r="B314" t="str">
        <f>BIMTypeCode[[#This Row],[Name_dk]]</f>
        <v>Kølekompressorer</v>
      </c>
      <c r="C314" t="str">
        <f>IF(BIMTypeCode[[#This Row],[IFC2X3_Entity]]&lt;&gt;"",BIMTypeCode[[#This Row],[IFC2X3_Entity]],"")</f>
        <v/>
      </c>
      <c r="D314" t="str">
        <f>IF(BIMTypeCode[[#This Row],[IFC2X3_EntityType]]&lt;&gt;"",BIMTypeCode[[#This Row],[IFC2X3_EntityType]],"")</f>
        <v/>
      </c>
      <c r="E314" s="2" t="str">
        <f>IF(BIMTypeCode[[#This Row],[IFC2X3_EnumerationType]]&lt;&gt;"",BIMTypeCode[[#This Row],[IFC2X3_EnumerationType]],"")</f>
        <v/>
      </c>
      <c r="F314" s="2" t="str">
        <f>IF(BIMTypeCode[[#This Row],[IFC2X3_Properties]]&lt;&gt;"",BIMTypeCode[[#This Row],[IFC2X3_Properties]],"")</f>
        <v/>
      </c>
    </row>
    <row r="315" spans="1:6" x14ac:dyDescent="0.25">
      <c r="A315">
        <f>BIMTypeCode[[#This Row],[Identification]]</f>
        <v>56</v>
      </c>
      <c r="B315" t="str">
        <f>BIMTypeCode[[#This Row],[Name_dk]]</f>
        <v>Varme</v>
      </c>
      <c r="C315" t="str">
        <f>IF(BIMTypeCode[[#This Row],[IFC2X3_Entity]]&lt;&gt;"",BIMTypeCode[[#This Row],[IFC2X3_Entity]],"")</f>
        <v/>
      </c>
      <c r="D315" t="str">
        <f>IF(BIMTypeCode[[#This Row],[IFC2X3_EntityType]]&lt;&gt;"",BIMTypeCode[[#This Row],[IFC2X3_EntityType]],"")</f>
        <v/>
      </c>
      <c r="E315" s="2" t="str">
        <f>IF(BIMTypeCode[[#This Row],[IFC2X3_EnumerationType]]&lt;&gt;"",BIMTypeCode[[#This Row],[IFC2X3_EnumerationType]],"")</f>
        <v/>
      </c>
      <c r="F315" s="2" t="str">
        <f>IF(BIMTypeCode[[#This Row],[IFC2X3_Properties]]&lt;&gt;"",BIMTypeCode[[#This Row],[IFC2X3_Properties]],"")</f>
        <v/>
      </c>
    </row>
    <row r="316" spans="1:6" x14ac:dyDescent="0.25">
      <c r="A316">
        <f>BIMTypeCode[[#This Row],[Identification]]</f>
        <v>561</v>
      </c>
      <c r="B316" t="str">
        <f>BIMTypeCode[[#This Row],[Name_dk]]</f>
        <v>Mekanisk udstyr</v>
      </c>
      <c r="C316" t="str">
        <f>IF(BIMTypeCode[[#This Row],[IFC2X3_Entity]]&lt;&gt;"",BIMTypeCode[[#This Row],[IFC2X3_Entity]],"")</f>
        <v/>
      </c>
      <c r="D316" t="str">
        <f>IF(BIMTypeCode[[#This Row],[IFC2X3_EntityType]]&lt;&gt;"",BIMTypeCode[[#This Row],[IFC2X3_EntityType]],"")</f>
        <v/>
      </c>
      <c r="E316" s="2" t="str">
        <f>IF(BIMTypeCode[[#This Row],[IFC2X3_EnumerationType]]&lt;&gt;"",BIMTypeCode[[#This Row],[IFC2X3_EnumerationType]],"")</f>
        <v/>
      </c>
      <c r="F316" s="2" t="str">
        <f>IF(BIMTypeCode[[#This Row],[IFC2X3_Properties]]&lt;&gt;"",BIMTypeCode[[#This Row],[IFC2X3_Properties]],"")</f>
        <v/>
      </c>
    </row>
    <row r="317" spans="1:6" x14ac:dyDescent="0.25">
      <c r="A317">
        <f>BIMTypeCode[[#This Row],[Identification]]</f>
        <v>5611</v>
      </c>
      <c r="B317" t="str">
        <f>BIMTypeCode[[#This Row],[Name_dk]]</f>
        <v>Målearrangementer</v>
      </c>
      <c r="C317" t="str">
        <f>IF(BIMTypeCode[[#This Row],[IFC2X3_Entity]]&lt;&gt;"",BIMTypeCode[[#This Row],[IFC2X3_Entity]],"")</f>
        <v/>
      </c>
      <c r="D317" t="str">
        <f>IF(BIMTypeCode[[#This Row],[IFC2X3_EntityType]]&lt;&gt;"",BIMTypeCode[[#This Row],[IFC2X3_EntityType]],"")</f>
        <v/>
      </c>
      <c r="E317" s="2" t="str">
        <f>IF(BIMTypeCode[[#This Row],[IFC2X3_EnumerationType]]&lt;&gt;"",BIMTypeCode[[#This Row],[IFC2X3_EnumerationType]],"")</f>
        <v/>
      </c>
      <c r="F317" s="2" t="str">
        <f>IF(BIMTypeCode[[#This Row],[IFC2X3_Properties]]&lt;&gt;"",BIMTypeCode[[#This Row],[IFC2X3_Properties]],"")</f>
        <v/>
      </c>
    </row>
    <row r="318" spans="1:6" x14ac:dyDescent="0.25">
      <c r="A318">
        <f>BIMTypeCode[[#This Row],[Identification]]</f>
        <v>5612</v>
      </c>
      <c r="B318" t="str">
        <f>BIMTypeCode[[#This Row],[Name_dk]]</f>
        <v>Pumper</v>
      </c>
      <c r="C318" t="str">
        <f>IF(BIMTypeCode[[#This Row],[IFC2X3_Entity]]&lt;&gt;"",BIMTypeCode[[#This Row],[IFC2X3_Entity]],"")</f>
        <v/>
      </c>
      <c r="D318" t="str">
        <f>IF(BIMTypeCode[[#This Row],[IFC2X3_EntityType]]&lt;&gt;"",BIMTypeCode[[#This Row],[IFC2X3_EntityType]],"")</f>
        <v/>
      </c>
      <c r="E318" s="2" t="str">
        <f>IF(BIMTypeCode[[#This Row],[IFC2X3_EnumerationType]]&lt;&gt;"",BIMTypeCode[[#This Row],[IFC2X3_EnumerationType]],"")</f>
        <v/>
      </c>
      <c r="F318" s="2" t="str">
        <f>IF(BIMTypeCode[[#This Row],[IFC2X3_Properties]]&lt;&gt;"",BIMTypeCode[[#This Row],[IFC2X3_Properties]],"")</f>
        <v/>
      </c>
    </row>
    <row r="319" spans="1:6" x14ac:dyDescent="0.25">
      <c r="A319">
        <f>BIMTypeCode[[#This Row],[Identification]]</f>
        <v>5613</v>
      </c>
      <c r="B319" t="str">
        <f>BIMTypeCode[[#This Row],[Name_dk]]</f>
        <v>Fordelerrør til varme</v>
      </c>
      <c r="C319" t="str">
        <f>IF(BIMTypeCode[[#This Row],[IFC2X3_Entity]]&lt;&gt;"",BIMTypeCode[[#This Row],[IFC2X3_Entity]],"")</f>
        <v/>
      </c>
      <c r="D319" t="str">
        <f>IF(BIMTypeCode[[#This Row],[IFC2X3_EntityType]]&lt;&gt;"",BIMTypeCode[[#This Row],[IFC2X3_EntityType]],"")</f>
        <v/>
      </c>
      <c r="E319" s="2" t="str">
        <f>IF(BIMTypeCode[[#This Row],[IFC2X3_EnumerationType]]&lt;&gt;"",BIMTypeCode[[#This Row],[IFC2X3_EnumerationType]],"")</f>
        <v/>
      </c>
      <c r="F319" s="2" t="str">
        <f>IF(BIMTypeCode[[#This Row],[IFC2X3_Properties]]&lt;&gt;"",BIMTypeCode[[#This Row],[IFC2X3_Properties]],"")</f>
        <v/>
      </c>
    </row>
    <row r="320" spans="1:6" x14ac:dyDescent="0.25">
      <c r="A320">
        <f>BIMTypeCode[[#This Row],[Identification]]</f>
        <v>5614</v>
      </c>
      <c r="B320" t="str">
        <f>BIMTypeCode[[#This Row],[Name_dk]]</f>
        <v>Varmeblandesløjfer</v>
      </c>
      <c r="C320" t="str">
        <f>IF(BIMTypeCode[[#This Row],[IFC2X3_Entity]]&lt;&gt;"",BIMTypeCode[[#This Row],[IFC2X3_Entity]],"")</f>
        <v/>
      </c>
      <c r="D320" t="str">
        <f>IF(BIMTypeCode[[#This Row],[IFC2X3_EntityType]]&lt;&gt;"",BIMTypeCode[[#This Row],[IFC2X3_EntityType]],"")</f>
        <v/>
      </c>
      <c r="E320" s="2" t="str">
        <f>IF(BIMTypeCode[[#This Row],[IFC2X3_EnumerationType]]&lt;&gt;"",BIMTypeCode[[#This Row],[IFC2X3_EnumerationType]],"")</f>
        <v/>
      </c>
      <c r="F320" s="2" t="str">
        <f>IF(BIMTypeCode[[#This Row],[IFC2X3_Properties]]&lt;&gt;"",BIMTypeCode[[#This Row],[IFC2X3_Properties]],"")</f>
        <v/>
      </c>
    </row>
    <row r="321" spans="1:6" x14ac:dyDescent="0.25">
      <c r="A321">
        <f>BIMTypeCode[[#This Row],[Identification]]</f>
        <v>5615</v>
      </c>
      <c r="B321" t="str">
        <f>BIMTypeCode[[#This Row],[Name_dk]]</f>
        <v>Varmevekslere</v>
      </c>
      <c r="C321" t="str">
        <f>IF(BIMTypeCode[[#This Row],[IFC2X3_Entity]]&lt;&gt;"",BIMTypeCode[[#This Row],[IFC2X3_Entity]],"")</f>
        <v/>
      </c>
      <c r="D321" t="str">
        <f>IF(BIMTypeCode[[#This Row],[IFC2X3_EntityType]]&lt;&gt;"",BIMTypeCode[[#This Row],[IFC2X3_EntityType]],"")</f>
        <v/>
      </c>
      <c r="E321" s="2" t="str">
        <f>IF(BIMTypeCode[[#This Row],[IFC2X3_EnumerationType]]&lt;&gt;"",BIMTypeCode[[#This Row],[IFC2X3_EnumerationType]],"")</f>
        <v/>
      </c>
      <c r="F321" s="2" t="str">
        <f>IF(BIMTypeCode[[#This Row],[IFC2X3_Properties]]&lt;&gt;"",BIMTypeCode[[#This Row],[IFC2X3_Properties]],"")</f>
        <v/>
      </c>
    </row>
    <row r="322" spans="1:6" x14ac:dyDescent="0.25">
      <c r="A322">
        <f>BIMTypeCode[[#This Row],[Identification]]</f>
        <v>5616</v>
      </c>
      <c r="B322" t="str">
        <f>BIMTypeCode[[#This Row],[Name_dk]]</f>
        <v>Ekspansionsbeholdere</v>
      </c>
      <c r="C322" t="str">
        <f>IF(BIMTypeCode[[#This Row],[IFC2X3_Entity]]&lt;&gt;"",BIMTypeCode[[#This Row],[IFC2X3_Entity]],"")</f>
        <v/>
      </c>
      <c r="D322" t="str">
        <f>IF(BIMTypeCode[[#This Row],[IFC2X3_EntityType]]&lt;&gt;"",BIMTypeCode[[#This Row],[IFC2X3_EntityType]],"")</f>
        <v/>
      </c>
      <c r="E322" s="2" t="str">
        <f>IF(BIMTypeCode[[#This Row],[IFC2X3_EnumerationType]]&lt;&gt;"",BIMTypeCode[[#This Row],[IFC2X3_EnumerationType]],"")</f>
        <v/>
      </c>
      <c r="F322" s="2" t="str">
        <f>IF(BIMTypeCode[[#This Row],[IFC2X3_Properties]]&lt;&gt;"",BIMTypeCode[[#This Row],[IFC2X3_Properties]],"")</f>
        <v/>
      </c>
    </row>
    <row r="323" spans="1:6" x14ac:dyDescent="0.25">
      <c r="A323">
        <f>BIMTypeCode[[#This Row],[Identification]]</f>
        <v>5617</v>
      </c>
      <c r="B323" t="str">
        <f>BIMTypeCode[[#This Row],[Name_dk]]</f>
        <v>Brugsvandvekslere</v>
      </c>
      <c r="C323" t="str">
        <f>IF(BIMTypeCode[[#This Row],[IFC2X3_Entity]]&lt;&gt;"",BIMTypeCode[[#This Row],[IFC2X3_Entity]],"")</f>
        <v/>
      </c>
      <c r="D323" t="str">
        <f>IF(BIMTypeCode[[#This Row],[IFC2X3_EntityType]]&lt;&gt;"",BIMTypeCode[[#This Row],[IFC2X3_EntityType]],"")</f>
        <v/>
      </c>
      <c r="E323" s="2" t="str">
        <f>IF(BIMTypeCode[[#This Row],[IFC2X3_EnumerationType]]&lt;&gt;"",BIMTypeCode[[#This Row],[IFC2X3_EnumerationType]],"")</f>
        <v/>
      </c>
      <c r="F323" s="2" t="str">
        <f>IF(BIMTypeCode[[#This Row],[IFC2X3_Properties]]&lt;&gt;"",BIMTypeCode[[#This Row],[IFC2X3_Properties]],"")</f>
        <v/>
      </c>
    </row>
    <row r="324" spans="1:6" x14ac:dyDescent="0.25">
      <c r="A324">
        <f>BIMTypeCode[[#This Row],[Identification]]</f>
        <v>5618</v>
      </c>
      <c r="B324" t="str">
        <f>BIMTypeCode[[#This Row],[Name_dk]]</f>
        <v>Varmtvandsbeholdere</v>
      </c>
      <c r="C324" t="str">
        <f>IF(BIMTypeCode[[#This Row],[IFC2X3_Entity]]&lt;&gt;"",BIMTypeCode[[#This Row],[IFC2X3_Entity]],"")</f>
        <v/>
      </c>
      <c r="D324" t="str">
        <f>IF(BIMTypeCode[[#This Row],[IFC2X3_EntityType]]&lt;&gt;"",BIMTypeCode[[#This Row],[IFC2X3_EntityType]],"")</f>
        <v/>
      </c>
      <c r="E324" s="2" t="str">
        <f>IF(BIMTypeCode[[#This Row],[IFC2X3_EnumerationType]]&lt;&gt;"",BIMTypeCode[[#This Row],[IFC2X3_EnumerationType]],"")</f>
        <v/>
      </c>
      <c r="F324" s="2" t="str">
        <f>IF(BIMTypeCode[[#This Row],[IFC2X3_Properties]]&lt;&gt;"",BIMTypeCode[[#This Row],[IFC2X3_Properties]],"")</f>
        <v/>
      </c>
    </row>
    <row r="325" spans="1:6" x14ac:dyDescent="0.25">
      <c r="A325">
        <f>BIMTypeCode[[#This Row],[Identification]]</f>
        <v>562</v>
      </c>
      <c r="B325" t="str">
        <f>BIMTypeCode[[#This Row],[Name_dk]]</f>
        <v>Varmegivere</v>
      </c>
      <c r="C325" t="str">
        <f>IF(BIMTypeCode[[#This Row],[IFC2X3_Entity]]&lt;&gt;"",BIMTypeCode[[#This Row],[IFC2X3_Entity]],"")</f>
        <v/>
      </c>
      <c r="D325" t="str">
        <f>IF(BIMTypeCode[[#This Row],[IFC2X3_EntityType]]&lt;&gt;"",BIMTypeCode[[#This Row],[IFC2X3_EntityType]],"")</f>
        <v/>
      </c>
      <c r="E325" s="2" t="str">
        <f>IF(BIMTypeCode[[#This Row],[IFC2X3_EnumerationType]]&lt;&gt;"",BIMTypeCode[[#This Row],[IFC2X3_EnumerationType]],"")</f>
        <v/>
      </c>
      <c r="F325" s="2" t="str">
        <f>IF(BIMTypeCode[[#This Row],[IFC2X3_Properties]]&lt;&gt;"",BIMTypeCode[[#This Row],[IFC2X3_Properties]],"")</f>
        <v/>
      </c>
    </row>
    <row r="326" spans="1:6" x14ac:dyDescent="0.25">
      <c r="A326">
        <f>BIMTypeCode[[#This Row],[Identification]]</f>
        <v>5621</v>
      </c>
      <c r="B326" t="str">
        <f>BIMTypeCode[[#This Row],[Name_dk]]</f>
        <v>Varmeflader</v>
      </c>
      <c r="C326" t="str">
        <f>IF(BIMTypeCode[[#This Row],[IFC2X3_Entity]]&lt;&gt;"",BIMTypeCode[[#This Row],[IFC2X3_Entity]],"")</f>
        <v/>
      </c>
      <c r="D326" t="str">
        <f>IF(BIMTypeCode[[#This Row],[IFC2X3_EntityType]]&lt;&gt;"",BIMTypeCode[[#This Row],[IFC2X3_EntityType]],"")</f>
        <v/>
      </c>
      <c r="E326" s="2" t="str">
        <f>IF(BIMTypeCode[[#This Row],[IFC2X3_EnumerationType]]&lt;&gt;"",BIMTypeCode[[#This Row],[IFC2X3_EnumerationType]],"")</f>
        <v/>
      </c>
      <c r="F326" s="2" t="str">
        <f>IF(BIMTypeCode[[#This Row],[IFC2X3_Properties]]&lt;&gt;"",BIMTypeCode[[#This Row],[IFC2X3_Properties]],"")</f>
        <v/>
      </c>
    </row>
    <row r="327" spans="1:6" x14ac:dyDescent="0.25">
      <c r="A327">
        <f>BIMTypeCode[[#This Row],[Identification]]</f>
        <v>5622</v>
      </c>
      <c r="B327" t="str">
        <f>BIMTypeCode[[#This Row],[Name_dk]]</f>
        <v>Radiatorer</v>
      </c>
      <c r="C327" t="str">
        <f>IF(BIMTypeCode[[#This Row],[IFC2X3_Entity]]&lt;&gt;"",BIMTypeCode[[#This Row],[IFC2X3_Entity]],"")</f>
        <v/>
      </c>
      <c r="D327" t="str">
        <f>IF(BIMTypeCode[[#This Row],[IFC2X3_EntityType]]&lt;&gt;"",BIMTypeCode[[#This Row],[IFC2X3_EntityType]],"")</f>
        <v/>
      </c>
      <c r="E327" s="2" t="str">
        <f>IF(BIMTypeCode[[#This Row],[IFC2X3_EnumerationType]]&lt;&gt;"",BIMTypeCode[[#This Row],[IFC2X3_EnumerationType]],"")</f>
        <v/>
      </c>
      <c r="F327" s="2" t="str">
        <f>IF(BIMTypeCode[[#This Row],[IFC2X3_Properties]]&lt;&gt;"",BIMTypeCode[[#This Row],[IFC2X3_Properties]],"")</f>
        <v/>
      </c>
    </row>
    <row r="328" spans="1:6" x14ac:dyDescent="0.25">
      <c r="A328">
        <f>BIMTypeCode[[#This Row],[Identification]]</f>
        <v>5623</v>
      </c>
      <c r="B328" t="str">
        <f>BIMTypeCode[[#This Row],[Name_dk]]</f>
        <v>Gulvvarme</v>
      </c>
      <c r="C328" t="str">
        <f>IF(BIMTypeCode[[#This Row],[IFC2X3_Entity]]&lt;&gt;"",BIMTypeCode[[#This Row],[IFC2X3_Entity]],"")</f>
        <v/>
      </c>
      <c r="D328" t="str">
        <f>IF(BIMTypeCode[[#This Row],[IFC2X3_EntityType]]&lt;&gt;"",BIMTypeCode[[#This Row],[IFC2X3_EntityType]],"")</f>
        <v/>
      </c>
      <c r="E328" s="2" t="str">
        <f>IF(BIMTypeCode[[#This Row],[IFC2X3_EnumerationType]]&lt;&gt;"",BIMTypeCode[[#This Row],[IFC2X3_EnumerationType]],"")</f>
        <v/>
      </c>
      <c r="F328" s="2" t="str">
        <f>IF(BIMTypeCode[[#This Row],[IFC2X3_Properties]]&lt;&gt;"",BIMTypeCode[[#This Row],[IFC2X3_Properties]],"")</f>
        <v/>
      </c>
    </row>
    <row r="329" spans="1:6" x14ac:dyDescent="0.25">
      <c r="A329">
        <f>BIMTypeCode[[#This Row],[Identification]]</f>
        <v>5624</v>
      </c>
      <c r="B329" t="str">
        <f>BIMTypeCode[[#This Row],[Name_dk]]</f>
        <v>Strålevarmepaneler</v>
      </c>
      <c r="C329" t="str">
        <f>IF(BIMTypeCode[[#This Row],[IFC2X3_Entity]]&lt;&gt;"",BIMTypeCode[[#This Row],[IFC2X3_Entity]],"")</f>
        <v/>
      </c>
      <c r="D329" t="str">
        <f>IF(BIMTypeCode[[#This Row],[IFC2X3_EntityType]]&lt;&gt;"",BIMTypeCode[[#This Row],[IFC2X3_EntityType]],"")</f>
        <v/>
      </c>
      <c r="E329" s="2" t="str">
        <f>IF(BIMTypeCode[[#This Row],[IFC2X3_EnumerationType]]&lt;&gt;"",BIMTypeCode[[#This Row],[IFC2X3_EnumerationType]],"")</f>
        <v/>
      </c>
      <c r="F329" s="2" t="str">
        <f>IF(BIMTypeCode[[#This Row],[IFC2X3_Properties]]&lt;&gt;"",BIMTypeCode[[#This Row],[IFC2X3_Properties]],"")</f>
        <v/>
      </c>
    </row>
    <row r="330" spans="1:6" x14ac:dyDescent="0.25">
      <c r="A330">
        <f>BIMTypeCode[[#This Row],[Identification]]</f>
        <v>5625</v>
      </c>
      <c r="B330" t="str">
        <f>BIMTypeCode[[#This Row],[Name_dk]]</f>
        <v>Konvektore</v>
      </c>
      <c r="C330" t="str">
        <f>IF(BIMTypeCode[[#This Row],[IFC2X3_Entity]]&lt;&gt;"",BIMTypeCode[[#This Row],[IFC2X3_Entity]],"")</f>
        <v/>
      </c>
      <c r="D330" t="str">
        <f>IF(BIMTypeCode[[#This Row],[IFC2X3_EntityType]]&lt;&gt;"",BIMTypeCode[[#This Row],[IFC2X3_EntityType]],"")</f>
        <v/>
      </c>
      <c r="E330" s="2" t="str">
        <f>IF(BIMTypeCode[[#This Row],[IFC2X3_EnumerationType]]&lt;&gt;"",BIMTypeCode[[#This Row],[IFC2X3_EnumerationType]],"")</f>
        <v/>
      </c>
      <c r="F330" s="2" t="str">
        <f>IF(BIMTypeCode[[#This Row],[IFC2X3_Properties]]&lt;&gt;"",BIMTypeCode[[#This Row],[IFC2X3_Properties]],"")</f>
        <v/>
      </c>
    </row>
    <row r="331" spans="1:6" x14ac:dyDescent="0.25">
      <c r="A331">
        <f>BIMTypeCode[[#This Row],[Identification]]</f>
        <v>5626</v>
      </c>
      <c r="B331" t="str">
        <f>BIMTypeCode[[#This Row],[Name_dk]]</f>
        <v>Varmluftstæpper</v>
      </c>
      <c r="C331" t="str">
        <f>IF(BIMTypeCode[[#This Row],[IFC2X3_Entity]]&lt;&gt;"",BIMTypeCode[[#This Row],[IFC2X3_Entity]],"")</f>
        <v/>
      </c>
      <c r="D331" t="str">
        <f>IF(BIMTypeCode[[#This Row],[IFC2X3_EntityType]]&lt;&gt;"",BIMTypeCode[[#This Row],[IFC2X3_EntityType]],"")</f>
        <v/>
      </c>
      <c r="E331" s="2" t="str">
        <f>IF(BIMTypeCode[[#This Row],[IFC2X3_EnumerationType]]&lt;&gt;"",BIMTypeCode[[#This Row],[IFC2X3_EnumerationType]],"")</f>
        <v/>
      </c>
      <c r="F331" s="2" t="str">
        <f>IF(BIMTypeCode[[#This Row],[IFC2X3_Properties]]&lt;&gt;"",BIMTypeCode[[#This Row],[IFC2X3_Properties]],"")</f>
        <v/>
      </c>
    </row>
    <row r="332" spans="1:6" x14ac:dyDescent="0.25">
      <c r="A332">
        <f>BIMTypeCode[[#This Row],[Identification]]</f>
        <v>5627</v>
      </c>
      <c r="B332" t="str">
        <f>BIMTypeCode[[#This Row],[Name_dk]]</f>
        <v>Varme kalorieferer</v>
      </c>
      <c r="C332" t="str">
        <f>IF(BIMTypeCode[[#This Row],[IFC2X3_Entity]]&lt;&gt;"",BIMTypeCode[[#This Row],[IFC2X3_Entity]],"")</f>
        <v/>
      </c>
      <c r="D332" t="str">
        <f>IF(BIMTypeCode[[#This Row],[IFC2X3_EntityType]]&lt;&gt;"",BIMTypeCode[[#This Row],[IFC2X3_EntityType]],"")</f>
        <v/>
      </c>
      <c r="E332" s="2" t="str">
        <f>IF(BIMTypeCode[[#This Row],[IFC2X3_EnumerationType]]&lt;&gt;"",BIMTypeCode[[#This Row],[IFC2X3_EnumerationType]],"")</f>
        <v/>
      </c>
      <c r="F332" s="2" t="str">
        <f>IF(BIMTypeCode[[#This Row],[IFC2X3_Properties]]&lt;&gt;"",BIMTypeCode[[#This Row],[IFC2X3_Properties]],"")</f>
        <v/>
      </c>
    </row>
    <row r="333" spans="1:6" x14ac:dyDescent="0.25">
      <c r="A333">
        <f>BIMTypeCode[[#This Row],[Identification]]</f>
        <v>563</v>
      </c>
      <c r="B333" t="str">
        <f>BIMTypeCode[[#This Row],[Name_dk]]</f>
        <v>Varmeproducerende anlæg</v>
      </c>
      <c r="C333" t="str">
        <f>IF(BIMTypeCode[[#This Row],[IFC2X3_Entity]]&lt;&gt;"",BIMTypeCode[[#This Row],[IFC2X3_Entity]],"")</f>
        <v/>
      </c>
      <c r="D333" t="str">
        <f>IF(BIMTypeCode[[#This Row],[IFC2X3_EntityType]]&lt;&gt;"",BIMTypeCode[[#This Row],[IFC2X3_EntityType]],"")</f>
        <v/>
      </c>
      <c r="E333" s="2" t="str">
        <f>IF(BIMTypeCode[[#This Row],[IFC2X3_EnumerationType]]&lt;&gt;"",BIMTypeCode[[#This Row],[IFC2X3_EnumerationType]],"")</f>
        <v/>
      </c>
      <c r="F333" s="2" t="str">
        <f>IF(BIMTypeCode[[#This Row],[IFC2X3_Properties]]&lt;&gt;"",BIMTypeCode[[#This Row],[IFC2X3_Properties]],"")</f>
        <v/>
      </c>
    </row>
    <row r="334" spans="1:6" x14ac:dyDescent="0.25">
      <c r="A334">
        <f>BIMTypeCode[[#This Row],[Identification]]</f>
        <v>5631</v>
      </c>
      <c r="B334" t="str">
        <f>BIMTypeCode[[#This Row],[Name_dk]]</f>
        <v>Gasfyr</v>
      </c>
      <c r="C334" t="str">
        <f>IF(BIMTypeCode[[#This Row],[IFC2X3_Entity]]&lt;&gt;"",BIMTypeCode[[#This Row],[IFC2X3_Entity]],"")</f>
        <v/>
      </c>
      <c r="D334" t="str">
        <f>IF(BIMTypeCode[[#This Row],[IFC2X3_EntityType]]&lt;&gt;"",BIMTypeCode[[#This Row],[IFC2X3_EntityType]],"")</f>
        <v/>
      </c>
      <c r="E334" s="2" t="str">
        <f>IF(BIMTypeCode[[#This Row],[IFC2X3_EnumerationType]]&lt;&gt;"",BIMTypeCode[[#This Row],[IFC2X3_EnumerationType]],"")</f>
        <v/>
      </c>
      <c r="F334" s="2" t="str">
        <f>IF(BIMTypeCode[[#This Row],[IFC2X3_Properties]]&lt;&gt;"",BIMTypeCode[[#This Row],[IFC2X3_Properties]],"")</f>
        <v/>
      </c>
    </row>
    <row r="335" spans="1:6" x14ac:dyDescent="0.25">
      <c r="A335">
        <f>BIMTypeCode[[#This Row],[Identification]]</f>
        <v>5632</v>
      </c>
      <c r="B335" t="str">
        <f>BIMTypeCode[[#This Row],[Name_dk]]</f>
        <v>Oliefyr</v>
      </c>
      <c r="C335" t="str">
        <f>IF(BIMTypeCode[[#This Row],[IFC2X3_Entity]]&lt;&gt;"",BIMTypeCode[[#This Row],[IFC2X3_Entity]],"")</f>
        <v/>
      </c>
      <c r="D335" t="str">
        <f>IF(BIMTypeCode[[#This Row],[IFC2X3_EntityType]]&lt;&gt;"",BIMTypeCode[[#This Row],[IFC2X3_EntityType]],"")</f>
        <v/>
      </c>
      <c r="E335" s="2" t="str">
        <f>IF(BIMTypeCode[[#This Row],[IFC2X3_EnumerationType]]&lt;&gt;"",BIMTypeCode[[#This Row],[IFC2X3_EnumerationType]],"")</f>
        <v/>
      </c>
      <c r="F335" s="2" t="str">
        <f>IF(BIMTypeCode[[#This Row],[IFC2X3_Properties]]&lt;&gt;"",BIMTypeCode[[#This Row],[IFC2X3_Properties]],"")</f>
        <v/>
      </c>
    </row>
    <row r="336" spans="1:6" x14ac:dyDescent="0.25">
      <c r="A336">
        <f>BIMTypeCode[[#This Row],[Identification]]</f>
        <v>5633</v>
      </c>
      <c r="B336" t="str">
        <f>BIMTypeCode[[#This Row],[Name_dk]]</f>
        <v>Pillefyr</v>
      </c>
      <c r="C336" t="str">
        <f>IF(BIMTypeCode[[#This Row],[IFC2X3_Entity]]&lt;&gt;"",BIMTypeCode[[#This Row],[IFC2X3_Entity]],"")</f>
        <v/>
      </c>
      <c r="D336" t="str">
        <f>IF(BIMTypeCode[[#This Row],[IFC2X3_EntityType]]&lt;&gt;"",BIMTypeCode[[#This Row],[IFC2X3_EntityType]],"")</f>
        <v/>
      </c>
      <c r="E336" s="2" t="str">
        <f>IF(BIMTypeCode[[#This Row],[IFC2X3_EnumerationType]]&lt;&gt;"",BIMTypeCode[[#This Row],[IFC2X3_EnumerationType]],"")</f>
        <v/>
      </c>
      <c r="F336" s="2" t="str">
        <f>IF(BIMTypeCode[[#This Row],[IFC2X3_Properties]]&lt;&gt;"",BIMTypeCode[[#This Row],[IFC2X3_Properties]],"")</f>
        <v/>
      </c>
    </row>
    <row r="337" spans="1:6" x14ac:dyDescent="0.25">
      <c r="A337">
        <f>BIMTypeCode[[#This Row],[Identification]]</f>
        <v>5634</v>
      </c>
      <c r="B337" t="str">
        <f>BIMTypeCode[[#This Row],[Name_dk]]</f>
        <v>Halmfyr</v>
      </c>
      <c r="C337" t="str">
        <f>IF(BIMTypeCode[[#This Row],[IFC2X3_Entity]]&lt;&gt;"",BIMTypeCode[[#This Row],[IFC2X3_Entity]],"")</f>
        <v/>
      </c>
      <c r="D337" t="str">
        <f>IF(BIMTypeCode[[#This Row],[IFC2X3_EntityType]]&lt;&gt;"",BIMTypeCode[[#This Row],[IFC2X3_EntityType]],"")</f>
        <v/>
      </c>
      <c r="E337" s="2" t="str">
        <f>IF(BIMTypeCode[[#This Row],[IFC2X3_EnumerationType]]&lt;&gt;"",BIMTypeCode[[#This Row],[IFC2X3_EnumerationType]],"")</f>
        <v/>
      </c>
      <c r="F337" s="2" t="str">
        <f>IF(BIMTypeCode[[#This Row],[IFC2X3_Properties]]&lt;&gt;"",BIMTypeCode[[#This Row],[IFC2X3_Properties]],"")</f>
        <v/>
      </c>
    </row>
    <row r="338" spans="1:6" x14ac:dyDescent="0.25">
      <c r="A338">
        <f>BIMTypeCode[[#This Row],[Identification]]</f>
        <v>57</v>
      </c>
      <c r="B338" t="str">
        <f>BIMTypeCode[[#This Row],[Name_dk]]</f>
        <v>Ventilation</v>
      </c>
      <c r="C338" t="str">
        <f>IF(BIMTypeCode[[#This Row],[IFC2X3_Entity]]&lt;&gt;"",BIMTypeCode[[#This Row],[IFC2X3_Entity]],"")</f>
        <v/>
      </c>
      <c r="D338" t="str">
        <f>IF(BIMTypeCode[[#This Row],[IFC2X3_EntityType]]&lt;&gt;"",BIMTypeCode[[#This Row],[IFC2X3_EntityType]],"")</f>
        <v/>
      </c>
      <c r="E338" s="2" t="str">
        <f>IF(BIMTypeCode[[#This Row],[IFC2X3_EnumerationType]]&lt;&gt;"",BIMTypeCode[[#This Row],[IFC2X3_EnumerationType]],"")</f>
        <v/>
      </c>
      <c r="F338" s="2" t="str">
        <f>IF(BIMTypeCode[[#This Row],[IFC2X3_Properties]]&lt;&gt;"",BIMTypeCode[[#This Row],[IFC2X3_Properties]],"")</f>
        <v/>
      </c>
    </row>
    <row r="339" spans="1:6" x14ac:dyDescent="0.25">
      <c r="A339">
        <f>BIMTypeCode[[#This Row],[Identification]]</f>
        <v>571</v>
      </c>
      <c r="B339" t="str">
        <f>BIMTypeCode[[#This Row],[Name_dk]]</f>
        <v>Kanaler</v>
      </c>
      <c r="C339" t="str">
        <f>IF(BIMTypeCode[[#This Row],[IFC2X3_Entity]]&lt;&gt;"",BIMTypeCode[[#This Row],[IFC2X3_Entity]],"")</f>
        <v/>
      </c>
      <c r="D339" t="str">
        <f>IF(BIMTypeCode[[#This Row],[IFC2X3_EntityType]]&lt;&gt;"",BIMTypeCode[[#This Row],[IFC2X3_EntityType]],"")</f>
        <v/>
      </c>
      <c r="E339" s="2" t="str">
        <f>IF(BIMTypeCode[[#This Row],[IFC2X3_EnumerationType]]&lt;&gt;"",BIMTypeCode[[#This Row],[IFC2X3_EnumerationType]],"")</f>
        <v/>
      </c>
      <c r="F339" s="2" t="str">
        <f>IF(BIMTypeCode[[#This Row],[IFC2X3_Properties]]&lt;&gt;"",BIMTypeCode[[#This Row],[IFC2X3_Properties]],"")</f>
        <v/>
      </c>
    </row>
    <row r="340" spans="1:6" x14ac:dyDescent="0.25">
      <c r="A340">
        <f>BIMTypeCode[[#This Row],[Identification]]</f>
        <v>5711</v>
      </c>
      <c r="B340" t="str">
        <f>BIMTypeCode[[#This Row],[Name_dk]]</f>
        <v>Cirkulære kanaler</v>
      </c>
      <c r="C340" t="str">
        <f>IF(BIMTypeCode[[#This Row],[IFC2X3_Entity]]&lt;&gt;"",BIMTypeCode[[#This Row],[IFC2X3_Entity]],"")</f>
        <v/>
      </c>
      <c r="D340" t="str">
        <f>IF(BIMTypeCode[[#This Row],[IFC2X3_EntityType]]&lt;&gt;"",BIMTypeCode[[#This Row],[IFC2X3_EntityType]],"")</f>
        <v/>
      </c>
      <c r="E340" s="2" t="str">
        <f>IF(BIMTypeCode[[#This Row],[IFC2X3_EnumerationType]]&lt;&gt;"",BIMTypeCode[[#This Row],[IFC2X3_EnumerationType]],"")</f>
        <v/>
      </c>
      <c r="F340" s="2" t="str">
        <f>IF(BIMTypeCode[[#This Row],[IFC2X3_Properties]]&lt;&gt;"",BIMTypeCode[[#This Row],[IFC2X3_Properties]],"")</f>
        <v/>
      </c>
    </row>
    <row r="341" spans="1:6" x14ac:dyDescent="0.25">
      <c r="A341">
        <f>BIMTypeCode[[#This Row],[Identification]]</f>
        <v>5712</v>
      </c>
      <c r="B341" t="str">
        <f>BIMTypeCode[[#This Row],[Name_dk]]</f>
        <v>Rektangulære kanaler</v>
      </c>
      <c r="C341" t="str">
        <f>IF(BIMTypeCode[[#This Row],[IFC2X3_Entity]]&lt;&gt;"",BIMTypeCode[[#This Row],[IFC2X3_Entity]],"")</f>
        <v/>
      </c>
      <c r="D341" t="str">
        <f>IF(BIMTypeCode[[#This Row],[IFC2X3_EntityType]]&lt;&gt;"",BIMTypeCode[[#This Row],[IFC2X3_EntityType]],"")</f>
        <v/>
      </c>
      <c r="E341" s="2" t="str">
        <f>IF(BIMTypeCode[[#This Row],[IFC2X3_EnumerationType]]&lt;&gt;"",BIMTypeCode[[#This Row],[IFC2X3_EnumerationType]],"")</f>
        <v/>
      </c>
      <c r="F341" s="2" t="str">
        <f>IF(BIMTypeCode[[#This Row],[IFC2X3_Properties]]&lt;&gt;"",BIMTypeCode[[#This Row],[IFC2X3_Properties]],"")</f>
        <v/>
      </c>
    </row>
    <row r="342" spans="1:6" x14ac:dyDescent="0.25">
      <c r="A342">
        <f>BIMTypeCode[[#This Row],[Identification]]</f>
        <v>5713</v>
      </c>
      <c r="B342" t="str">
        <f>BIMTypeCode[[#This Row],[Name_dk]]</f>
        <v>Flexkanaler</v>
      </c>
      <c r="C342" t="str">
        <f>IF(BIMTypeCode[[#This Row],[IFC2X3_Entity]]&lt;&gt;"",BIMTypeCode[[#This Row],[IFC2X3_Entity]],"")</f>
        <v/>
      </c>
      <c r="D342" t="str">
        <f>IF(BIMTypeCode[[#This Row],[IFC2X3_EntityType]]&lt;&gt;"",BIMTypeCode[[#This Row],[IFC2X3_EntityType]],"")</f>
        <v/>
      </c>
      <c r="E342" s="2" t="str">
        <f>IF(BIMTypeCode[[#This Row],[IFC2X3_EnumerationType]]&lt;&gt;"",BIMTypeCode[[#This Row],[IFC2X3_EnumerationType]],"")</f>
        <v/>
      </c>
      <c r="F342" s="2" t="str">
        <f>IF(BIMTypeCode[[#This Row],[IFC2X3_Properties]]&lt;&gt;"",BIMTypeCode[[#This Row],[IFC2X3_Properties]],"")</f>
        <v/>
      </c>
    </row>
    <row r="343" spans="1:6" x14ac:dyDescent="0.25">
      <c r="A343">
        <f>BIMTypeCode[[#This Row],[Identification]]</f>
        <v>572</v>
      </c>
      <c r="B343" t="str">
        <f>BIMTypeCode[[#This Row],[Name_dk]]</f>
        <v>Anlæg, køle/varmeflader og vekslere</v>
      </c>
      <c r="C343" t="str">
        <f>IF(BIMTypeCode[[#This Row],[IFC2X3_Entity]]&lt;&gt;"",BIMTypeCode[[#This Row],[IFC2X3_Entity]],"")</f>
        <v/>
      </c>
      <c r="D343" t="str">
        <f>IF(BIMTypeCode[[#This Row],[IFC2X3_EntityType]]&lt;&gt;"",BIMTypeCode[[#This Row],[IFC2X3_EntityType]],"")</f>
        <v/>
      </c>
      <c r="E343" s="2" t="str">
        <f>IF(BIMTypeCode[[#This Row],[IFC2X3_EnumerationType]]&lt;&gt;"",BIMTypeCode[[#This Row],[IFC2X3_EnumerationType]],"")</f>
        <v/>
      </c>
      <c r="F343" s="2" t="str">
        <f>IF(BIMTypeCode[[#This Row],[IFC2X3_Properties]]&lt;&gt;"",BIMTypeCode[[#This Row],[IFC2X3_Properties]],"")</f>
        <v/>
      </c>
    </row>
    <row r="344" spans="1:6" x14ac:dyDescent="0.25">
      <c r="A344">
        <f>BIMTypeCode[[#This Row],[Identification]]</f>
        <v>5721</v>
      </c>
      <c r="B344" t="str">
        <f>BIMTypeCode[[#This Row],[Name_dk]]</f>
        <v>Ventilatiosanlæg</v>
      </c>
      <c r="C344" t="str">
        <f>IF(BIMTypeCode[[#This Row],[IFC2X3_Entity]]&lt;&gt;"",BIMTypeCode[[#This Row],[IFC2X3_Entity]],"")</f>
        <v/>
      </c>
      <c r="D344" t="str">
        <f>IF(BIMTypeCode[[#This Row],[IFC2X3_EntityType]]&lt;&gt;"",BIMTypeCode[[#This Row],[IFC2X3_EntityType]],"")</f>
        <v/>
      </c>
      <c r="E344" s="2" t="str">
        <f>IF(BIMTypeCode[[#This Row],[IFC2X3_EnumerationType]]&lt;&gt;"",BIMTypeCode[[#This Row],[IFC2X3_EnumerationType]],"")</f>
        <v/>
      </c>
      <c r="F344" s="2" t="str">
        <f>IF(BIMTypeCode[[#This Row],[IFC2X3_Properties]]&lt;&gt;"",BIMTypeCode[[#This Row],[IFC2X3_Properties]],"")</f>
        <v/>
      </c>
    </row>
    <row r="345" spans="1:6" x14ac:dyDescent="0.25">
      <c r="A345">
        <f>BIMTypeCode[[#This Row],[Identification]]</f>
        <v>5722</v>
      </c>
      <c r="B345" t="str">
        <f>BIMTypeCode[[#This Row],[Name_dk]]</f>
        <v>Varmeflader</v>
      </c>
      <c r="C345" t="str">
        <f>IF(BIMTypeCode[[#This Row],[IFC2X3_Entity]]&lt;&gt;"",BIMTypeCode[[#This Row],[IFC2X3_Entity]],"")</f>
        <v/>
      </c>
      <c r="D345" t="str">
        <f>IF(BIMTypeCode[[#This Row],[IFC2X3_EntityType]]&lt;&gt;"",BIMTypeCode[[#This Row],[IFC2X3_EntityType]],"")</f>
        <v/>
      </c>
      <c r="E345" s="2" t="str">
        <f>IF(BIMTypeCode[[#This Row],[IFC2X3_EnumerationType]]&lt;&gt;"",BIMTypeCode[[#This Row],[IFC2X3_EnumerationType]],"")</f>
        <v/>
      </c>
      <c r="F345" s="2" t="str">
        <f>IF(BIMTypeCode[[#This Row],[IFC2X3_Properties]]&lt;&gt;"",BIMTypeCode[[#This Row],[IFC2X3_Properties]],"")</f>
        <v/>
      </c>
    </row>
    <row r="346" spans="1:6" x14ac:dyDescent="0.25">
      <c r="A346">
        <f>BIMTypeCode[[#This Row],[Identification]]</f>
        <v>5723</v>
      </c>
      <c r="B346" t="str">
        <f>BIMTypeCode[[#This Row],[Name_dk]]</f>
        <v>Køleflader</v>
      </c>
      <c r="C346" t="str">
        <f>IF(BIMTypeCode[[#This Row],[IFC2X3_Entity]]&lt;&gt;"",BIMTypeCode[[#This Row],[IFC2X3_Entity]],"")</f>
        <v/>
      </c>
      <c r="D346" t="str">
        <f>IF(BIMTypeCode[[#This Row],[IFC2X3_EntityType]]&lt;&gt;"",BIMTypeCode[[#This Row],[IFC2X3_EntityType]],"")</f>
        <v/>
      </c>
      <c r="E346" s="2" t="str">
        <f>IF(BIMTypeCode[[#This Row],[IFC2X3_EnumerationType]]&lt;&gt;"",BIMTypeCode[[#This Row],[IFC2X3_EnumerationType]],"")</f>
        <v/>
      </c>
      <c r="F346" s="2" t="str">
        <f>IF(BIMTypeCode[[#This Row],[IFC2X3_Properties]]&lt;&gt;"",BIMTypeCode[[#This Row],[IFC2X3_Properties]],"")</f>
        <v/>
      </c>
    </row>
    <row r="347" spans="1:6" x14ac:dyDescent="0.25">
      <c r="A347">
        <f>BIMTypeCode[[#This Row],[Identification]]</f>
        <v>5724</v>
      </c>
      <c r="B347" t="str">
        <f>BIMTypeCode[[#This Row],[Name_dk]]</f>
        <v>Væskekoblet vekslere</v>
      </c>
      <c r="C347" t="str">
        <f>IF(BIMTypeCode[[#This Row],[IFC2X3_Entity]]&lt;&gt;"",BIMTypeCode[[#This Row],[IFC2X3_Entity]],"")</f>
        <v/>
      </c>
      <c r="D347" t="str">
        <f>IF(BIMTypeCode[[#This Row],[IFC2X3_EntityType]]&lt;&gt;"",BIMTypeCode[[#This Row],[IFC2X3_EntityType]],"")</f>
        <v/>
      </c>
      <c r="E347" s="2" t="str">
        <f>IF(BIMTypeCode[[#This Row],[IFC2X3_EnumerationType]]&lt;&gt;"",BIMTypeCode[[#This Row],[IFC2X3_EnumerationType]],"")</f>
        <v/>
      </c>
      <c r="F347" s="2" t="str">
        <f>IF(BIMTypeCode[[#This Row],[IFC2X3_Properties]]&lt;&gt;"",BIMTypeCode[[#This Row],[IFC2X3_Properties]],"")</f>
        <v/>
      </c>
    </row>
    <row r="348" spans="1:6" x14ac:dyDescent="0.25">
      <c r="A348">
        <f>BIMTypeCode[[#This Row],[Identification]]</f>
        <v>5725</v>
      </c>
      <c r="B348" t="str">
        <f>BIMTypeCode[[#This Row],[Name_dk]]</f>
        <v>Varmegenvinding</v>
      </c>
      <c r="C348" t="str">
        <f>IF(BIMTypeCode[[#This Row],[IFC2X3_Entity]]&lt;&gt;"",BIMTypeCode[[#This Row],[IFC2X3_Entity]],"")</f>
        <v/>
      </c>
      <c r="D348" t="str">
        <f>IF(BIMTypeCode[[#This Row],[IFC2X3_EntityType]]&lt;&gt;"",BIMTypeCode[[#This Row],[IFC2X3_EntityType]],"")</f>
        <v/>
      </c>
      <c r="E348" s="2" t="str">
        <f>IF(BIMTypeCode[[#This Row],[IFC2X3_EnumerationType]]&lt;&gt;"",BIMTypeCode[[#This Row],[IFC2X3_EnumerationType]],"")</f>
        <v/>
      </c>
      <c r="F348" s="2" t="str">
        <f>IF(BIMTypeCode[[#This Row],[IFC2X3_Properties]]&lt;&gt;"",BIMTypeCode[[#This Row],[IFC2X3_Properties]],"")</f>
        <v/>
      </c>
    </row>
    <row r="349" spans="1:6" x14ac:dyDescent="0.25">
      <c r="A349">
        <f>BIMTypeCode[[#This Row],[Identification]]</f>
        <v>5726</v>
      </c>
      <c r="B349" t="str">
        <f>BIMTypeCode[[#This Row],[Name_dk]]</f>
        <v>Varmevekslere</v>
      </c>
      <c r="C349" t="str">
        <f>IF(BIMTypeCode[[#This Row],[IFC2X3_Entity]]&lt;&gt;"",BIMTypeCode[[#This Row],[IFC2X3_Entity]],"")</f>
        <v/>
      </c>
      <c r="D349" t="str">
        <f>IF(BIMTypeCode[[#This Row],[IFC2X3_EntityType]]&lt;&gt;"",BIMTypeCode[[#This Row],[IFC2X3_EntityType]],"")</f>
        <v/>
      </c>
      <c r="E349" s="2" t="str">
        <f>IF(BIMTypeCode[[#This Row],[IFC2X3_EnumerationType]]&lt;&gt;"",BIMTypeCode[[#This Row],[IFC2X3_EnumerationType]],"")</f>
        <v/>
      </c>
      <c r="F349" s="2" t="str">
        <f>IF(BIMTypeCode[[#This Row],[IFC2X3_Properties]]&lt;&gt;"",BIMTypeCode[[#This Row],[IFC2X3_Properties]],"")</f>
        <v/>
      </c>
    </row>
    <row r="350" spans="1:6" x14ac:dyDescent="0.25">
      <c r="A350">
        <f>BIMTypeCode[[#This Row],[Identification]]</f>
        <v>5727</v>
      </c>
      <c r="B350" t="str">
        <f>BIMTypeCode[[#This Row],[Name_dk]]</f>
        <v>Befugtere</v>
      </c>
      <c r="C350" t="str">
        <f>IF(BIMTypeCode[[#This Row],[IFC2X3_Entity]]&lt;&gt;"",BIMTypeCode[[#This Row],[IFC2X3_Entity]],"")</f>
        <v/>
      </c>
      <c r="D350" t="str">
        <f>IF(BIMTypeCode[[#This Row],[IFC2X3_EntityType]]&lt;&gt;"",BIMTypeCode[[#This Row],[IFC2X3_EntityType]],"")</f>
        <v/>
      </c>
      <c r="E350" s="2" t="str">
        <f>IF(BIMTypeCode[[#This Row],[IFC2X3_EnumerationType]]&lt;&gt;"",BIMTypeCode[[#This Row],[IFC2X3_EnumerationType]],"")</f>
        <v/>
      </c>
      <c r="F350" s="2" t="str">
        <f>IF(BIMTypeCode[[#This Row],[IFC2X3_Properties]]&lt;&gt;"",BIMTypeCode[[#This Row],[IFC2X3_Properties]],"")</f>
        <v/>
      </c>
    </row>
    <row r="351" spans="1:6" x14ac:dyDescent="0.25">
      <c r="A351">
        <f>BIMTypeCode[[#This Row],[Identification]]</f>
        <v>5728</v>
      </c>
      <c r="B351" t="str">
        <f>BIMTypeCode[[#This Row],[Name_dk]]</f>
        <v>Affugtere</v>
      </c>
      <c r="C351" t="str">
        <f>IF(BIMTypeCode[[#This Row],[IFC2X3_Entity]]&lt;&gt;"",BIMTypeCode[[#This Row],[IFC2X3_Entity]],"")</f>
        <v/>
      </c>
      <c r="D351" t="str">
        <f>IF(BIMTypeCode[[#This Row],[IFC2X3_EntityType]]&lt;&gt;"",BIMTypeCode[[#This Row],[IFC2X3_EntityType]],"")</f>
        <v/>
      </c>
      <c r="E351" s="2" t="str">
        <f>IF(BIMTypeCode[[#This Row],[IFC2X3_EnumerationType]]&lt;&gt;"",BIMTypeCode[[#This Row],[IFC2X3_EnumerationType]],"")</f>
        <v/>
      </c>
      <c r="F351" s="2" t="str">
        <f>IF(BIMTypeCode[[#This Row],[IFC2X3_Properties]]&lt;&gt;"",BIMTypeCode[[#This Row],[IFC2X3_Properties]],"")</f>
        <v/>
      </c>
    </row>
    <row r="352" spans="1:6" x14ac:dyDescent="0.25">
      <c r="A352">
        <f>BIMTypeCode[[#This Row],[Identification]]</f>
        <v>573</v>
      </c>
      <c r="B352" t="str">
        <f>BIMTypeCode[[#This Row],[Name_dk]]</f>
        <v>Kanal tilbehør</v>
      </c>
      <c r="C352" t="str">
        <f>IF(BIMTypeCode[[#This Row],[IFC2X3_Entity]]&lt;&gt;"",BIMTypeCode[[#This Row],[IFC2X3_Entity]],"")</f>
        <v>IfcDistributionFlowElement</v>
      </c>
      <c r="D352" t="str">
        <f>IF(BIMTypeCode[[#This Row],[IFC2X3_EntityType]]&lt;&gt;"",BIMTypeCode[[#This Row],[IFC2X3_EntityType]],"")</f>
        <v>IfcDistributionFlowElementType</v>
      </c>
      <c r="E352" s="2" t="str">
        <f>IF(BIMTypeCode[[#This Row],[IFC2X3_EnumerationType]]&lt;&gt;"",BIMTypeCode[[#This Row],[IFC2X3_EnumerationType]],"")</f>
        <v/>
      </c>
      <c r="F352" s="2" t="str">
        <f>IF(BIMTypeCode[[#This Row],[IFC2X3_Properties]]&lt;&gt;"",BIMTypeCode[[#This Row],[IFC2X3_Properties]],"")</f>
        <v/>
      </c>
    </row>
    <row r="353" spans="1:6" x14ac:dyDescent="0.25">
      <c r="A353">
        <f>BIMTypeCode[[#This Row],[Identification]]</f>
        <v>5731</v>
      </c>
      <c r="B353" t="str">
        <f>BIMTypeCode[[#This Row],[Name_dk]]</f>
        <v>Lyddæmpere</v>
      </c>
      <c r="C353" t="str">
        <f>IF(BIMTypeCode[[#This Row],[IFC2X3_Entity]]&lt;&gt;"",BIMTypeCode[[#This Row],[IFC2X3_Entity]],"")</f>
        <v>IfcFlowTreatmentDevice</v>
      </c>
      <c r="D353" t="str">
        <f>IF(BIMTypeCode[[#This Row],[IFC2X3_EntityType]]&lt;&gt;"",BIMTypeCode[[#This Row],[IFC2X3_EntityType]],"")</f>
        <v>IfcDuctSilencerType</v>
      </c>
      <c r="E353" s="2" t="str">
        <f>IF(BIMTypeCode[[#This Row],[IFC2X3_EnumerationType]]&lt;&gt;"",BIMTypeCode[[#This Row],[IFC2X3_EnumerationType]],"")</f>
        <v/>
      </c>
      <c r="F353" s="2" t="str">
        <f>IF(BIMTypeCode[[#This Row],[IFC2X3_Properties]]&lt;&gt;"",BIMTypeCode[[#This Row],[IFC2X3_Properties]],"")</f>
        <v/>
      </c>
    </row>
    <row r="354" spans="1:6" x14ac:dyDescent="0.25">
      <c r="A354">
        <f>BIMTypeCode[[#This Row],[Identification]]</f>
        <v>5732</v>
      </c>
      <c r="B354" t="str">
        <f>BIMTypeCode[[#This Row],[Name_dk]]</f>
        <v>Flamme og røgspjæld</v>
      </c>
      <c r="C354" t="str">
        <f>IF(BIMTypeCode[[#This Row],[IFC2X3_Entity]]&lt;&gt;"",BIMTypeCode[[#This Row],[IFC2X3_Entity]],"")</f>
        <v>IfcFlowController</v>
      </c>
      <c r="D354" t="str">
        <f>IF(BIMTypeCode[[#This Row],[IFC2X3_EntityType]]&lt;&gt;"",BIMTypeCode[[#This Row],[IFC2X3_EntityType]],"")</f>
        <v>IfcDamperType</v>
      </c>
      <c r="E354" s="2" t="str">
        <f>IF(BIMTypeCode[[#This Row],[IFC2X3_EnumerationType]]&lt;&gt;"",BIMTypeCode[[#This Row],[IFC2X3_EnumerationType]],"")</f>
        <v>FIRESMOKEDAMPER</v>
      </c>
      <c r="F354" s="2" t="str">
        <f>IF(BIMTypeCode[[#This Row],[IFC2X3_Properties]]&lt;&gt;"",BIMTypeCode[[#This Row],[IFC2X3_Properties]],"")</f>
        <v>Pset_DamperTypeFireSmokeDamper</v>
      </c>
    </row>
    <row r="355" spans="1:6" x14ac:dyDescent="0.25">
      <c r="A355">
        <f>BIMTypeCode[[#This Row],[Identification]]</f>
        <v>5733</v>
      </c>
      <c r="B355" t="str">
        <f>BIMTypeCode[[#This Row],[Name_dk]]</f>
        <v>Brand og røgspjæld</v>
      </c>
      <c r="C355" t="str">
        <f>IF(BIMTypeCode[[#This Row],[IFC2X3_Entity]]&lt;&gt;"",BIMTypeCode[[#This Row],[IFC2X3_Entity]],"")</f>
        <v>IfcFlowController</v>
      </c>
      <c r="D355" t="str">
        <f>IF(BIMTypeCode[[#This Row],[IFC2X3_EntityType]]&lt;&gt;"",BIMTypeCode[[#This Row],[IFC2X3_EntityType]],"")</f>
        <v>IfcDamperType</v>
      </c>
      <c r="E355" s="2" t="str">
        <f>IF(BIMTypeCode[[#This Row],[IFC2X3_EnumerationType]]&lt;&gt;"",BIMTypeCode[[#This Row],[IFC2X3_EnumerationType]],"")</f>
        <v>FIRESMOKEDAMPER</v>
      </c>
      <c r="F355" s="2" t="str">
        <f>IF(BIMTypeCode[[#This Row],[IFC2X3_Properties]]&lt;&gt;"",BIMTypeCode[[#This Row],[IFC2X3_Properties]],"")</f>
        <v>Pset_DamperTypeFireSmokeDamper</v>
      </c>
    </row>
    <row r="356" spans="1:6" x14ac:dyDescent="0.25">
      <c r="A356">
        <f>BIMTypeCode[[#This Row],[Identification]]</f>
        <v>5734</v>
      </c>
      <c r="B356" t="str">
        <f>BIMTypeCode[[#This Row],[Name_dk]]</f>
        <v>Overtryksspjæld</v>
      </c>
      <c r="C356" t="str">
        <f>IF(BIMTypeCode[[#This Row],[IFC2X3_Entity]]&lt;&gt;"",BIMTypeCode[[#This Row],[IFC2X3_Entity]],"")</f>
        <v>IfcFlowController</v>
      </c>
      <c r="D356" t="str">
        <f>IF(BIMTypeCode[[#This Row],[IFC2X3_EntityType]]&lt;&gt;"",BIMTypeCode[[#This Row],[IFC2X3_EntityType]],"")</f>
        <v>IfcDamperType</v>
      </c>
      <c r="E356" s="2" t="str">
        <f>IF(BIMTypeCode[[#This Row],[IFC2X3_EnumerationType]]&lt;&gt;"",BIMTypeCode[[#This Row],[IFC2X3_EnumerationType]],"")</f>
        <v/>
      </c>
      <c r="F356" s="2" t="str">
        <f>IF(BIMTypeCode[[#This Row],[IFC2X3_Properties]]&lt;&gt;"",BIMTypeCode[[#This Row],[IFC2X3_Properties]],"")</f>
        <v/>
      </c>
    </row>
    <row r="357" spans="1:6" x14ac:dyDescent="0.25">
      <c r="A357">
        <f>BIMTypeCode[[#This Row],[Identification]]</f>
        <v>5735</v>
      </c>
      <c r="B357" t="str">
        <f>BIMTypeCode[[#This Row],[Name_dk]]</f>
        <v>Røgspjæld</v>
      </c>
      <c r="C357" t="str">
        <f>IF(BIMTypeCode[[#This Row],[IFC2X3_Entity]]&lt;&gt;"",BIMTypeCode[[#This Row],[IFC2X3_Entity]],"")</f>
        <v>IfcFlowController</v>
      </c>
      <c r="D357" t="str">
        <f>IF(BIMTypeCode[[#This Row],[IFC2X3_EntityType]]&lt;&gt;"",BIMTypeCode[[#This Row],[IFC2X3_EntityType]],"")</f>
        <v>IfcDamperType</v>
      </c>
      <c r="E357" s="2" t="str">
        <f>IF(BIMTypeCode[[#This Row],[IFC2X3_EnumerationType]]&lt;&gt;"",BIMTypeCode[[#This Row],[IFC2X3_EnumerationType]],"")</f>
        <v>SMOKEDAMPER</v>
      </c>
      <c r="F357" s="2" t="str">
        <f>IF(BIMTypeCode[[#This Row],[IFC2X3_Properties]]&lt;&gt;"",BIMTypeCode[[#This Row],[IFC2X3_Properties]],"")</f>
        <v>Pset_DamperTypeSmokeDamper</v>
      </c>
    </row>
    <row r="358" spans="1:6" x14ac:dyDescent="0.25">
      <c r="A358">
        <f>BIMTypeCode[[#This Row],[Identification]]</f>
        <v>5736</v>
      </c>
      <c r="B358" t="str">
        <f>BIMTypeCode[[#This Row],[Name_dk]]</f>
        <v>Spjæld on/off</v>
      </c>
      <c r="C358" t="str">
        <f>IF(BIMTypeCode[[#This Row],[IFC2X3_Entity]]&lt;&gt;"",BIMTypeCode[[#This Row],[IFC2X3_Entity]],"")</f>
        <v>IfcFlowController</v>
      </c>
      <c r="D358" t="str">
        <f>IF(BIMTypeCode[[#This Row],[IFC2X3_EntityType]]&lt;&gt;"",BIMTypeCode[[#This Row],[IFC2X3_EntityType]],"")</f>
        <v>IfcDamperType</v>
      </c>
      <c r="E358" s="2" t="str">
        <f>IF(BIMTypeCode[[#This Row],[IFC2X3_EnumerationType]]&lt;&gt;"",BIMTypeCode[[#This Row],[IFC2X3_EnumerationType]],"")</f>
        <v/>
      </c>
      <c r="F358" s="2" t="str">
        <f>IF(BIMTypeCode[[#This Row],[IFC2X3_Properties]]&lt;&gt;"",BIMTypeCode[[#This Row],[IFC2X3_Properties]],"")</f>
        <v/>
      </c>
    </row>
    <row r="359" spans="1:6" x14ac:dyDescent="0.25">
      <c r="A359">
        <f>BIMTypeCode[[#This Row],[Identification]]</f>
        <v>5737</v>
      </c>
      <c r="B359" t="str">
        <f>BIMTypeCode[[#This Row],[Name_dk]]</f>
        <v>Volumenstrømsregulatore</v>
      </c>
      <c r="C359" t="str">
        <f>IF(BIMTypeCode[[#This Row],[IFC2X3_Entity]]&lt;&gt;"",BIMTypeCode[[#This Row],[IFC2X3_Entity]],"")</f>
        <v/>
      </c>
      <c r="D359" t="str">
        <f>IF(BIMTypeCode[[#This Row],[IFC2X3_EntityType]]&lt;&gt;"",BIMTypeCode[[#This Row],[IFC2X3_EntityType]],"")</f>
        <v/>
      </c>
      <c r="E359" s="2" t="str">
        <f>IF(BIMTypeCode[[#This Row],[IFC2X3_EnumerationType]]&lt;&gt;"",BIMTypeCode[[#This Row],[IFC2X3_EnumerationType]],"")</f>
        <v/>
      </c>
      <c r="F359" s="2" t="str">
        <f>IF(BIMTypeCode[[#This Row],[IFC2X3_Properties]]&lt;&gt;"",BIMTypeCode[[#This Row],[IFC2X3_Properties]],"")</f>
        <v/>
      </c>
    </row>
    <row r="360" spans="1:6" x14ac:dyDescent="0.25">
      <c r="A360">
        <f>BIMTypeCode[[#This Row],[Identification]]</f>
        <v>5738</v>
      </c>
      <c r="B360" t="str">
        <f>BIMTypeCode[[#This Row],[Name_dk]]</f>
        <v>Filtre</v>
      </c>
      <c r="C360" t="str">
        <f>IF(BIMTypeCode[[#This Row],[IFC2X3_Entity]]&lt;&gt;"",BIMTypeCode[[#This Row],[IFC2X3_Entity]],"")</f>
        <v/>
      </c>
      <c r="D360" t="str">
        <f>IF(BIMTypeCode[[#This Row],[IFC2X3_EntityType]]&lt;&gt;"",BIMTypeCode[[#This Row],[IFC2X3_EntityType]],"")</f>
        <v/>
      </c>
      <c r="E360" s="2" t="str">
        <f>IF(BIMTypeCode[[#This Row],[IFC2X3_EnumerationType]]&lt;&gt;"",BIMTypeCode[[#This Row],[IFC2X3_EnumerationType]],"")</f>
        <v/>
      </c>
      <c r="F360" s="2" t="str">
        <f>IF(BIMTypeCode[[#This Row],[IFC2X3_Properties]]&lt;&gt;"",BIMTypeCode[[#This Row],[IFC2X3_Properties]],"")</f>
        <v/>
      </c>
    </row>
    <row r="361" spans="1:6" x14ac:dyDescent="0.25">
      <c r="A361">
        <f>BIMTypeCode[[#This Row],[Identification]]</f>
        <v>574</v>
      </c>
      <c r="B361" t="str">
        <f>BIMTypeCode[[#This Row],[Name_dk]]</f>
        <v>Ventilatorer</v>
      </c>
      <c r="C361" t="str">
        <f>IF(BIMTypeCode[[#This Row],[IFC2X3_Entity]]&lt;&gt;"",BIMTypeCode[[#This Row],[IFC2X3_Entity]],"")</f>
        <v/>
      </c>
      <c r="D361" t="str">
        <f>IF(BIMTypeCode[[#This Row],[IFC2X3_EntityType]]&lt;&gt;"",BIMTypeCode[[#This Row],[IFC2X3_EntityType]],"")</f>
        <v/>
      </c>
      <c r="E361" s="2" t="str">
        <f>IF(BIMTypeCode[[#This Row],[IFC2X3_EnumerationType]]&lt;&gt;"",BIMTypeCode[[#This Row],[IFC2X3_EnumerationType]],"")</f>
        <v/>
      </c>
      <c r="F361" s="2" t="str">
        <f>IF(BIMTypeCode[[#This Row],[IFC2X3_Properties]]&lt;&gt;"",BIMTypeCode[[#This Row],[IFC2X3_Properties]],"")</f>
        <v/>
      </c>
    </row>
    <row r="362" spans="1:6" x14ac:dyDescent="0.25">
      <c r="A362">
        <f>BIMTypeCode[[#This Row],[Identification]]</f>
        <v>5741</v>
      </c>
      <c r="B362" t="str">
        <f>BIMTypeCode[[#This Row],[Name_dk]]</f>
        <v>Ventilatorer</v>
      </c>
      <c r="C362" t="str">
        <f>IF(BIMTypeCode[[#This Row],[IFC2X3_Entity]]&lt;&gt;"",BIMTypeCode[[#This Row],[IFC2X3_Entity]],"")</f>
        <v/>
      </c>
      <c r="D362" t="str">
        <f>IF(BIMTypeCode[[#This Row],[IFC2X3_EntityType]]&lt;&gt;"",BIMTypeCode[[#This Row],[IFC2X3_EntityType]],"")</f>
        <v/>
      </c>
      <c r="E362" s="2" t="str">
        <f>IF(BIMTypeCode[[#This Row],[IFC2X3_EnumerationType]]&lt;&gt;"",BIMTypeCode[[#This Row],[IFC2X3_EnumerationType]],"")</f>
        <v/>
      </c>
      <c r="F362" s="2" t="str">
        <f>IF(BIMTypeCode[[#This Row],[IFC2X3_Properties]]&lt;&gt;"",BIMTypeCode[[#This Row],[IFC2X3_Properties]],"")</f>
        <v/>
      </c>
    </row>
    <row r="363" spans="1:6" x14ac:dyDescent="0.25">
      <c r="A363">
        <f>BIMTypeCode[[#This Row],[Identification]]</f>
        <v>5742</v>
      </c>
      <c r="B363" t="str">
        <f>BIMTypeCode[[#This Row],[Name_dk]]</f>
        <v>Axialventilatorer</v>
      </c>
      <c r="C363" t="str">
        <f>IF(BIMTypeCode[[#This Row],[IFC2X3_Entity]]&lt;&gt;"",BIMTypeCode[[#This Row],[IFC2X3_Entity]],"")</f>
        <v/>
      </c>
      <c r="D363" t="str">
        <f>IF(BIMTypeCode[[#This Row],[IFC2X3_EntityType]]&lt;&gt;"",BIMTypeCode[[#This Row],[IFC2X3_EntityType]],"")</f>
        <v/>
      </c>
      <c r="E363" s="2" t="str">
        <f>IF(BIMTypeCode[[#This Row],[IFC2X3_EnumerationType]]&lt;&gt;"",BIMTypeCode[[#This Row],[IFC2X3_EnumerationType]],"")</f>
        <v/>
      </c>
      <c r="F363" s="2" t="str">
        <f>IF(BIMTypeCode[[#This Row],[IFC2X3_Properties]]&lt;&gt;"",BIMTypeCode[[#This Row],[IFC2X3_Properties]],"")</f>
        <v/>
      </c>
    </row>
    <row r="364" spans="1:6" x14ac:dyDescent="0.25">
      <c r="A364">
        <f>BIMTypeCode[[#This Row],[Identification]]</f>
        <v>5743</v>
      </c>
      <c r="B364" t="str">
        <f>BIMTypeCode[[#This Row],[Name_dk]]</f>
        <v>Boksventilatorer</v>
      </c>
      <c r="C364" t="str">
        <f>IF(BIMTypeCode[[#This Row],[IFC2X3_Entity]]&lt;&gt;"",BIMTypeCode[[#This Row],[IFC2X3_Entity]],"")</f>
        <v/>
      </c>
      <c r="D364" t="str">
        <f>IF(BIMTypeCode[[#This Row],[IFC2X3_EntityType]]&lt;&gt;"",BIMTypeCode[[#This Row],[IFC2X3_EntityType]],"")</f>
        <v/>
      </c>
      <c r="E364" s="2" t="str">
        <f>IF(BIMTypeCode[[#This Row],[IFC2X3_EnumerationType]]&lt;&gt;"",BIMTypeCode[[#This Row],[IFC2X3_EnumerationType]],"")</f>
        <v/>
      </c>
      <c r="F364" s="2" t="str">
        <f>IF(BIMTypeCode[[#This Row],[IFC2X3_Properties]]&lt;&gt;"",BIMTypeCode[[#This Row],[IFC2X3_Properties]],"")</f>
        <v/>
      </c>
    </row>
    <row r="365" spans="1:6" x14ac:dyDescent="0.25">
      <c r="A365">
        <f>BIMTypeCode[[#This Row],[Identification]]</f>
        <v>5744</v>
      </c>
      <c r="B365" t="str">
        <f>BIMTypeCode[[#This Row],[Name_dk]]</f>
        <v>Kanalventilatorer</v>
      </c>
      <c r="C365" t="str">
        <f>IF(BIMTypeCode[[#This Row],[IFC2X3_Entity]]&lt;&gt;"",BIMTypeCode[[#This Row],[IFC2X3_Entity]],"")</f>
        <v/>
      </c>
      <c r="D365" t="str">
        <f>IF(BIMTypeCode[[#This Row],[IFC2X3_EntityType]]&lt;&gt;"",BIMTypeCode[[#This Row],[IFC2X3_EntityType]],"")</f>
        <v/>
      </c>
      <c r="E365" s="2" t="str">
        <f>IF(BIMTypeCode[[#This Row],[IFC2X3_EnumerationType]]&lt;&gt;"",BIMTypeCode[[#This Row],[IFC2X3_EnumerationType]],"")</f>
        <v/>
      </c>
      <c r="F365" s="2" t="str">
        <f>IF(BIMTypeCode[[#This Row],[IFC2X3_Properties]]&lt;&gt;"",BIMTypeCode[[#This Row],[IFC2X3_Properties]],"")</f>
        <v/>
      </c>
    </row>
    <row r="366" spans="1:6" x14ac:dyDescent="0.25">
      <c r="A366">
        <f>BIMTypeCode[[#This Row],[Identification]]</f>
        <v>5745</v>
      </c>
      <c r="B366" t="str">
        <f>BIMTypeCode[[#This Row],[Name_dk]]</f>
        <v>Processudsugningsventilatorer</v>
      </c>
      <c r="C366" t="str">
        <f>IF(BIMTypeCode[[#This Row],[IFC2X3_Entity]]&lt;&gt;"",BIMTypeCode[[#This Row],[IFC2X3_Entity]],"")</f>
        <v/>
      </c>
      <c r="D366" t="str">
        <f>IF(BIMTypeCode[[#This Row],[IFC2X3_EntityType]]&lt;&gt;"",BIMTypeCode[[#This Row],[IFC2X3_EntityType]],"")</f>
        <v/>
      </c>
      <c r="E366" s="2" t="str">
        <f>IF(BIMTypeCode[[#This Row],[IFC2X3_EnumerationType]]&lt;&gt;"",BIMTypeCode[[#This Row],[IFC2X3_EnumerationType]],"")</f>
        <v/>
      </c>
      <c r="F366" s="2" t="str">
        <f>IF(BIMTypeCode[[#This Row],[IFC2X3_Properties]]&lt;&gt;"",BIMTypeCode[[#This Row],[IFC2X3_Properties]],"")</f>
        <v/>
      </c>
    </row>
    <row r="367" spans="1:6" x14ac:dyDescent="0.25">
      <c r="A367">
        <f>BIMTypeCode[[#This Row],[Identification]]</f>
        <v>5746</v>
      </c>
      <c r="B367" t="str">
        <f>BIMTypeCode[[#This Row],[Name_dk]]</f>
        <v>Tag ventilatorer</v>
      </c>
      <c r="C367" t="str">
        <f>IF(BIMTypeCode[[#This Row],[IFC2X3_Entity]]&lt;&gt;"",BIMTypeCode[[#This Row],[IFC2X3_Entity]],"")</f>
        <v/>
      </c>
      <c r="D367" t="str">
        <f>IF(BIMTypeCode[[#This Row],[IFC2X3_EntityType]]&lt;&gt;"",BIMTypeCode[[#This Row],[IFC2X3_EntityType]],"")</f>
        <v/>
      </c>
      <c r="E367" s="2" t="str">
        <f>IF(BIMTypeCode[[#This Row],[IFC2X3_EnumerationType]]&lt;&gt;"",BIMTypeCode[[#This Row],[IFC2X3_EnumerationType]],"")</f>
        <v/>
      </c>
      <c r="F367" s="2" t="str">
        <f>IF(BIMTypeCode[[#This Row],[IFC2X3_Properties]]&lt;&gt;"",BIMTypeCode[[#This Row],[IFC2X3_Properties]],"")</f>
        <v/>
      </c>
    </row>
    <row r="368" spans="1:6" x14ac:dyDescent="0.25">
      <c r="A368">
        <f>BIMTypeCode[[#This Row],[Identification]]</f>
        <v>5747</v>
      </c>
      <c r="B368" t="str">
        <f>BIMTypeCode[[#This Row],[Name_dk]]</f>
        <v>Vådrumsventilatorer</v>
      </c>
      <c r="C368" t="str">
        <f>IF(BIMTypeCode[[#This Row],[IFC2X3_Entity]]&lt;&gt;"",BIMTypeCode[[#This Row],[IFC2X3_Entity]],"")</f>
        <v/>
      </c>
      <c r="D368" t="str">
        <f>IF(BIMTypeCode[[#This Row],[IFC2X3_EntityType]]&lt;&gt;"",BIMTypeCode[[#This Row],[IFC2X3_EntityType]],"")</f>
        <v/>
      </c>
      <c r="E368" s="2" t="str">
        <f>IF(BIMTypeCode[[#This Row],[IFC2X3_EnumerationType]]&lt;&gt;"",BIMTypeCode[[#This Row],[IFC2X3_EnumerationType]],"")</f>
        <v/>
      </c>
      <c r="F368" s="2" t="str">
        <f>IF(BIMTypeCode[[#This Row],[IFC2X3_Properties]]&lt;&gt;"",BIMTypeCode[[#This Row],[IFC2X3_Properties]],"")</f>
        <v/>
      </c>
    </row>
    <row r="369" spans="1:6" x14ac:dyDescent="0.25">
      <c r="A369">
        <f>BIMTypeCode[[#This Row],[Identification]]</f>
        <v>5748</v>
      </c>
      <c r="B369" t="str">
        <f>BIMTypeCode[[#This Row],[Name_dk]]</f>
        <v>Vægventilatorer</v>
      </c>
      <c r="C369" t="str">
        <f>IF(BIMTypeCode[[#This Row],[IFC2X3_Entity]]&lt;&gt;"",BIMTypeCode[[#This Row],[IFC2X3_Entity]],"")</f>
        <v/>
      </c>
      <c r="D369" t="str">
        <f>IF(BIMTypeCode[[#This Row],[IFC2X3_EntityType]]&lt;&gt;"",BIMTypeCode[[#This Row],[IFC2X3_EntityType]],"")</f>
        <v/>
      </c>
      <c r="E369" s="2" t="str">
        <f>IF(BIMTypeCode[[#This Row],[IFC2X3_EnumerationType]]&lt;&gt;"",BIMTypeCode[[#This Row],[IFC2X3_EnumerationType]],"")</f>
        <v/>
      </c>
      <c r="F369" s="2" t="str">
        <f>IF(BIMTypeCode[[#This Row],[IFC2X3_Properties]]&lt;&gt;"",BIMTypeCode[[#This Row],[IFC2X3_Properties]],"")</f>
        <v/>
      </c>
    </row>
    <row r="370" spans="1:6" x14ac:dyDescent="0.25">
      <c r="A370">
        <f>BIMTypeCode[[#This Row],[Identification]]</f>
        <v>575</v>
      </c>
      <c r="B370" t="str">
        <f>BIMTypeCode[[#This Row],[Name_dk]]</f>
        <v>Ventilationsarmaturer</v>
      </c>
      <c r="C370" t="str">
        <f>IF(BIMTypeCode[[#This Row],[IFC2X3_Entity]]&lt;&gt;"",BIMTypeCode[[#This Row],[IFC2X3_Entity]],"")</f>
        <v/>
      </c>
      <c r="D370" t="str">
        <f>IF(BIMTypeCode[[#This Row],[IFC2X3_EntityType]]&lt;&gt;"",BIMTypeCode[[#This Row],[IFC2X3_EntityType]],"")</f>
        <v/>
      </c>
      <c r="E370" s="2" t="str">
        <f>IF(BIMTypeCode[[#This Row],[IFC2X3_EnumerationType]]&lt;&gt;"",BIMTypeCode[[#This Row],[IFC2X3_EnumerationType]],"")</f>
        <v/>
      </c>
      <c r="F370" s="2" t="str">
        <f>IF(BIMTypeCode[[#This Row],[IFC2X3_Properties]]&lt;&gt;"",BIMTypeCode[[#This Row],[IFC2X3_Properties]],"")</f>
        <v/>
      </c>
    </row>
    <row r="371" spans="1:6" x14ac:dyDescent="0.25">
      <c r="A371">
        <f>BIMTypeCode[[#This Row],[Identification]]</f>
        <v>5751</v>
      </c>
      <c r="B371" t="str">
        <f>BIMTypeCode[[#This Row],[Name_dk]]</f>
        <v>Dyser</v>
      </c>
      <c r="C371" t="str">
        <f>IF(BIMTypeCode[[#This Row],[IFC2X3_Entity]]&lt;&gt;"",BIMTypeCode[[#This Row],[IFC2X3_Entity]],"")</f>
        <v/>
      </c>
      <c r="D371" t="str">
        <f>IF(BIMTypeCode[[#This Row],[IFC2X3_EntityType]]&lt;&gt;"",BIMTypeCode[[#This Row],[IFC2X3_EntityType]],"")</f>
        <v/>
      </c>
      <c r="E371" s="2" t="str">
        <f>IF(BIMTypeCode[[#This Row],[IFC2X3_EnumerationType]]&lt;&gt;"",BIMTypeCode[[#This Row],[IFC2X3_EnumerationType]],"")</f>
        <v/>
      </c>
      <c r="F371" s="2" t="str">
        <f>IF(BIMTypeCode[[#This Row],[IFC2X3_Properties]]&lt;&gt;"",BIMTypeCode[[#This Row],[IFC2X3_Properties]],"")</f>
        <v/>
      </c>
    </row>
    <row r="372" spans="1:6" x14ac:dyDescent="0.25">
      <c r="A372">
        <f>BIMTypeCode[[#This Row],[Identification]]</f>
        <v>5752</v>
      </c>
      <c r="B372" t="str">
        <f>BIMTypeCode[[#This Row],[Name_dk]]</f>
        <v>Fortrængningsarmaturer</v>
      </c>
      <c r="C372" t="str">
        <f>IF(BIMTypeCode[[#This Row],[IFC2X3_Entity]]&lt;&gt;"",BIMTypeCode[[#This Row],[IFC2X3_Entity]],"")</f>
        <v/>
      </c>
      <c r="D372" t="str">
        <f>IF(BIMTypeCode[[#This Row],[IFC2X3_EntityType]]&lt;&gt;"",BIMTypeCode[[#This Row],[IFC2X3_EntityType]],"")</f>
        <v/>
      </c>
      <c r="E372" s="2" t="str">
        <f>IF(BIMTypeCode[[#This Row],[IFC2X3_EnumerationType]]&lt;&gt;"",BIMTypeCode[[#This Row],[IFC2X3_EnumerationType]],"")</f>
        <v/>
      </c>
      <c r="F372" s="2" t="str">
        <f>IF(BIMTypeCode[[#This Row],[IFC2X3_Properties]]&lt;&gt;"",BIMTypeCode[[#This Row],[IFC2X3_Properties]],"")</f>
        <v/>
      </c>
    </row>
    <row r="373" spans="1:6" x14ac:dyDescent="0.25">
      <c r="A373">
        <f>BIMTypeCode[[#This Row],[Identification]]</f>
        <v>5753</v>
      </c>
      <c r="B373" t="str">
        <f>BIMTypeCode[[#This Row],[Name_dk]]</f>
        <v>Loftsarmaturer</v>
      </c>
      <c r="C373" t="str">
        <f>IF(BIMTypeCode[[#This Row],[IFC2X3_Entity]]&lt;&gt;"",BIMTypeCode[[#This Row],[IFC2X3_Entity]],"")</f>
        <v/>
      </c>
      <c r="D373" t="str">
        <f>IF(BIMTypeCode[[#This Row],[IFC2X3_EntityType]]&lt;&gt;"",BIMTypeCode[[#This Row],[IFC2X3_EntityType]],"")</f>
        <v/>
      </c>
      <c r="E373" s="2" t="str">
        <f>IF(BIMTypeCode[[#This Row],[IFC2X3_EnumerationType]]&lt;&gt;"",BIMTypeCode[[#This Row],[IFC2X3_EnumerationType]],"")</f>
        <v/>
      </c>
      <c r="F373" s="2" t="str">
        <f>IF(BIMTypeCode[[#This Row],[IFC2X3_Properties]]&lt;&gt;"",BIMTypeCode[[#This Row],[IFC2X3_Properties]],"")</f>
        <v/>
      </c>
    </row>
    <row r="374" spans="1:6" x14ac:dyDescent="0.25">
      <c r="A374">
        <f>BIMTypeCode[[#This Row],[Identification]]</f>
        <v>5754</v>
      </c>
      <c r="B374" t="str">
        <f>BIMTypeCode[[#This Row],[Name_dk]]</f>
        <v>Loftsarmaturer synlig montage</v>
      </c>
      <c r="C374" t="str">
        <f>IF(BIMTypeCode[[#This Row],[IFC2X3_Entity]]&lt;&gt;"",BIMTypeCode[[#This Row],[IFC2X3_Entity]],"")</f>
        <v/>
      </c>
      <c r="D374" t="str">
        <f>IF(BIMTypeCode[[#This Row],[IFC2X3_EntityType]]&lt;&gt;"",BIMTypeCode[[#This Row],[IFC2X3_EntityType]],"")</f>
        <v/>
      </c>
      <c r="E374" s="2" t="str">
        <f>IF(BIMTypeCode[[#This Row],[IFC2X3_EnumerationType]]&lt;&gt;"",BIMTypeCode[[#This Row],[IFC2X3_EnumerationType]],"")</f>
        <v/>
      </c>
      <c r="F374" s="2" t="str">
        <f>IF(BIMTypeCode[[#This Row],[IFC2X3_Properties]]&lt;&gt;"",BIMTypeCode[[#This Row],[IFC2X3_Properties]],"")</f>
        <v/>
      </c>
    </row>
    <row r="375" spans="1:6" x14ac:dyDescent="0.25">
      <c r="A375">
        <f>BIMTypeCode[[#This Row],[Identification]]</f>
        <v>5755</v>
      </c>
      <c r="B375" t="str">
        <f>BIMTypeCode[[#This Row],[Name_dk]]</f>
        <v>Renrumsarmaturer</v>
      </c>
      <c r="C375" t="str">
        <f>IF(BIMTypeCode[[#This Row],[IFC2X3_Entity]]&lt;&gt;"",BIMTypeCode[[#This Row],[IFC2X3_Entity]],"")</f>
        <v/>
      </c>
      <c r="D375" t="str">
        <f>IF(BIMTypeCode[[#This Row],[IFC2X3_EntityType]]&lt;&gt;"",BIMTypeCode[[#This Row],[IFC2X3_EntityType]],"")</f>
        <v/>
      </c>
      <c r="E375" s="2" t="str">
        <f>IF(BIMTypeCode[[#This Row],[IFC2X3_EnumerationType]]&lt;&gt;"",BIMTypeCode[[#This Row],[IFC2X3_EnumerationType]],"")</f>
        <v/>
      </c>
      <c r="F375" s="2" t="str">
        <f>IF(BIMTypeCode[[#This Row],[IFC2X3_Properties]]&lt;&gt;"",BIMTypeCode[[#This Row],[IFC2X3_Properties]],"")</f>
        <v/>
      </c>
    </row>
    <row r="376" spans="1:6" x14ac:dyDescent="0.25">
      <c r="A376">
        <f>BIMTypeCode[[#This Row],[Identification]]</f>
        <v>5756</v>
      </c>
      <c r="B376" t="str">
        <f>BIMTypeCode[[#This Row],[Name_dk]]</f>
        <v>Riste/Vægarmarturer</v>
      </c>
      <c r="C376" t="str">
        <f>IF(BIMTypeCode[[#This Row],[IFC2X3_Entity]]&lt;&gt;"",BIMTypeCode[[#This Row],[IFC2X3_Entity]],"")</f>
        <v/>
      </c>
      <c r="D376" t="str">
        <f>IF(BIMTypeCode[[#This Row],[IFC2X3_EntityType]]&lt;&gt;"",BIMTypeCode[[#This Row],[IFC2X3_EntityType]],"")</f>
        <v/>
      </c>
      <c r="E376" s="2" t="str">
        <f>IF(BIMTypeCode[[#This Row],[IFC2X3_EnumerationType]]&lt;&gt;"",BIMTypeCode[[#This Row],[IFC2X3_EnumerationType]],"")</f>
        <v/>
      </c>
      <c r="F376" s="2" t="str">
        <f>IF(BIMTypeCode[[#This Row],[IFC2X3_Properties]]&lt;&gt;"",BIMTypeCode[[#This Row],[IFC2X3_Properties]],"")</f>
        <v/>
      </c>
    </row>
    <row r="377" spans="1:6" x14ac:dyDescent="0.25">
      <c r="A377">
        <f>BIMTypeCode[[#This Row],[Identification]]</f>
        <v>5757</v>
      </c>
      <c r="B377" t="str">
        <f>BIMTypeCode[[#This Row],[Name_dk]]</f>
        <v>Indblæsningsposer</v>
      </c>
      <c r="C377" t="str">
        <f>IF(BIMTypeCode[[#This Row],[IFC2X3_Entity]]&lt;&gt;"",BIMTypeCode[[#This Row],[IFC2X3_Entity]],"")</f>
        <v/>
      </c>
      <c r="D377" t="str">
        <f>IF(BIMTypeCode[[#This Row],[IFC2X3_EntityType]]&lt;&gt;"",BIMTypeCode[[#This Row],[IFC2X3_EntityType]],"")</f>
        <v/>
      </c>
      <c r="E377" s="2" t="str">
        <f>IF(BIMTypeCode[[#This Row],[IFC2X3_EnumerationType]]&lt;&gt;"",BIMTypeCode[[#This Row],[IFC2X3_EnumerationType]],"")</f>
        <v/>
      </c>
      <c r="F377" s="2" t="str">
        <f>IF(BIMTypeCode[[#This Row],[IFC2X3_Properties]]&lt;&gt;"",BIMTypeCode[[#This Row],[IFC2X3_Properties]],"")</f>
        <v/>
      </c>
    </row>
    <row r="378" spans="1:6" x14ac:dyDescent="0.25">
      <c r="A378">
        <f>BIMTypeCode[[#This Row],[Identification]]</f>
        <v>5758</v>
      </c>
      <c r="B378" t="str">
        <f>BIMTypeCode[[#This Row],[Name_dk]]</f>
        <v>Kontrolventiler</v>
      </c>
      <c r="C378" t="str">
        <f>IF(BIMTypeCode[[#This Row],[IFC2X3_Entity]]&lt;&gt;"",BIMTypeCode[[#This Row],[IFC2X3_Entity]],"")</f>
        <v/>
      </c>
      <c r="D378" t="str">
        <f>IF(BIMTypeCode[[#This Row],[IFC2X3_EntityType]]&lt;&gt;"",BIMTypeCode[[#This Row],[IFC2X3_EntityType]],"")</f>
        <v/>
      </c>
      <c r="E378" s="2" t="str">
        <f>IF(BIMTypeCode[[#This Row],[IFC2X3_EnumerationType]]&lt;&gt;"",BIMTypeCode[[#This Row],[IFC2X3_EnumerationType]],"")</f>
        <v/>
      </c>
      <c r="F378" s="2" t="str">
        <f>IF(BIMTypeCode[[#This Row],[IFC2X3_Properties]]&lt;&gt;"",BIMTypeCode[[#This Row],[IFC2X3_Properties]],"")</f>
        <v/>
      </c>
    </row>
    <row r="379" spans="1:6" x14ac:dyDescent="0.25">
      <c r="A379">
        <f>BIMTypeCode[[#This Row],[Identification]]</f>
        <v>5759</v>
      </c>
      <c r="B379" t="str">
        <f>BIMTypeCode[[#This Row],[Name_dk]]</f>
        <v>Overtryksventiler</v>
      </c>
      <c r="C379" t="str">
        <f>IF(BIMTypeCode[[#This Row],[IFC2X3_Entity]]&lt;&gt;"",BIMTypeCode[[#This Row],[IFC2X3_Entity]],"")</f>
        <v/>
      </c>
      <c r="D379" t="str">
        <f>IF(BIMTypeCode[[#This Row],[IFC2X3_EntityType]]&lt;&gt;"",BIMTypeCode[[#This Row],[IFC2X3_EntityType]],"")</f>
        <v/>
      </c>
      <c r="E379" s="2" t="str">
        <f>IF(BIMTypeCode[[#This Row],[IFC2X3_EnumerationType]]&lt;&gt;"",BIMTypeCode[[#This Row],[IFC2X3_EnumerationType]],"")</f>
        <v/>
      </c>
      <c r="F379" s="2" t="str">
        <f>IF(BIMTypeCode[[#This Row],[IFC2X3_Properties]]&lt;&gt;"",BIMTypeCode[[#This Row],[IFC2X3_Properties]],"")</f>
        <v/>
      </c>
    </row>
    <row r="380" spans="1:6" x14ac:dyDescent="0.25">
      <c r="A380">
        <f>BIMTypeCode[[#This Row],[Identification]]</f>
        <v>576</v>
      </c>
      <c r="B380" t="str">
        <f>BIMTypeCode[[#This Row],[Name_dk]]</f>
        <v>Tilslutninger til udstyr</v>
      </c>
      <c r="C380" t="str">
        <f>IF(BIMTypeCode[[#This Row],[IFC2X3_Entity]]&lt;&gt;"",BIMTypeCode[[#This Row],[IFC2X3_Entity]],"")</f>
        <v/>
      </c>
      <c r="D380" t="str">
        <f>IF(BIMTypeCode[[#This Row],[IFC2X3_EntityType]]&lt;&gt;"",BIMTypeCode[[#This Row],[IFC2X3_EntityType]],"")</f>
        <v/>
      </c>
      <c r="E380" s="2" t="str">
        <f>IF(BIMTypeCode[[#This Row],[IFC2X3_EnumerationType]]&lt;&gt;"",BIMTypeCode[[#This Row],[IFC2X3_EnumerationType]],"")</f>
        <v/>
      </c>
      <c r="F380" s="2" t="str">
        <f>IF(BIMTypeCode[[#This Row],[IFC2X3_Properties]]&lt;&gt;"",BIMTypeCode[[#This Row],[IFC2X3_Properties]],"")</f>
        <v/>
      </c>
    </row>
    <row r="381" spans="1:6" x14ac:dyDescent="0.25">
      <c r="A381">
        <f>BIMTypeCode[[#This Row],[Identification]]</f>
        <v>5761</v>
      </c>
      <c r="B381" t="str">
        <f>BIMTypeCode[[#This Row],[Name_dk]]</f>
        <v>Emhætter</v>
      </c>
      <c r="C381" t="str">
        <f>IF(BIMTypeCode[[#This Row],[IFC2X3_Entity]]&lt;&gt;"",BIMTypeCode[[#This Row],[IFC2X3_Entity]],"")</f>
        <v/>
      </c>
      <c r="D381" t="str">
        <f>IF(BIMTypeCode[[#This Row],[IFC2X3_EntityType]]&lt;&gt;"",BIMTypeCode[[#This Row],[IFC2X3_EntityType]],"")</f>
        <v/>
      </c>
      <c r="E381" s="2" t="str">
        <f>IF(BIMTypeCode[[#This Row],[IFC2X3_EnumerationType]]&lt;&gt;"",BIMTypeCode[[#This Row],[IFC2X3_EnumerationType]],"")</f>
        <v/>
      </c>
      <c r="F381" s="2" t="str">
        <f>IF(BIMTypeCode[[#This Row],[IFC2X3_Properties]]&lt;&gt;"",BIMTypeCode[[#This Row],[IFC2X3_Properties]],"")</f>
        <v/>
      </c>
    </row>
    <row r="382" spans="1:6" x14ac:dyDescent="0.25">
      <c r="A382">
        <f>BIMTypeCode[[#This Row],[Identification]]</f>
        <v>5762</v>
      </c>
      <c r="B382" t="str">
        <f>BIMTypeCode[[#This Row],[Name_dk]]</f>
        <v>Punktsug</v>
      </c>
      <c r="C382" t="str">
        <f>IF(BIMTypeCode[[#This Row],[IFC2X3_Entity]]&lt;&gt;"",BIMTypeCode[[#This Row],[IFC2X3_Entity]],"")</f>
        <v/>
      </c>
      <c r="D382" t="str">
        <f>IF(BIMTypeCode[[#This Row],[IFC2X3_EntityType]]&lt;&gt;"",BIMTypeCode[[#This Row],[IFC2X3_EntityType]],"")</f>
        <v/>
      </c>
      <c r="E382" s="2" t="str">
        <f>IF(BIMTypeCode[[#This Row],[IFC2X3_EnumerationType]]&lt;&gt;"",BIMTypeCode[[#This Row],[IFC2X3_EnumerationType]],"")</f>
        <v/>
      </c>
      <c r="F382" s="2" t="str">
        <f>IF(BIMTypeCode[[#This Row],[IFC2X3_Properties]]&lt;&gt;"",BIMTypeCode[[#This Row],[IFC2X3_Properties]],"")</f>
        <v/>
      </c>
    </row>
    <row r="383" spans="1:6" x14ac:dyDescent="0.25">
      <c r="A383">
        <f>BIMTypeCode[[#This Row],[Identification]]</f>
        <v>5763</v>
      </c>
      <c r="B383" t="str">
        <f>BIMTypeCode[[#This Row],[Name_dk]]</f>
        <v>Kemikalieskabe</v>
      </c>
      <c r="C383" t="str">
        <f>IF(BIMTypeCode[[#This Row],[IFC2X3_Entity]]&lt;&gt;"",BIMTypeCode[[#This Row],[IFC2X3_Entity]],"")</f>
        <v/>
      </c>
      <c r="D383" t="str">
        <f>IF(BIMTypeCode[[#This Row],[IFC2X3_EntityType]]&lt;&gt;"",BIMTypeCode[[#This Row],[IFC2X3_EntityType]],"")</f>
        <v/>
      </c>
      <c r="E383" s="2" t="str">
        <f>IF(BIMTypeCode[[#This Row],[IFC2X3_EnumerationType]]&lt;&gt;"",BIMTypeCode[[#This Row],[IFC2X3_EnumerationType]],"")</f>
        <v/>
      </c>
      <c r="F383" s="2" t="str">
        <f>IF(BIMTypeCode[[#This Row],[IFC2X3_Properties]]&lt;&gt;"",BIMTypeCode[[#This Row],[IFC2X3_Properties]],"")</f>
        <v/>
      </c>
    </row>
    <row r="384" spans="1:6" x14ac:dyDescent="0.25">
      <c r="A384">
        <f>BIMTypeCode[[#This Row],[Identification]]</f>
        <v>5764</v>
      </c>
      <c r="B384" t="str">
        <f>BIMTypeCode[[#This Row],[Name_dk]]</f>
        <v>Stinkskabe</v>
      </c>
      <c r="C384" t="str">
        <f>IF(BIMTypeCode[[#This Row],[IFC2X3_Entity]]&lt;&gt;"",BIMTypeCode[[#This Row],[IFC2X3_Entity]],"")</f>
        <v/>
      </c>
      <c r="D384" t="str">
        <f>IF(BIMTypeCode[[#This Row],[IFC2X3_EntityType]]&lt;&gt;"",BIMTypeCode[[#This Row],[IFC2X3_EntityType]],"")</f>
        <v/>
      </c>
      <c r="E384" s="2" t="str">
        <f>IF(BIMTypeCode[[#This Row],[IFC2X3_EnumerationType]]&lt;&gt;"",BIMTypeCode[[#This Row],[IFC2X3_EnumerationType]],"")</f>
        <v/>
      </c>
      <c r="F384" s="2" t="str">
        <f>IF(BIMTypeCode[[#This Row],[IFC2X3_Properties]]&lt;&gt;"",BIMTypeCode[[#This Row],[IFC2X3_Properties]],"")</f>
        <v/>
      </c>
    </row>
    <row r="385" spans="1:6" x14ac:dyDescent="0.25">
      <c r="A385">
        <f>BIMTypeCode[[#This Row],[Identification]]</f>
        <v>5765</v>
      </c>
      <c r="B385" t="str">
        <f>BIMTypeCode[[#This Row],[Name_dk]]</f>
        <v>Lafbænke</v>
      </c>
      <c r="C385" t="str">
        <f>IF(BIMTypeCode[[#This Row],[IFC2X3_Entity]]&lt;&gt;"",BIMTypeCode[[#This Row],[IFC2X3_Entity]],"")</f>
        <v/>
      </c>
      <c r="D385" t="str">
        <f>IF(BIMTypeCode[[#This Row],[IFC2X3_EntityType]]&lt;&gt;"",BIMTypeCode[[#This Row],[IFC2X3_EntityType]],"")</f>
        <v/>
      </c>
      <c r="E385" s="2" t="str">
        <f>IF(BIMTypeCode[[#This Row],[IFC2X3_EnumerationType]]&lt;&gt;"",BIMTypeCode[[#This Row],[IFC2X3_EnumerationType]],"")</f>
        <v/>
      </c>
      <c r="F385" s="2" t="str">
        <f>IF(BIMTypeCode[[#This Row],[IFC2X3_Properties]]&lt;&gt;"",BIMTypeCode[[#This Row],[IFC2X3_Properties]],"")</f>
        <v/>
      </c>
    </row>
    <row r="386" spans="1:6" x14ac:dyDescent="0.25">
      <c r="A386">
        <f>BIMTypeCode[[#This Row],[Identification]]</f>
        <v>5766</v>
      </c>
      <c r="B386" t="str">
        <f>BIMTypeCode[[#This Row],[Name_dk]]</f>
        <v>Sluser</v>
      </c>
      <c r="C386" t="str">
        <f>IF(BIMTypeCode[[#This Row],[IFC2X3_Entity]]&lt;&gt;"",BIMTypeCode[[#This Row],[IFC2X3_Entity]],"")</f>
        <v/>
      </c>
      <c r="D386" t="str">
        <f>IF(BIMTypeCode[[#This Row],[IFC2X3_EntityType]]&lt;&gt;"",BIMTypeCode[[#This Row],[IFC2X3_EntityType]],"")</f>
        <v/>
      </c>
      <c r="E386" s="2" t="str">
        <f>IF(BIMTypeCode[[#This Row],[IFC2X3_EnumerationType]]&lt;&gt;"",BIMTypeCode[[#This Row],[IFC2X3_EnumerationType]],"")</f>
        <v/>
      </c>
      <c r="F386" s="2" t="str">
        <f>IF(BIMTypeCode[[#This Row],[IFC2X3_Properties]]&lt;&gt;"",BIMTypeCode[[#This Row],[IFC2X3_Properties]],"")</f>
        <v/>
      </c>
    </row>
    <row r="387" spans="1:6" x14ac:dyDescent="0.25">
      <c r="A387">
        <f>BIMTypeCode[[#This Row],[Identification]]</f>
        <v>5767</v>
      </c>
      <c r="B387" t="str">
        <f>BIMTypeCode[[#This Row],[Name_dk]]</f>
        <v>Aftrækskasser</v>
      </c>
      <c r="C387" t="str">
        <f>IF(BIMTypeCode[[#This Row],[IFC2X3_Entity]]&lt;&gt;"",BIMTypeCode[[#This Row],[IFC2X3_Entity]],"")</f>
        <v/>
      </c>
      <c r="D387" t="str">
        <f>IF(BIMTypeCode[[#This Row],[IFC2X3_EntityType]]&lt;&gt;"",BIMTypeCode[[#This Row],[IFC2X3_EntityType]],"")</f>
        <v/>
      </c>
      <c r="E387" s="2" t="str">
        <f>IF(BIMTypeCode[[#This Row],[IFC2X3_EnumerationType]]&lt;&gt;"",BIMTypeCode[[#This Row],[IFC2X3_EnumerationType]],"")</f>
        <v/>
      </c>
      <c r="F387" s="2" t="str">
        <f>IF(BIMTypeCode[[#This Row],[IFC2X3_Properties]]&lt;&gt;"",BIMTypeCode[[#This Row],[IFC2X3_Properties]],"")</f>
        <v/>
      </c>
    </row>
    <row r="388" spans="1:6" x14ac:dyDescent="0.25">
      <c r="A388">
        <f>BIMTypeCode[[#This Row],[Identification]]</f>
        <v>5768</v>
      </c>
      <c r="B388" t="str">
        <f>BIMTypeCode[[#This Row],[Name_dk]]</f>
        <v>Dekontaminatorer</v>
      </c>
      <c r="C388" t="str">
        <f>IF(BIMTypeCode[[#This Row],[IFC2X3_Entity]]&lt;&gt;"",BIMTypeCode[[#This Row],[IFC2X3_Entity]],"")</f>
        <v/>
      </c>
      <c r="D388" t="str">
        <f>IF(BIMTypeCode[[#This Row],[IFC2X3_EntityType]]&lt;&gt;"",BIMTypeCode[[#This Row],[IFC2X3_EntityType]],"")</f>
        <v/>
      </c>
      <c r="E388" s="2" t="str">
        <f>IF(BIMTypeCode[[#This Row],[IFC2X3_EnumerationType]]&lt;&gt;"",BIMTypeCode[[#This Row],[IFC2X3_EnumerationType]],"")</f>
        <v/>
      </c>
      <c r="F388" s="2" t="str">
        <f>IF(BIMTypeCode[[#This Row],[IFC2X3_Properties]]&lt;&gt;"",BIMTypeCode[[#This Row],[IFC2X3_Properties]],"")</f>
        <v/>
      </c>
    </row>
    <row r="389" spans="1:6" x14ac:dyDescent="0.25">
      <c r="A389">
        <f>BIMTypeCode[[#This Row],[Identification]]</f>
        <v>577</v>
      </c>
      <c r="B389" t="str">
        <f>BIMTypeCode[[#This Row],[Name_dk]]</f>
        <v>Taghætter/gennemføringer</v>
      </c>
      <c r="C389" t="str">
        <f>IF(BIMTypeCode[[#This Row],[IFC2X3_Entity]]&lt;&gt;"",BIMTypeCode[[#This Row],[IFC2X3_Entity]],"")</f>
        <v/>
      </c>
      <c r="D389" t="str">
        <f>IF(BIMTypeCode[[#This Row],[IFC2X3_EntityType]]&lt;&gt;"",BIMTypeCode[[#This Row],[IFC2X3_EntityType]],"")</f>
        <v/>
      </c>
      <c r="E389" s="2" t="str">
        <f>IF(BIMTypeCode[[#This Row],[IFC2X3_EnumerationType]]&lt;&gt;"",BIMTypeCode[[#This Row],[IFC2X3_EnumerationType]],"")</f>
        <v/>
      </c>
      <c r="F389" s="2" t="str">
        <f>IF(BIMTypeCode[[#This Row],[IFC2X3_Properties]]&lt;&gt;"",BIMTypeCode[[#This Row],[IFC2X3_Properties]],"")</f>
        <v/>
      </c>
    </row>
    <row r="390" spans="1:6" x14ac:dyDescent="0.25">
      <c r="A390">
        <f>BIMTypeCode[[#This Row],[Identification]]</f>
        <v>5771</v>
      </c>
      <c r="B390" t="str">
        <f>BIMTypeCode[[#This Row],[Name_dk]]</f>
        <v>Afkasthætter</v>
      </c>
      <c r="C390" t="str">
        <f>IF(BIMTypeCode[[#This Row],[IFC2X3_Entity]]&lt;&gt;"",BIMTypeCode[[#This Row],[IFC2X3_Entity]],"")</f>
        <v/>
      </c>
      <c r="D390" t="str">
        <f>IF(BIMTypeCode[[#This Row],[IFC2X3_EntityType]]&lt;&gt;"",BIMTypeCode[[#This Row],[IFC2X3_EntityType]],"")</f>
        <v/>
      </c>
      <c r="E390" s="2" t="str">
        <f>IF(BIMTypeCode[[#This Row],[IFC2X3_EnumerationType]]&lt;&gt;"",BIMTypeCode[[#This Row],[IFC2X3_EnumerationType]],"")</f>
        <v/>
      </c>
      <c r="F390" s="2" t="str">
        <f>IF(BIMTypeCode[[#This Row],[IFC2X3_Properties]]&lt;&gt;"",BIMTypeCode[[#This Row],[IFC2X3_Properties]],"")</f>
        <v/>
      </c>
    </row>
    <row r="391" spans="1:6" x14ac:dyDescent="0.25">
      <c r="A391">
        <f>BIMTypeCode[[#This Row],[Identification]]</f>
        <v>5772</v>
      </c>
      <c r="B391" t="str">
        <f>BIMTypeCode[[#This Row],[Name_dk]]</f>
        <v>Indtagshætter</v>
      </c>
      <c r="C391" t="str">
        <f>IF(BIMTypeCode[[#This Row],[IFC2X3_Entity]]&lt;&gt;"",BIMTypeCode[[#This Row],[IFC2X3_Entity]],"")</f>
        <v/>
      </c>
      <c r="D391" t="str">
        <f>IF(BIMTypeCode[[#This Row],[IFC2X3_EntityType]]&lt;&gt;"",BIMTypeCode[[#This Row],[IFC2X3_EntityType]],"")</f>
        <v/>
      </c>
      <c r="E391" s="2" t="str">
        <f>IF(BIMTypeCode[[#This Row],[IFC2X3_EnumerationType]]&lt;&gt;"",BIMTypeCode[[#This Row],[IFC2X3_EnumerationType]],"")</f>
        <v/>
      </c>
      <c r="F391" s="2" t="str">
        <f>IF(BIMTypeCode[[#This Row],[IFC2X3_Properties]]&lt;&gt;"",BIMTypeCode[[#This Row],[IFC2X3_Properties]],"")</f>
        <v/>
      </c>
    </row>
    <row r="392" spans="1:6" x14ac:dyDescent="0.25">
      <c r="A392">
        <f>BIMTypeCode[[#This Row],[Identification]]</f>
        <v>5773</v>
      </c>
      <c r="B392" t="str">
        <f>BIMTypeCode[[#This Row],[Name_dk]]</f>
        <v>Afkastsskorstene</v>
      </c>
      <c r="C392" t="str">
        <f>IF(BIMTypeCode[[#This Row],[IFC2X3_Entity]]&lt;&gt;"",BIMTypeCode[[#This Row],[IFC2X3_Entity]],"")</f>
        <v/>
      </c>
      <c r="D392" t="str">
        <f>IF(BIMTypeCode[[#This Row],[IFC2X3_EntityType]]&lt;&gt;"",BIMTypeCode[[#This Row],[IFC2X3_EntityType]],"")</f>
        <v/>
      </c>
      <c r="E392" s="2" t="str">
        <f>IF(BIMTypeCode[[#This Row],[IFC2X3_EnumerationType]]&lt;&gt;"",BIMTypeCode[[#This Row],[IFC2X3_EnumerationType]],"")</f>
        <v/>
      </c>
      <c r="F392" s="2" t="str">
        <f>IF(BIMTypeCode[[#This Row],[IFC2X3_Properties]]&lt;&gt;"",BIMTypeCode[[#This Row],[IFC2X3_Properties]],"")</f>
        <v/>
      </c>
    </row>
    <row r="393" spans="1:6" x14ac:dyDescent="0.25">
      <c r="A393">
        <f>BIMTypeCode[[#This Row],[Identification]]</f>
        <v>5774</v>
      </c>
      <c r="B393" t="str">
        <f>BIMTypeCode[[#This Row],[Name_dk]]</f>
        <v>Indtagsskorstene</v>
      </c>
      <c r="C393" t="str">
        <f>IF(BIMTypeCode[[#This Row],[IFC2X3_Entity]]&lt;&gt;"",BIMTypeCode[[#This Row],[IFC2X3_Entity]],"")</f>
        <v/>
      </c>
      <c r="D393" t="str">
        <f>IF(BIMTypeCode[[#This Row],[IFC2X3_EntityType]]&lt;&gt;"",BIMTypeCode[[#This Row],[IFC2X3_EntityType]],"")</f>
        <v/>
      </c>
      <c r="E393" s="2" t="str">
        <f>IF(BIMTypeCode[[#This Row],[IFC2X3_EnumerationType]]&lt;&gt;"",BIMTypeCode[[#This Row],[IFC2X3_EnumerationType]],"")</f>
        <v/>
      </c>
      <c r="F393" s="2" t="str">
        <f>IF(BIMTypeCode[[#This Row],[IFC2X3_Properties]]&lt;&gt;"",BIMTypeCode[[#This Row],[IFC2X3_Properties]],"")</f>
        <v/>
      </c>
    </row>
    <row r="394" spans="1:6" x14ac:dyDescent="0.25">
      <c r="A394">
        <f>BIMTypeCode[[#This Row],[Identification]]</f>
        <v>5775</v>
      </c>
      <c r="B394" t="str">
        <f>BIMTypeCode[[#This Row],[Name_dk]]</f>
        <v>Indtagsriste i vægge</v>
      </c>
      <c r="C394" t="str">
        <f>IF(BIMTypeCode[[#This Row],[IFC2X3_Entity]]&lt;&gt;"",BIMTypeCode[[#This Row],[IFC2X3_Entity]],"")</f>
        <v/>
      </c>
      <c r="D394" t="str">
        <f>IF(BIMTypeCode[[#This Row],[IFC2X3_EntityType]]&lt;&gt;"",BIMTypeCode[[#This Row],[IFC2X3_EntityType]],"")</f>
        <v/>
      </c>
      <c r="E394" s="2" t="str">
        <f>IF(BIMTypeCode[[#This Row],[IFC2X3_EnumerationType]]&lt;&gt;"",BIMTypeCode[[#This Row],[IFC2X3_EnumerationType]],"")</f>
        <v/>
      </c>
      <c r="F394" s="2" t="str">
        <f>IF(BIMTypeCode[[#This Row],[IFC2X3_Properties]]&lt;&gt;"",BIMTypeCode[[#This Row],[IFC2X3_Properties]],"")</f>
        <v/>
      </c>
    </row>
    <row r="395" spans="1:6" x14ac:dyDescent="0.25">
      <c r="A395">
        <f>BIMTypeCode[[#This Row],[Identification]]</f>
        <v>5776</v>
      </c>
      <c r="B395" t="str">
        <f>BIMTypeCode[[#This Row],[Name_dk]]</f>
        <v>Taggennemføringer</v>
      </c>
      <c r="C395" t="str">
        <f>IF(BIMTypeCode[[#This Row],[IFC2X3_Entity]]&lt;&gt;"",BIMTypeCode[[#This Row],[IFC2X3_Entity]],"")</f>
        <v/>
      </c>
      <c r="D395" t="str">
        <f>IF(BIMTypeCode[[#This Row],[IFC2X3_EntityType]]&lt;&gt;"",BIMTypeCode[[#This Row],[IFC2X3_EntityType]],"")</f>
        <v/>
      </c>
      <c r="E395" s="2" t="str">
        <f>IF(BIMTypeCode[[#This Row],[IFC2X3_EnumerationType]]&lt;&gt;"",BIMTypeCode[[#This Row],[IFC2X3_EnumerationType]],"")</f>
        <v/>
      </c>
      <c r="F395" s="2" t="str">
        <f>IF(BIMTypeCode[[#This Row],[IFC2X3_Properties]]&lt;&gt;"",BIMTypeCode[[#This Row],[IFC2X3_Properties]],"")</f>
        <v/>
      </c>
    </row>
    <row r="396" spans="1:6" x14ac:dyDescent="0.25">
      <c r="A396">
        <f>BIMTypeCode[[#This Row],[Identification]]</f>
        <v>5777</v>
      </c>
      <c r="B396" t="str">
        <f>BIMTypeCode[[#This Row],[Name_dk]]</f>
        <v>Membrangennemføringer</v>
      </c>
      <c r="C396" t="str">
        <f>IF(BIMTypeCode[[#This Row],[IFC2X3_Entity]]&lt;&gt;"",BIMTypeCode[[#This Row],[IFC2X3_Entity]],"")</f>
        <v/>
      </c>
      <c r="D396" t="str">
        <f>IF(BIMTypeCode[[#This Row],[IFC2X3_EntityType]]&lt;&gt;"",BIMTypeCode[[#This Row],[IFC2X3_EntityType]],"")</f>
        <v/>
      </c>
      <c r="E396" s="2" t="str">
        <f>IF(BIMTypeCode[[#This Row],[IFC2X3_EnumerationType]]&lt;&gt;"",BIMTypeCode[[#This Row],[IFC2X3_EnumerationType]],"")</f>
        <v/>
      </c>
      <c r="F396" s="2" t="str">
        <f>IF(BIMTypeCode[[#This Row],[IFC2X3_Properties]]&lt;&gt;"",BIMTypeCode[[#This Row],[IFC2X3_Properties]],"")</f>
        <v/>
      </c>
    </row>
    <row r="397" spans="1:6" x14ac:dyDescent="0.25">
      <c r="A397">
        <f>BIMTypeCode[[#This Row],[Identification]]</f>
        <v>578</v>
      </c>
      <c r="B397" t="str">
        <f>BIMTypeCode[[#This Row],[Name_dk]]</f>
        <v>Kanalisolering</v>
      </c>
      <c r="C397" t="str">
        <f>IF(BIMTypeCode[[#This Row],[IFC2X3_Entity]]&lt;&gt;"",BIMTypeCode[[#This Row],[IFC2X3_Entity]],"")</f>
        <v>IfcCovering</v>
      </c>
      <c r="D397" t="str">
        <f>IF(BIMTypeCode[[#This Row],[IFC2X3_EntityType]]&lt;&gt;"",BIMTypeCode[[#This Row],[IFC2X3_EntityType]],"")</f>
        <v>IfcCoveringType</v>
      </c>
      <c r="E397" s="2" t="str">
        <f>IF(BIMTypeCode[[#This Row],[IFC2X3_EnumerationType]]&lt;&gt;"",BIMTypeCode[[#This Row],[IFC2X3_EnumerationType]],"")</f>
        <v>SLEEVING</v>
      </c>
      <c r="F397" s="2" t="str">
        <f>IF(BIMTypeCode[[#This Row],[IFC2X3_Properties]]&lt;&gt;"",BIMTypeCode[[#This Row],[IFC2X3_Properties]],"")</f>
        <v/>
      </c>
    </row>
    <row r="398" spans="1:6" x14ac:dyDescent="0.25">
      <c r="A398">
        <f>BIMTypeCode[[#This Row],[Identification]]</f>
        <v>5781</v>
      </c>
      <c r="B398" t="str">
        <f>BIMTypeCode[[#This Row],[Name_dk]]</f>
        <v>Isolering, Brand</v>
      </c>
      <c r="C398" t="str">
        <f>IF(BIMTypeCode[[#This Row],[IFC2X3_Entity]]&lt;&gt;"",BIMTypeCode[[#This Row],[IFC2X3_Entity]],"")</f>
        <v>IfcCovering</v>
      </c>
      <c r="D398" t="str">
        <f>IF(BIMTypeCode[[#This Row],[IFC2X3_EntityType]]&lt;&gt;"",BIMTypeCode[[#This Row],[IFC2X3_EntityType]],"")</f>
        <v>IfcCoveringType</v>
      </c>
      <c r="E398" s="2" t="str">
        <f>IF(BIMTypeCode[[#This Row],[IFC2X3_EnumerationType]]&lt;&gt;"",BIMTypeCode[[#This Row],[IFC2X3_EnumerationType]],"")</f>
        <v>SLEEVING</v>
      </c>
      <c r="F398" s="2" t="str">
        <f>IF(BIMTypeCode[[#This Row],[IFC2X3_Properties]]&lt;&gt;"",BIMTypeCode[[#This Row],[IFC2X3_Properties]],"")</f>
        <v/>
      </c>
    </row>
    <row r="399" spans="1:6" x14ac:dyDescent="0.25">
      <c r="A399">
        <f>BIMTypeCode[[#This Row],[Identification]]</f>
        <v>5782</v>
      </c>
      <c r="B399" t="str">
        <f>BIMTypeCode[[#This Row],[Name_dk]]</f>
        <v>Isolering, Varme</v>
      </c>
      <c r="C399" t="str">
        <f>IF(BIMTypeCode[[#This Row],[IFC2X3_Entity]]&lt;&gt;"",BIMTypeCode[[#This Row],[IFC2X3_Entity]],"")</f>
        <v>IfcCovering</v>
      </c>
      <c r="D399" t="str">
        <f>IF(BIMTypeCode[[#This Row],[IFC2X3_EntityType]]&lt;&gt;"",BIMTypeCode[[#This Row],[IFC2X3_EntityType]],"")</f>
        <v>IfcCoveringType</v>
      </c>
      <c r="E399" s="2" t="str">
        <f>IF(BIMTypeCode[[#This Row],[IFC2X3_EnumerationType]]&lt;&gt;"",BIMTypeCode[[#This Row],[IFC2X3_EnumerationType]],"")</f>
        <v>SLEEVING</v>
      </c>
      <c r="F399" s="2" t="str">
        <f>IF(BIMTypeCode[[#This Row],[IFC2X3_Properties]]&lt;&gt;"",BIMTypeCode[[#This Row],[IFC2X3_Properties]],"")</f>
        <v/>
      </c>
    </row>
    <row r="400" spans="1:6" x14ac:dyDescent="0.25">
      <c r="A400">
        <f>BIMTypeCode[[#This Row],[Identification]]</f>
        <v>5783</v>
      </c>
      <c r="B400" t="str">
        <f>BIMTypeCode[[#This Row],[Name_dk]]</f>
        <v>Isolering, Kondens</v>
      </c>
      <c r="C400" t="str">
        <f>IF(BIMTypeCode[[#This Row],[IFC2X3_Entity]]&lt;&gt;"",BIMTypeCode[[#This Row],[IFC2X3_Entity]],"")</f>
        <v>IfcCovering</v>
      </c>
      <c r="D400" t="str">
        <f>IF(BIMTypeCode[[#This Row],[IFC2X3_EntityType]]&lt;&gt;"",BIMTypeCode[[#This Row],[IFC2X3_EntityType]],"")</f>
        <v>IfcCoveringType</v>
      </c>
      <c r="E400" s="2" t="str">
        <f>IF(BIMTypeCode[[#This Row],[IFC2X3_EnumerationType]]&lt;&gt;"",BIMTypeCode[[#This Row],[IFC2X3_EnumerationType]],"")</f>
        <v>SLEEVING</v>
      </c>
      <c r="F400" s="2" t="str">
        <f>IF(BIMTypeCode[[#This Row],[IFC2X3_Properties]]&lt;&gt;"",BIMTypeCode[[#This Row],[IFC2X3_Properties]],"")</f>
        <v/>
      </c>
    </row>
    <row r="401" spans="1:6" x14ac:dyDescent="0.25">
      <c r="A401">
        <f>BIMTypeCode[[#This Row],[Identification]]</f>
        <v>5784</v>
      </c>
      <c r="B401" t="str">
        <f>BIMTypeCode[[#This Row],[Name_dk]]</f>
        <v>Isolering, Lyd</v>
      </c>
      <c r="C401" t="str">
        <f>IF(BIMTypeCode[[#This Row],[IFC2X3_Entity]]&lt;&gt;"",BIMTypeCode[[#This Row],[IFC2X3_Entity]],"")</f>
        <v>IfcCovering</v>
      </c>
      <c r="D401" t="str">
        <f>IF(BIMTypeCode[[#This Row],[IFC2X3_EntityType]]&lt;&gt;"",BIMTypeCode[[#This Row],[IFC2X3_EntityType]],"")</f>
        <v>IfcCoveringType</v>
      </c>
      <c r="E401" s="2" t="str">
        <f>IF(BIMTypeCode[[#This Row],[IFC2X3_EnumerationType]]&lt;&gt;"",BIMTypeCode[[#This Row],[IFC2X3_EnumerationType]],"")</f>
        <v>SLEEVING</v>
      </c>
      <c r="F401" s="2" t="str">
        <f>IF(BIMTypeCode[[#This Row],[IFC2X3_Properties]]&lt;&gt;"",BIMTypeCode[[#This Row],[IFC2X3_Properties]],"")</f>
        <v/>
      </c>
    </row>
    <row r="402" spans="1:6" x14ac:dyDescent="0.25">
      <c r="A402">
        <f>BIMTypeCode[[#This Row],[Identification]]</f>
        <v>58</v>
      </c>
      <c r="B402" t="str">
        <f>BIMTypeCode[[#This Row],[Name_dk]]</f>
        <v>Sprinkling</v>
      </c>
      <c r="C402" t="str">
        <f>IF(BIMTypeCode[[#This Row],[IFC2X3_Entity]]&lt;&gt;"",BIMTypeCode[[#This Row],[IFC2X3_Entity]],"")</f>
        <v/>
      </c>
      <c r="D402" t="str">
        <f>IF(BIMTypeCode[[#This Row],[IFC2X3_EntityType]]&lt;&gt;"",BIMTypeCode[[#This Row],[IFC2X3_EntityType]],"")</f>
        <v/>
      </c>
      <c r="E402" s="2" t="str">
        <f>IF(BIMTypeCode[[#This Row],[IFC2X3_EnumerationType]]&lt;&gt;"",BIMTypeCode[[#This Row],[IFC2X3_EnumerationType]],"")</f>
        <v/>
      </c>
      <c r="F402" s="2" t="str">
        <f>IF(BIMTypeCode[[#This Row],[IFC2X3_Properties]]&lt;&gt;"",BIMTypeCode[[#This Row],[IFC2X3_Properties]],"")</f>
        <v/>
      </c>
    </row>
    <row r="403" spans="1:6" x14ac:dyDescent="0.25">
      <c r="A403">
        <f>BIMTypeCode[[#This Row],[Identification]]</f>
        <v>581</v>
      </c>
      <c r="B403" t="str">
        <f>BIMTypeCode[[#This Row],[Name_dk]]</f>
        <v>Mekanisk udstyr</v>
      </c>
      <c r="C403" t="str">
        <f>IF(BIMTypeCode[[#This Row],[IFC2X3_Entity]]&lt;&gt;"",BIMTypeCode[[#This Row],[IFC2X3_Entity]],"")</f>
        <v/>
      </c>
      <c r="D403" t="str">
        <f>IF(BIMTypeCode[[#This Row],[IFC2X3_EntityType]]&lt;&gt;"",BIMTypeCode[[#This Row],[IFC2X3_EntityType]],"")</f>
        <v/>
      </c>
      <c r="E403" s="2" t="str">
        <f>IF(BIMTypeCode[[#This Row],[IFC2X3_EnumerationType]]&lt;&gt;"",BIMTypeCode[[#This Row],[IFC2X3_EnumerationType]],"")</f>
        <v/>
      </c>
      <c r="F403" s="2" t="str">
        <f>IF(BIMTypeCode[[#This Row],[IFC2X3_Properties]]&lt;&gt;"",BIMTypeCode[[#This Row],[IFC2X3_Properties]],"")</f>
        <v/>
      </c>
    </row>
    <row r="404" spans="1:6" x14ac:dyDescent="0.25">
      <c r="A404">
        <f>BIMTypeCode[[#This Row],[Identification]]</f>
        <v>5811</v>
      </c>
      <c r="B404" t="str">
        <f>BIMTypeCode[[#This Row],[Name_dk]]</f>
        <v>Tryktanke</v>
      </c>
      <c r="C404" t="str">
        <f>IF(BIMTypeCode[[#This Row],[IFC2X3_Entity]]&lt;&gt;"",BIMTypeCode[[#This Row],[IFC2X3_Entity]],"")</f>
        <v/>
      </c>
      <c r="D404" t="str">
        <f>IF(BIMTypeCode[[#This Row],[IFC2X3_EntityType]]&lt;&gt;"",BIMTypeCode[[#This Row],[IFC2X3_EntityType]],"")</f>
        <v/>
      </c>
      <c r="E404" s="2" t="str">
        <f>IF(BIMTypeCode[[#This Row],[IFC2X3_EnumerationType]]&lt;&gt;"",BIMTypeCode[[#This Row],[IFC2X3_EnumerationType]],"")</f>
        <v/>
      </c>
      <c r="F404" s="2" t="str">
        <f>IF(BIMTypeCode[[#This Row],[IFC2X3_Properties]]&lt;&gt;"",BIMTypeCode[[#This Row],[IFC2X3_Properties]],"")</f>
        <v/>
      </c>
    </row>
    <row r="405" spans="1:6" x14ac:dyDescent="0.25">
      <c r="A405">
        <f>BIMTypeCode[[#This Row],[Identification]]</f>
        <v>5812</v>
      </c>
      <c r="B405" t="str">
        <f>BIMTypeCode[[#This Row],[Name_dk]]</f>
        <v>Trykbeholderpumper</v>
      </c>
      <c r="C405" t="str">
        <f>IF(BIMTypeCode[[#This Row],[IFC2X3_Entity]]&lt;&gt;"",BIMTypeCode[[#This Row],[IFC2X3_Entity]],"")</f>
        <v/>
      </c>
      <c r="D405" t="str">
        <f>IF(BIMTypeCode[[#This Row],[IFC2X3_EntityType]]&lt;&gt;"",BIMTypeCode[[#This Row],[IFC2X3_EntityType]],"")</f>
        <v/>
      </c>
      <c r="E405" s="2" t="str">
        <f>IF(BIMTypeCode[[#This Row],[IFC2X3_EnumerationType]]&lt;&gt;"",BIMTypeCode[[#This Row],[IFC2X3_EnumerationType]],"")</f>
        <v/>
      </c>
      <c r="F405" s="2" t="str">
        <f>IF(BIMTypeCode[[#This Row],[IFC2X3_Properties]]&lt;&gt;"",BIMTypeCode[[#This Row],[IFC2X3_Properties]],"")</f>
        <v/>
      </c>
    </row>
    <row r="406" spans="1:6" x14ac:dyDescent="0.25">
      <c r="A406">
        <f>BIMTypeCode[[#This Row],[Identification]]</f>
        <v>5813</v>
      </c>
      <c r="B406" t="str">
        <f>BIMTypeCode[[#This Row],[Name_dk]]</f>
        <v>Alarmventiler</v>
      </c>
      <c r="C406" t="str">
        <f>IF(BIMTypeCode[[#This Row],[IFC2X3_Entity]]&lt;&gt;"",BIMTypeCode[[#This Row],[IFC2X3_Entity]],"")</f>
        <v/>
      </c>
      <c r="D406" t="str">
        <f>IF(BIMTypeCode[[#This Row],[IFC2X3_EntityType]]&lt;&gt;"",BIMTypeCode[[#This Row],[IFC2X3_EntityType]],"")</f>
        <v/>
      </c>
      <c r="E406" s="2" t="str">
        <f>IF(BIMTypeCode[[#This Row],[IFC2X3_EnumerationType]]&lt;&gt;"",BIMTypeCode[[#This Row],[IFC2X3_EnumerationType]],"")</f>
        <v/>
      </c>
      <c r="F406" s="2" t="str">
        <f>IF(BIMTypeCode[[#This Row],[IFC2X3_Properties]]&lt;&gt;"",BIMTypeCode[[#This Row],[IFC2X3_Properties]],"")</f>
        <v/>
      </c>
    </row>
    <row r="407" spans="1:6" x14ac:dyDescent="0.25">
      <c r="A407">
        <f>BIMTypeCode[[#This Row],[Identification]]</f>
        <v>5814</v>
      </c>
      <c r="B407" t="str">
        <f>BIMTypeCode[[#This Row],[Name_dk]]</f>
        <v>Flowswitche</v>
      </c>
      <c r="C407" t="str">
        <f>IF(BIMTypeCode[[#This Row],[IFC2X3_Entity]]&lt;&gt;"",BIMTypeCode[[#This Row],[IFC2X3_Entity]],"")</f>
        <v/>
      </c>
      <c r="D407" t="str">
        <f>IF(BIMTypeCode[[#This Row],[IFC2X3_EntityType]]&lt;&gt;"",BIMTypeCode[[#This Row],[IFC2X3_EntityType]],"")</f>
        <v/>
      </c>
      <c r="E407" s="2" t="str">
        <f>IF(BIMTypeCode[[#This Row],[IFC2X3_EnumerationType]]&lt;&gt;"",BIMTypeCode[[#This Row],[IFC2X3_EnumerationType]],"")</f>
        <v/>
      </c>
      <c r="F407" s="2" t="str">
        <f>IF(BIMTypeCode[[#This Row],[IFC2X3_Properties]]&lt;&gt;"",BIMTypeCode[[#This Row],[IFC2X3_Properties]],"")</f>
        <v/>
      </c>
    </row>
    <row r="408" spans="1:6" x14ac:dyDescent="0.25">
      <c r="A408">
        <f>BIMTypeCode[[#This Row],[Identification]]</f>
        <v>582</v>
      </c>
      <c r="B408" t="str">
        <f>BIMTypeCode[[#This Row],[Name_dk]]</f>
        <v>Sprinklerdyser</v>
      </c>
      <c r="C408" t="str">
        <f>IF(BIMTypeCode[[#This Row],[IFC2X3_Entity]]&lt;&gt;"",BIMTypeCode[[#This Row],[IFC2X3_Entity]],"")</f>
        <v>IfcFlowTerminal</v>
      </c>
      <c r="D408" t="str">
        <f>IF(BIMTypeCode[[#This Row],[IFC2X3_EntityType]]&lt;&gt;"",BIMTypeCode[[#This Row],[IFC2X3_EntityType]],"")</f>
        <v>IfcFireSuppressionTerminalType</v>
      </c>
      <c r="E408" s="2" t="str">
        <f>IF(BIMTypeCode[[#This Row],[IFC2X3_EnumerationType]]&lt;&gt;"",BIMTypeCode[[#This Row],[IFC2X3_EnumerationType]],"")</f>
        <v>SPINKLER</v>
      </c>
      <c r="F408" s="2" t="str">
        <f>IF(BIMTypeCode[[#This Row],[IFC2X3_Properties]]&lt;&gt;"",BIMTypeCode[[#This Row],[IFC2X3_Properties]],"")</f>
        <v/>
      </c>
    </row>
    <row r="409" spans="1:6" x14ac:dyDescent="0.25">
      <c r="A409">
        <f>BIMTypeCode[[#This Row],[Identification]]</f>
        <v>5821</v>
      </c>
      <c r="B409" t="str">
        <f>BIMTypeCode[[#This Row],[Name_dk]]</f>
        <v>Nedhængt sprinklerdyser</v>
      </c>
      <c r="C409" t="str">
        <f>IF(BIMTypeCode[[#This Row],[IFC2X3_Entity]]&lt;&gt;"",BIMTypeCode[[#This Row],[IFC2X3_Entity]],"")</f>
        <v>IfcFlowTerminal</v>
      </c>
      <c r="D409" t="str">
        <f>IF(BIMTypeCode[[#This Row],[IFC2X3_EntityType]]&lt;&gt;"",BIMTypeCode[[#This Row],[IFC2X3_EntityType]],"")</f>
        <v>IfcFireSuppressionTerminalType</v>
      </c>
      <c r="E409" s="2" t="str">
        <f>IF(BIMTypeCode[[#This Row],[IFC2X3_EnumerationType]]&lt;&gt;"",BIMTypeCode[[#This Row],[IFC2X3_EnumerationType]],"")</f>
        <v>SPINKLER</v>
      </c>
      <c r="F409" s="2" t="str">
        <f>IF(BIMTypeCode[[#This Row],[IFC2X3_Properties]]&lt;&gt;"",BIMTypeCode[[#This Row],[IFC2X3_Properties]],"")</f>
        <v/>
      </c>
    </row>
    <row r="410" spans="1:6" x14ac:dyDescent="0.25">
      <c r="A410">
        <f>BIMTypeCode[[#This Row],[Identification]]</f>
        <v>5822</v>
      </c>
      <c r="B410" t="str">
        <f>BIMTypeCode[[#This Row],[Name_dk]]</f>
        <v>Skjult, nedhængt sprinklerdyser</v>
      </c>
      <c r="C410" t="str">
        <f>IF(BIMTypeCode[[#This Row],[IFC2X3_Entity]]&lt;&gt;"",BIMTypeCode[[#This Row],[IFC2X3_Entity]],"")</f>
        <v>IfcFlowTerminal</v>
      </c>
      <c r="D410" t="str">
        <f>IF(BIMTypeCode[[#This Row],[IFC2X3_EntityType]]&lt;&gt;"",BIMTypeCode[[#This Row],[IFC2X3_EntityType]],"")</f>
        <v>IfcFireSuppressionTerminalType</v>
      </c>
      <c r="E410" s="2" t="str">
        <f>IF(BIMTypeCode[[#This Row],[IFC2X3_EnumerationType]]&lt;&gt;"",BIMTypeCode[[#This Row],[IFC2X3_EnumerationType]],"")</f>
        <v>SPINKLER</v>
      </c>
      <c r="F410" s="2" t="str">
        <f>IF(BIMTypeCode[[#This Row],[IFC2X3_Properties]]&lt;&gt;"",BIMTypeCode[[#This Row],[IFC2X3_Properties]],"")</f>
        <v/>
      </c>
    </row>
    <row r="411" spans="1:6" x14ac:dyDescent="0.25">
      <c r="A411">
        <f>BIMTypeCode[[#This Row],[Identification]]</f>
        <v>5823</v>
      </c>
      <c r="B411" t="str">
        <f>BIMTypeCode[[#This Row],[Name_dk]]</f>
        <v>Pendant sprinklerdyser</v>
      </c>
      <c r="C411" t="str">
        <f>IF(BIMTypeCode[[#This Row],[IFC2X3_Entity]]&lt;&gt;"",BIMTypeCode[[#This Row],[IFC2X3_Entity]],"")</f>
        <v>IfcFlowTerminal</v>
      </c>
      <c r="D411" t="str">
        <f>IF(BIMTypeCode[[#This Row],[IFC2X3_EntityType]]&lt;&gt;"",BIMTypeCode[[#This Row],[IFC2X3_EntityType]],"")</f>
        <v>IfcFireSuppressionTerminalType</v>
      </c>
      <c r="E411" s="2" t="str">
        <f>IF(BIMTypeCode[[#This Row],[IFC2X3_EnumerationType]]&lt;&gt;"",BIMTypeCode[[#This Row],[IFC2X3_EnumerationType]],"")</f>
        <v>SPINKLER</v>
      </c>
      <c r="F411" s="2" t="str">
        <f>IF(BIMTypeCode[[#This Row],[IFC2X3_Properties]]&lt;&gt;"",BIMTypeCode[[#This Row],[IFC2X3_Properties]],"")</f>
        <v/>
      </c>
    </row>
    <row r="412" spans="1:6" x14ac:dyDescent="0.25">
      <c r="A412">
        <f>BIMTypeCode[[#This Row],[Identification]]</f>
        <v>5824</v>
      </c>
      <c r="B412" t="str">
        <f>BIMTypeCode[[#This Row],[Name_dk]]</f>
        <v>Vægmonterert sprinklerdyser</v>
      </c>
      <c r="C412" t="str">
        <f>IF(BIMTypeCode[[#This Row],[IFC2X3_Entity]]&lt;&gt;"",BIMTypeCode[[#This Row],[IFC2X3_Entity]],"")</f>
        <v>IfcFlowTerminal</v>
      </c>
      <c r="D412" t="str">
        <f>IF(BIMTypeCode[[#This Row],[IFC2X3_EntityType]]&lt;&gt;"",BIMTypeCode[[#This Row],[IFC2X3_EntityType]],"")</f>
        <v>IfcFireSuppressionTerminalType</v>
      </c>
      <c r="E412" s="2" t="str">
        <f>IF(BIMTypeCode[[#This Row],[IFC2X3_EnumerationType]]&lt;&gt;"",BIMTypeCode[[#This Row],[IFC2X3_EnumerationType]],"")</f>
        <v>SPINKLER</v>
      </c>
      <c r="F412" s="2" t="str">
        <f>IF(BIMTypeCode[[#This Row],[IFC2X3_Properties]]&lt;&gt;"",BIMTypeCode[[#This Row],[IFC2X3_Properties]],"")</f>
        <v/>
      </c>
    </row>
    <row r="413" spans="1:6" x14ac:dyDescent="0.25">
      <c r="A413">
        <f>BIMTypeCode[[#This Row],[Identification]]</f>
        <v>583</v>
      </c>
      <c r="B413" t="str">
        <f>BIMTypeCode[[#This Row],[Name_dk]]</f>
        <v>Brandskabe</v>
      </c>
      <c r="C413" t="str">
        <f>IF(BIMTypeCode[[#This Row],[IFC2X3_Entity]]&lt;&gt;"",BIMTypeCode[[#This Row],[IFC2X3_Entity]],"")</f>
        <v>IfcFlowTerminal</v>
      </c>
      <c r="D413" t="str">
        <f>IF(BIMTypeCode[[#This Row],[IFC2X3_EntityType]]&lt;&gt;"",BIMTypeCode[[#This Row],[IFC2X3_EntityType]],"")</f>
        <v>IfcFireSuppressionTerminalType</v>
      </c>
      <c r="E413" s="2" t="str">
        <f>IF(BIMTypeCode[[#This Row],[IFC2X3_EnumerationType]]&lt;&gt;"",BIMTypeCode[[#This Row],[IFC2X3_EnumerationType]],"")</f>
        <v>HOSEREEL</v>
      </c>
      <c r="F413" s="2" t="str">
        <f>IF(BIMTypeCode[[#This Row],[IFC2X3_Properties]]&lt;&gt;"",BIMTypeCode[[#This Row],[IFC2X3_Properties]],"")</f>
        <v/>
      </c>
    </row>
    <row r="414" spans="1:6" x14ac:dyDescent="0.25">
      <c r="A414">
        <f>BIMTypeCode[[#This Row],[Identification]]</f>
        <v>5831</v>
      </c>
      <c r="B414" t="str">
        <f>BIMTypeCode[[#This Row],[Name_dk]]</f>
        <v>Slangevindere</v>
      </c>
      <c r="C414" t="str">
        <f>IF(BIMTypeCode[[#This Row],[IFC2X3_Entity]]&lt;&gt;"",BIMTypeCode[[#This Row],[IFC2X3_Entity]],"")</f>
        <v>IfcFlowTerminal</v>
      </c>
      <c r="D414" t="str">
        <f>IF(BIMTypeCode[[#This Row],[IFC2X3_EntityType]]&lt;&gt;"",BIMTypeCode[[#This Row],[IFC2X3_EntityType]],"")</f>
        <v>IfcFireSuppressionTerminalType</v>
      </c>
      <c r="E414" s="2" t="str">
        <f>IF(BIMTypeCode[[#This Row],[IFC2X3_EnumerationType]]&lt;&gt;"",BIMTypeCode[[#This Row],[IFC2X3_EnumerationType]],"")</f>
        <v>HOSEREEL</v>
      </c>
      <c r="F414" s="2" t="str">
        <f>IF(BIMTypeCode[[#This Row],[IFC2X3_Properties]]&lt;&gt;"",BIMTypeCode[[#This Row],[IFC2X3_Properties]],"")</f>
        <v/>
      </c>
    </row>
    <row r="415" spans="1:6" x14ac:dyDescent="0.25">
      <c r="A415">
        <f>BIMTypeCode[[#This Row],[Identification]]</f>
        <v>59</v>
      </c>
      <c r="B415" t="str">
        <f>BIMTypeCode[[#This Row],[Name_dk]]</f>
        <v>Tværgående komponenter, VVS</v>
      </c>
      <c r="C415" t="str">
        <f>IF(BIMTypeCode[[#This Row],[IFC2X3_Entity]]&lt;&gt;"",BIMTypeCode[[#This Row],[IFC2X3_Entity]],"")</f>
        <v/>
      </c>
      <c r="D415" t="str">
        <f>IF(BIMTypeCode[[#This Row],[IFC2X3_EntityType]]&lt;&gt;"",BIMTypeCode[[#This Row],[IFC2X3_EntityType]],"")</f>
        <v/>
      </c>
      <c r="E415" s="2" t="str">
        <f>IF(BIMTypeCode[[#This Row],[IFC2X3_EnumerationType]]&lt;&gt;"",BIMTypeCode[[#This Row],[IFC2X3_EnumerationType]],"")</f>
        <v/>
      </c>
      <c r="F415" s="2" t="str">
        <f>IF(BIMTypeCode[[#This Row],[IFC2X3_Properties]]&lt;&gt;"",BIMTypeCode[[#This Row],[IFC2X3_Properties]],"")</f>
        <v/>
      </c>
    </row>
    <row r="416" spans="1:6" x14ac:dyDescent="0.25">
      <c r="A416">
        <f>BIMTypeCode[[#This Row],[Identification]]</f>
        <v>591</v>
      </c>
      <c r="B416" t="str">
        <f>BIMTypeCode[[#This Row],[Name_dk]]</f>
        <v>Metalrør i bygninger</v>
      </c>
      <c r="C416" t="str">
        <f>IF(BIMTypeCode[[#This Row],[IFC2X3_Entity]]&lt;&gt;"",BIMTypeCode[[#This Row],[IFC2X3_Entity]],"")</f>
        <v>IfcFlowSegment</v>
      </c>
      <c r="D416" t="str">
        <f>IF(BIMTypeCode[[#This Row],[IFC2X3_EntityType]]&lt;&gt;"",BIMTypeCode[[#This Row],[IFC2X3_EntityType]],"")</f>
        <v>IfcPipeSegmentType</v>
      </c>
      <c r="E416" s="2" t="str">
        <f>IF(BIMTypeCode[[#This Row],[IFC2X3_EnumerationType]]&lt;&gt;"",BIMTypeCode[[#This Row],[IFC2X3_EnumerationType]],"")</f>
        <v/>
      </c>
      <c r="F416" s="2" t="str">
        <f>IF(BIMTypeCode[[#This Row],[IFC2X3_Properties]]&lt;&gt;"",BIMTypeCode[[#This Row],[IFC2X3_Properties]],"")</f>
        <v/>
      </c>
    </row>
    <row r="417" spans="1:6" x14ac:dyDescent="0.25">
      <c r="A417">
        <f>BIMTypeCode[[#This Row],[Identification]]</f>
        <v>592</v>
      </c>
      <c r="B417" t="str">
        <f>BIMTypeCode[[#This Row],[Name_dk]]</f>
        <v>Fleksible plastrør i bygninger</v>
      </c>
      <c r="C417" t="str">
        <f>IF(BIMTypeCode[[#This Row],[IFC2X3_Entity]]&lt;&gt;"",BIMTypeCode[[#This Row],[IFC2X3_Entity]],"")</f>
        <v>IfcFlowSegment</v>
      </c>
      <c r="D417" t="str">
        <f>IF(BIMTypeCode[[#This Row],[IFC2X3_EntityType]]&lt;&gt;"",BIMTypeCode[[#This Row],[IFC2X3_EntityType]],"")</f>
        <v>IfcPipeSegmentType</v>
      </c>
      <c r="E417" s="2" t="str">
        <f>IF(BIMTypeCode[[#This Row],[IFC2X3_EnumerationType]]&lt;&gt;"",BIMTypeCode[[#This Row],[IFC2X3_EnumerationType]],"")</f>
        <v/>
      </c>
      <c r="F417" s="2" t="str">
        <f>IF(BIMTypeCode[[#This Row],[IFC2X3_Properties]]&lt;&gt;"",BIMTypeCode[[#This Row],[IFC2X3_Properties]],"")</f>
        <v/>
      </c>
    </row>
    <row r="418" spans="1:6" x14ac:dyDescent="0.25">
      <c r="A418">
        <f>BIMTypeCode[[#This Row],[Identification]]</f>
        <v>593</v>
      </c>
      <c r="B418" t="str">
        <f>BIMTypeCode[[#This Row],[Name_dk]]</f>
        <v>Hårde plastrør i bygninger</v>
      </c>
      <c r="C418" t="str">
        <f>IF(BIMTypeCode[[#This Row],[IFC2X3_Entity]]&lt;&gt;"",BIMTypeCode[[#This Row],[IFC2X3_Entity]],"")</f>
        <v>IfcFlowSegment</v>
      </c>
      <c r="D418" t="str">
        <f>IF(BIMTypeCode[[#This Row],[IFC2X3_EntityType]]&lt;&gt;"",BIMTypeCode[[#This Row],[IFC2X3_EntityType]],"")</f>
        <v>IfcPipeSegmentType</v>
      </c>
      <c r="E418" s="2" t="str">
        <f>IF(BIMTypeCode[[#This Row],[IFC2X3_EnumerationType]]&lt;&gt;"",BIMTypeCode[[#This Row],[IFC2X3_EnumerationType]],"")</f>
        <v/>
      </c>
      <c r="F418" s="2" t="str">
        <f>IF(BIMTypeCode[[#This Row],[IFC2X3_Properties]]&lt;&gt;"",BIMTypeCode[[#This Row],[IFC2X3_Properties]],"")</f>
        <v/>
      </c>
    </row>
    <row r="419" spans="1:6" x14ac:dyDescent="0.25">
      <c r="A419">
        <f>BIMTypeCode[[#This Row],[Identification]]</f>
        <v>594</v>
      </c>
      <c r="B419" t="str">
        <f>BIMTypeCode[[#This Row],[Name_dk]]</f>
        <v>Statiske Ventiler</v>
      </c>
      <c r="C419" t="str">
        <f>IF(BIMTypeCode[[#This Row],[IFC2X3_Entity]]&lt;&gt;"",BIMTypeCode[[#This Row],[IFC2X3_Entity]],"")</f>
        <v>IfcFlowController</v>
      </c>
      <c r="D419" t="str">
        <f>IF(BIMTypeCode[[#This Row],[IFC2X3_EntityType]]&lt;&gt;"",BIMTypeCode[[#This Row],[IFC2X3_EntityType]],"")</f>
        <v>IfcValveType</v>
      </c>
      <c r="E419" s="2" t="str">
        <f>IF(BIMTypeCode[[#This Row],[IFC2X3_EnumerationType]]&lt;&gt;"",BIMTypeCode[[#This Row],[IFC2X3_EnumerationType]],"")</f>
        <v/>
      </c>
      <c r="F419" s="2" t="str">
        <f>IF(BIMTypeCode[[#This Row],[IFC2X3_Properties]]&lt;&gt;"",BIMTypeCode[[#This Row],[IFC2X3_Properties]],"")</f>
        <v/>
      </c>
    </row>
    <row r="420" spans="1:6" x14ac:dyDescent="0.25">
      <c r="A420">
        <f>BIMTypeCode[[#This Row],[Identification]]</f>
        <v>5941</v>
      </c>
      <c r="B420" t="str">
        <f>BIMTypeCode[[#This Row],[Name_dk]]</f>
        <v>Afspæringsventiler</v>
      </c>
      <c r="C420" t="str">
        <f>IF(BIMTypeCode[[#This Row],[IFC2X3_Entity]]&lt;&gt;"",BIMTypeCode[[#This Row],[IFC2X3_Entity]],"")</f>
        <v>IfcFlowController</v>
      </c>
      <c r="D420" t="str">
        <f>IF(BIMTypeCode[[#This Row],[IFC2X3_EntityType]]&lt;&gt;"",BIMTypeCode[[#This Row],[IFC2X3_EntityType]],"")</f>
        <v>IfcValveType</v>
      </c>
      <c r="E420" s="2" t="str">
        <f>IF(BIMTypeCode[[#This Row],[IFC2X3_EnumerationType]]&lt;&gt;"",BIMTypeCode[[#This Row],[IFC2X3_EnumerationType]],"")</f>
        <v/>
      </c>
      <c r="F420" s="2" t="str">
        <f>IF(BIMTypeCode[[#This Row],[IFC2X3_Properties]]&lt;&gt;"",BIMTypeCode[[#This Row],[IFC2X3_Properties]],"")</f>
        <v/>
      </c>
    </row>
    <row r="421" spans="1:6" x14ac:dyDescent="0.25">
      <c r="A421">
        <f>BIMTypeCode[[#This Row],[Identification]]</f>
        <v>5942</v>
      </c>
      <c r="B421" t="str">
        <f>BIMTypeCode[[#This Row],[Name_dk]]</f>
        <v>Strengreguleringsventiler</v>
      </c>
      <c r="C421" t="str">
        <f>IF(BIMTypeCode[[#This Row],[IFC2X3_Entity]]&lt;&gt;"",BIMTypeCode[[#This Row],[IFC2X3_Entity]],"")</f>
        <v>IfcFlowController</v>
      </c>
      <c r="D421" t="str">
        <f>IF(BIMTypeCode[[#This Row],[IFC2X3_EntityType]]&lt;&gt;"",BIMTypeCode[[#This Row],[IFC2X3_EntityType]],"")</f>
        <v>IfcValveType</v>
      </c>
      <c r="E421" s="2" t="str">
        <f>IF(BIMTypeCode[[#This Row],[IFC2X3_EnumerationType]]&lt;&gt;"",BIMTypeCode[[#This Row],[IFC2X3_EnumerationType]],"")</f>
        <v/>
      </c>
      <c r="F421" s="2" t="str">
        <f>IF(BIMTypeCode[[#This Row],[IFC2X3_Properties]]&lt;&gt;"",BIMTypeCode[[#This Row],[IFC2X3_Properties]],"")</f>
        <v/>
      </c>
    </row>
    <row r="422" spans="1:6" x14ac:dyDescent="0.25">
      <c r="A422">
        <f>BIMTypeCode[[#This Row],[Identification]]</f>
        <v>5943</v>
      </c>
      <c r="B422" t="str">
        <f>BIMTypeCode[[#This Row],[Name_dk]]</f>
        <v>Magnet ventiler</v>
      </c>
      <c r="C422" t="str">
        <f>IF(BIMTypeCode[[#This Row],[IFC2X3_Entity]]&lt;&gt;"",BIMTypeCode[[#This Row],[IFC2X3_Entity]],"")</f>
        <v>IfcFlowController</v>
      </c>
      <c r="D422" t="str">
        <f>IF(BIMTypeCode[[#This Row],[IFC2X3_EntityType]]&lt;&gt;"",BIMTypeCode[[#This Row],[IFC2X3_EntityType]],"")</f>
        <v>IfcValveType</v>
      </c>
      <c r="E422" s="2" t="str">
        <f>IF(BIMTypeCode[[#This Row],[IFC2X3_EnumerationType]]&lt;&gt;"",BIMTypeCode[[#This Row],[IFC2X3_EnumerationType]],"")</f>
        <v/>
      </c>
      <c r="F422" s="2" t="str">
        <f>IF(BIMTypeCode[[#This Row],[IFC2X3_Properties]]&lt;&gt;"",BIMTypeCode[[#This Row],[IFC2X3_Properties]],"")</f>
        <v/>
      </c>
    </row>
    <row r="423" spans="1:6" x14ac:dyDescent="0.25">
      <c r="A423">
        <f>BIMTypeCode[[#This Row],[Identification]]</f>
        <v>5944</v>
      </c>
      <c r="B423" t="str">
        <f>BIMTypeCode[[#This Row],[Name_dk]]</f>
        <v>Sikkerhedsventiler</v>
      </c>
      <c r="C423" t="str">
        <f>IF(BIMTypeCode[[#This Row],[IFC2X3_Entity]]&lt;&gt;"",BIMTypeCode[[#This Row],[IFC2X3_Entity]],"")</f>
        <v>IfcFlowController</v>
      </c>
      <c r="D423" t="str">
        <f>IF(BIMTypeCode[[#This Row],[IFC2X3_EntityType]]&lt;&gt;"",BIMTypeCode[[#This Row],[IFC2X3_EntityType]],"")</f>
        <v>IfcValveType</v>
      </c>
      <c r="E423" s="2" t="str">
        <f>IF(BIMTypeCode[[#This Row],[IFC2X3_EnumerationType]]&lt;&gt;"",BIMTypeCode[[#This Row],[IFC2X3_EnumerationType]],"")</f>
        <v/>
      </c>
      <c r="F423" s="2" t="str">
        <f>IF(BIMTypeCode[[#This Row],[IFC2X3_Properties]]&lt;&gt;"",BIMTypeCode[[#This Row],[IFC2X3_Properties]],"")</f>
        <v/>
      </c>
    </row>
    <row r="424" spans="1:6" x14ac:dyDescent="0.25">
      <c r="A424">
        <f>BIMTypeCode[[#This Row],[Identification]]</f>
        <v>5945</v>
      </c>
      <c r="B424" t="str">
        <f>BIMTypeCode[[#This Row],[Name_dk]]</f>
        <v>Udluftningsventiler</v>
      </c>
      <c r="C424" t="str">
        <f>IF(BIMTypeCode[[#This Row],[IFC2X3_Entity]]&lt;&gt;"",BIMTypeCode[[#This Row],[IFC2X3_Entity]],"")</f>
        <v>IfcFlowController</v>
      </c>
      <c r="D424" t="str">
        <f>IF(BIMTypeCode[[#This Row],[IFC2X3_EntityType]]&lt;&gt;"",BIMTypeCode[[#This Row],[IFC2X3_EntityType]],"")</f>
        <v>IfcValveType</v>
      </c>
      <c r="E424" s="2" t="str">
        <f>IF(BIMTypeCode[[#This Row],[IFC2X3_EnumerationType]]&lt;&gt;"",BIMTypeCode[[#This Row],[IFC2X3_EnumerationType]],"")</f>
        <v/>
      </c>
      <c r="F424" s="2" t="str">
        <f>IF(BIMTypeCode[[#This Row],[IFC2X3_Properties]]&lt;&gt;"",BIMTypeCode[[#This Row],[IFC2X3_Properties]],"")</f>
        <v/>
      </c>
    </row>
    <row r="425" spans="1:6" x14ac:dyDescent="0.25">
      <c r="A425">
        <f>BIMTypeCode[[#This Row],[Identification]]</f>
        <v>5946</v>
      </c>
      <c r="B425" t="str">
        <f>BIMTypeCode[[#This Row],[Name_dk]]</f>
        <v>Aftapningsventiler</v>
      </c>
      <c r="C425" t="str">
        <f>IF(BIMTypeCode[[#This Row],[IFC2X3_Entity]]&lt;&gt;"",BIMTypeCode[[#This Row],[IFC2X3_Entity]],"")</f>
        <v>IfcFlowController</v>
      </c>
      <c r="D425" t="str">
        <f>IF(BIMTypeCode[[#This Row],[IFC2X3_EntityType]]&lt;&gt;"",BIMTypeCode[[#This Row],[IFC2X3_EntityType]],"")</f>
        <v>IfcValveType</v>
      </c>
      <c r="E425" s="2" t="str">
        <f>IF(BIMTypeCode[[#This Row],[IFC2X3_EnumerationType]]&lt;&gt;"",BIMTypeCode[[#This Row],[IFC2X3_EnumerationType]],"")</f>
        <v/>
      </c>
      <c r="F425" s="2" t="str">
        <f>IF(BIMTypeCode[[#This Row],[IFC2X3_Properties]]&lt;&gt;"",BIMTypeCode[[#This Row],[IFC2X3_Properties]],"")</f>
        <v/>
      </c>
    </row>
    <row r="426" spans="1:6" x14ac:dyDescent="0.25">
      <c r="A426">
        <f>BIMTypeCode[[#This Row],[Identification]]</f>
        <v>5947</v>
      </c>
      <c r="B426" t="str">
        <f>BIMTypeCode[[#This Row],[Name_dk]]</f>
        <v>Kontraventiler</v>
      </c>
      <c r="C426" t="str">
        <f>IF(BIMTypeCode[[#This Row],[IFC2X3_Entity]]&lt;&gt;"",BIMTypeCode[[#This Row],[IFC2X3_Entity]],"")</f>
        <v>IfcFlowController</v>
      </c>
      <c r="D426" t="str">
        <f>IF(BIMTypeCode[[#This Row],[IFC2X3_EntityType]]&lt;&gt;"",BIMTypeCode[[#This Row],[IFC2X3_EntityType]],"")</f>
        <v>IfcValveType</v>
      </c>
      <c r="E426" s="2" t="str">
        <f>IF(BIMTypeCode[[#This Row],[IFC2X3_EnumerationType]]&lt;&gt;"",BIMTypeCode[[#This Row],[IFC2X3_EnumerationType]],"")</f>
        <v/>
      </c>
      <c r="F426" s="2" t="str">
        <f>IF(BIMTypeCode[[#This Row],[IFC2X3_Properties]]&lt;&gt;"",BIMTypeCode[[#This Row],[IFC2X3_Properties]],"")</f>
        <v/>
      </c>
    </row>
    <row r="427" spans="1:6" x14ac:dyDescent="0.25">
      <c r="A427">
        <f>BIMTypeCode[[#This Row],[Identification]]</f>
        <v>5948</v>
      </c>
      <c r="B427" t="str">
        <f>BIMTypeCode[[#This Row],[Name_dk]]</f>
        <v>Zoneventiler</v>
      </c>
      <c r="C427" t="str">
        <f>IF(BIMTypeCode[[#This Row],[IFC2X3_Entity]]&lt;&gt;"",BIMTypeCode[[#This Row],[IFC2X3_Entity]],"")</f>
        <v>IfcFlowController</v>
      </c>
      <c r="D427" t="str">
        <f>IF(BIMTypeCode[[#This Row],[IFC2X3_EntityType]]&lt;&gt;"",BIMTypeCode[[#This Row],[IFC2X3_EntityType]],"")</f>
        <v>IfcValveType</v>
      </c>
      <c r="E427" s="2" t="str">
        <f>IF(BIMTypeCode[[#This Row],[IFC2X3_EnumerationType]]&lt;&gt;"",BIMTypeCode[[#This Row],[IFC2X3_EnumerationType]],"")</f>
        <v/>
      </c>
      <c r="F427" s="2" t="str">
        <f>IF(BIMTypeCode[[#This Row],[IFC2X3_Properties]]&lt;&gt;"",BIMTypeCode[[#This Row],[IFC2X3_Properties]],"")</f>
        <v/>
      </c>
    </row>
    <row r="428" spans="1:6" x14ac:dyDescent="0.25">
      <c r="A428">
        <f>BIMTypeCode[[#This Row],[Identification]]</f>
        <v>595</v>
      </c>
      <c r="B428" t="str">
        <f>BIMTypeCode[[#This Row],[Name_dk]]</f>
        <v>Dynamiske Ventiler</v>
      </c>
      <c r="C428" t="str">
        <f>IF(BIMTypeCode[[#This Row],[IFC2X3_Entity]]&lt;&gt;"",BIMTypeCode[[#This Row],[IFC2X3_Entity]],"")</f>
        <v>IfcFlowController</v>
      </c>
      <c r="D428" t="str">
        <f>IF(BIMTypeCode[[#This Row],[IFC2X3_EntityType]]&lt;&gt;"",BIMTypeCode[[#This Row],[IFC2X3_EntityType]],"")</f>
        <v>IfcValveType</v>
      </c>
      <c r="E428" s="2" t="str">
        <f>IF(BIMTypeCode[[#This Row],[IFC2X3_EnumerationType]]&lt;&gt;"",BIMTypeCode[[#This Row],[IFC2X3_EnumerationType]],"")</f>
        <v/>
      </c>
      <c r="F428" s="2" t="str">
        <f>IF(BIMTypeCode[[#This Row],[IFC2X3_Properties]]&lt;&gt;"",BIMTypeCode[[#This Row],[IFC2X3_Properties]],"")</f>
        <v/>
      </c>
    </row>
    <row r="429" spans="1:6" x14ac:dyDescent="0.25">
      <c r="A429">
        <f>BIMTypeCode[[#This Row],[Identification]]</f>
        <v>5951</v>
      </c>
      <c r="B429" t="str">
        <f>BIMTypeCode[[#This Row],[Name_dk]]</f>
        <v>Cirkulationsventiler</v>
      </c>
      <c r="C429" t="str">
        <f>IF(BIMTypeCode[[#This Row],[IFC2X3_Entity]]&lt;&gt;"",BIMTypeCode[[#This Row],[IFC2X3_Entity]],"")</f>
        <v>IfcFlowController</v>
      </c>
      <c r="D429" t="str">
        <f>IF(BIMTypeCode[[#This Row],[IFC2X3_EntityType]]&lt;&gt;"",BIMTypeCode[[#This Row],[IFC2X3_EntityType]],"")</f>
        <v>IfcValveType</v>
      </c>
      <c r="E429" s="2" t="str">
        <f>IF(BIMTypeCode[[#This Row],[IFC2X3_EnumerationType]]&lt;&gt;"",BIMTypeCode[[#This Row],[IFC2X3_EnumerationType]],"")</f>
        <v/>
      </c>
      <c r="F429" s="2" t="str">
        <f>IF(BIMTypeCode[[#This Row],[IFC2X3_Properties]]&lt;&gt;"",BIMTypeCode[[#This Row],[IFC2X3_Properties]],"")</f>
        <v/>
      </c>
    </row>
    <row r="430" spans="1:6" x14ac:dyDescent="0.25">
      <c r="A430">
        <f>BIMTypeCode[[#This Row],[Identification]]</f>
        <v>5952</v>
      </c>
      <c r="B430" t="str">
        <f>BIMTypeCode[[#This Row],[Name_dk]]</f>
        <v>Dynamisk strengreguleringsventiler</v>
      </c>
      <c r="C430" t="str">
        <f>IF(BIMTypeCode[[#This Row],[IFC2X3_Entity]]&lt;&gt;"",BIMTypeCode[[#This Row],[IFC2X3_Entity]],"")</f>
        <v>IfcFlowController</v>
      </c>
      <c r="D430" t="str">
        <f>IF(BIMTypeCode[[#This Row],[IFC2X3_EntityType]]&lt;&gt;"",BIMTypeCode[[#This Row],[IFC2X3_EntityType]],"")</f>
        <v>IfcValveType</v>
      </c>
      <c r="E430" s="2" t="str">
        <f>IF(BIMTypeCode[[#This Row],[IFC2X3_EnumerationType]]&lt;&gt;"",BIMTypeCode[[#This Row],[IFC2X3_EnumerationType]],"")</f>
        <v/>
      </c>
      <c r="F430" s="2" t="str">
        <f>IF(BIMTypeCode[[#This Row],[IFC2X3_Properties]]&lt;&gt;"",BIMTypeCode[[#This Row],[IFC2X3_Properties]],"")</f>
        <v/>
      </c>
    </row>
    <row r="431" spans="1:6" x14ac:dyDescent="0.25">
      <c r="A431">
        <f>BIMTypeCode[[#This Row],[Identification]]</f>
        <v>5953</v>
      </c>
      <c r="B431" t="str">
        <f>BIMTypeCode[[#This Row],[Name_dk]]</f>
        <v>Trykdifferensregulator</v>
      </c>
      <c r="C431" t="str">
        <f>IF(BIMTypeCode[[#This Row],[IFC2X3_Entity]]&lt;&gt;"",BIMTypeCode[[#This Row],[IFC2X3_Entity]],"")</f>
        <v>IfcFlowController</v>
      </c>
      <c r="D431" t="str">
        <f>IF(BIMTypeCode[[#This Row],[IFC2X3_EntityType]]&lt;&gt;"",BIMTypeCode[[#This Row],[IFC2X3_EntityType]],"")</f>
        <v>IfcValveType</v>
      </c>
      <c r="E431" s="2" t="str">
        <f>IF(BIMTypeCode[[#This Row],[IFC2X3_EnumerationType]]&lt;&gt;"",BIMTypeCode[[#This Row],[IFC2X3_EnumerationType]],"")</f>
        <v/>
      </c>
      <c r="F431" s="2" t="str">
        <f>IF(BIMTypeCode[[#This Row],[IFC2X3_Properties]]&lt;&gt;"",BIMTypeCode[[#This Row],[IFC2X3_Properties]],"")</f>
        <v/>
      </c>
    </row>
    <row r="432" spans="1:6" x14ac:dyDescent="0.25">
      <c r="A432">
        <f>BIMTypeCode[[#This Row],[Identification]]</f>
        <v>596</v>
      </c>
      <c r="B432" t="str">
        <f>BIMTypeCode[[#This Row],[Name_dk]]</f>
        <v>Moterdrevne rørtilbehør</v>
      </c>
      <c r="C432" t="str">
        <f>IF(BIMTypeCode[[#This Row],[IFC2X3_Entity]]&lt;&gt;"",BIMTypeCode[[#This Row],[IFC2X3_Entity]],"")</f>
        <v/>
      </c>
      <c r="D432" t="str">
        <f>IF(BIMTypeCode[[#This Row],[IFC2X3_EntityType]]&lt;&gt;"",BIMTypeCode[[#This Row],[IFC2X3_EntityType]],"")</f>
        <v/>
      </c>
      <c r="E432" s="2" t="str">
        <f>IF(BIMTypeCode[[#This Row],[IFC2X3_EnumerationType]]&lt;&gt;"",BIMTypeCode[[#This Row],[IFC2X3_EnumerationType]],"")</f>
        <v/>
      </c>
      <c r="F432" s="2" t="str">
        <f>IF(BIMTypeCode[[#This Row],[IFC2X3_Properties]]&lt;&gt;"",BIMTypeCode[[#This Row],[IFC2X3_Properties]],"")</f>
        <v/>
      </c>
    </row>
    <row r="433" spans="1:6" x14ac:dyDescent="0.25">
      <c r="A433">
        <f>BIMTypeCode[[#This Row],[Identification]]</f>
        <v>5961</v>
      </c>
      <c r="B433" t="str">
        <f>BIMTypeCode[[#This Row],[Name_dk]]</f>
        <v>Motorventil</v>
      </c>
      <c r="C433" t="str">
        <f>IF(BIMTypeCode[[#This Row],[IFC2X3_Entity]]&lt;&gt;"",BIMTypeCode[[#This Row],[IFC2X3_Entity]],"")</f>
        <v>IfcFlowController</v>
      </c>
      <c r="D433" t="str">
        <f>IF(BIMTypeCode[[#This Row],[IFC2X3_EntityType]]&lt;&gt;"",BIMTypeCode[[#This Row],[IFC2X3_EntityType]],"")</f>
        <v>IfcValveType</v>
      </c>
      <c r="E433" s="2" t="str">
        <f>IF(BIMTypeCode[[#This Row],[IFC2X3_EnumerationType]]&lt;&gt;"",BIMTypeCode[[#This Row],[IFC2X3_EnumerationType]],"")</f>
        <v/>
      </c>
      <c r="F433" s="2" t="str">
        <f>IF(BIMTypeCode[[#This Row],[IFC2X3_Properties]]&lt;&gt;"",BIMTypeCode[[#This Row],[IFC2X3_Properties]],"")</f>
        <v/>
      </c>
    </row>
    <row r="434" spans="1:6" x14ac:dyDescent="0.25">
      <c r="A434">
        <f>BIMTypeCode[[#This Row],[Identification]]</f>
        <v>5962</v>
      </c>
      <c r="B434" t="str">
        <f>BIMTypeCode[[#This Row],[Name_dk]]</f>
        <v>Motordreven trykdifferensregulatorer</v>
      </c>
      <c r="C434" t="str">
        <f>IF(BIMTypeCode[[#This Row],[IFC2X3_Entity]]&lt;&gt;"",BIMTypeCode[[#This Row],[IFC2X3_Entity]],"")</f>
        <v/>
      </c>
      <c r="D434" t="str">
        <f>IF(BIMTypeCode[[#This Row],[IFC2X3_EntityType]]&lt;&gt;"",BIMTypeCode[[#This Row],[IFC2X3_EntityType]],"")</f>
        <v/>
      </c>
      <c r="E434" s="2" t="str">
        <f>IF(BIMTypeCode[[#This Row],[IFC2X3_EnumerationType]]&lt;&gt;"",BIMTypeCode[[#This Row],[IFC2X3_EnumerationType]],"")</f>
        <v/>
      </c>
      <c r="F434" s="2" t="str">
        <f>IF(BIMTypeCode[[#This Row],[IFC2X3_Properties]]&lt;&gt;"",BIMTypeCode[[#This Row],[IFC2X3_Properties]],"")</f>
        <v/>
      </c>
    </row>
    <row r="435" spans="1:6" x14ac:dyDescent="0.25">
      <c r="A435">
        <f>BIMTypeCode[[#This Row],[Identification]]</f>
        <v>597</v>
      </c>
      <c r="B435" t="str">
        <f>BIMTypeCode[[#This Row],[Name_dk]]</f>
        <v>Målere, filtre og øvrige</v>
      </c>
      <c r="C435" t="str">
        <f>IF(BIMTypeCode[[#This Row],[IFC2X3_Entity]]&lt;&gt;"",BIMTypeCode[[#This Row],[IFC2X3_Entity]],"")</f>
        <v/>
      </c>
      <c r="D435" t="str">
        <f>IF(BIMTypeCode[[#This Row],[IFC2X3_EntityType]]&lt;&gt;"",BIMTypeCode[[#This Row],[IFC2X3_EntityType]],"")</f>
        <v/>
      </c>
      <c r="E435" s="2" t="str">
        <f>IF(BIMTypeCode[[#This Row],[IFC2X3_EnumerationType]]&lt;&gt;"",BIMTypeCode[[#This Row],[IFC2X3_EnumerationType]],"")</f>
        <v/>
      </c>
      <c r="F435" s="2" t="str">
        <f>IF(BIMTypeCode[[#This Row],[IFC2X3_Properties]]&lt;&gt;"",BIMTypeCode[[#This Row],[IFC2X3_Properties]],"")</f>
        <v/>
      </c>
    </row>
    <row r="436" spans="1:6" x14ac:dyDescent="0.25">
      <c r="A436">
        <f>BIMTypeCode[[#This Row],[Identification]]</f>
        <v>5971</v>
      </c>
      <c r="B436" t="str">
        <f>BIMTypeCode[[#This Row],[Name_dk]]</f>
        <v>Filter</v>
      </c>
      <c r="C436" t="str">
        <f>IF(BIMTypeCode[[#This Row],[IFC2X3_Entity]]&lt;&gt;"",BIMTypeCode[[#This Row],[IFC2X3_Entity]],"")</f>
        <v/>
      </c>
      <c r="D436" t="str">
        <f>IF(BIMTypeCode[[#This Row],[IFC2X3_EntityType]]&lt;&gt;"",BIMTypeCode[[#This Row],[IFC2X3_EntityType]],"")</f>
        <v/>
      </c>
      <c r="E436" s="2" t="str">
        <f>IF(BIMTypeCode[[#This Row],[IFC2X3_EnumerationType]]&lt;&gt;"",BIMTypeCode[[#This Row],[IFC2X3_EnumerationType]],"")</f>
        <v/>
      </c>
      <c r="F436" s="2" t="str">
        <f>IF(BIMTypeCode[[#This Row],[IFC2X3_Properties]]&lt;&gt;"",BIMTypeCode[[#This Row],[IFC2X3_Properties]],"")</f>
        <v/>
      </c>
    </row>
    <row r="437" spans="1:6" x14ac:dyDescent="0.25">
      <c r="A437">
        <f>BIMTypeCode[[#This Row],[Identification]]</f>
        <v>5972</v>
      </c>
      <c r="B437" t="str">
        <f>BIMTypeCode[[#This Row],[Name_dk]]</f>
        <v>Flowmåler</v>
      </c>
      <c r="C437" t="str">
        <f>IF(BIMTypeCode[[#This Row],[IFC2X3_Entity]]&lt;&gt;"",BIMTypeCode[[#This Row],[IFC2X3_Entity]],"")</f>
        <v/>
      </c>
      <c r="D437" t="str">
        <f>IF(BIMTypeCode[[#This Row],[IFC2X3_EntityType]]&lt;&gt;"",BIMTypeCode[[#This Row],[IFC2X3_EntityType]],"")</f>
        <v/>
      </c>
      <c r="E437" s="2" t="str">
        <f>IF(BIMTypeCode[[#This Row],[IFC2X3_EnumerationType]]&lt;&gt;"",BIMTypeCode[[#This Row],[IFC2X3_EnumerationType]],"")</f>
        <v/>
      </c>
      <c r="F437" s="2" t="str">
        <f>IF(BIMTypeCode[[#This Row],[IFC2X3_Properties]]&lt;&gt;"",BIMTypeCode[[#This Row],[IFC2X3_Properties]],"")</f>
        <v/>
      </c>
    </row>
    <row r="438" spans="1:6" x14ac:dyDescent="0.25">
      <c r="A438">
        <f>BIMTypeCode[[#This Row],[Identification]]</f>
        <v>5973</v>
      </c>
      <c r="B438" t="str">
        <f>BIMTypeCode[[#This Row],[Name_dk]]</f>
        <v>Energimålere</v>
      </c>
      <c r="C438" t="str">
        <f>IF(BIMTypeCode[[#This Row],[IFC2X3_Entity]]&lt;&gt;"",BIMTypeCode[[#This Row],[IFC2X3_Entity]],"")</f>
        <v/>
      </c>
      <c r="D438" t="str">
        <f>IF(BIMTypeCode[[#This Row],[IFC2X3_EntityType]]&lt;&gt;"",BIMTypeCode[[#This Row],[IFC2X3_EntityType]],"")</f>
        <v/>
      </c>
      <c r="E438" s="2" t="str">
        <f>IF(BIMTypeCode[[#This Row],[IFC2X3_EnumerationType]]&lt;&gt;"",BIMTypeCode[[#This Row],[IFC2X3_EnumerationType]],"")</f>
        <v/>
      </c>
      <c r="F438" s="2" t="str">
        <f>IF(BIMTypeCode[[#This Row],[IFC2X3_Properties]]&lt;&gt;"",BIMTypeCode[[#This Row],[IFC2X3_Properties]],"")</f>
        <v/>
      </c>
    </row>
    <row r="439" spans="1:6" x14ac:dyDescent="0.25">
      <c r="A439">
        <f>BIMTypeCode[[#This Row],[Identification]]</f>
        <v>5974</v>
      </c>
      <c r="B439" t="str">
        <f>BIMTypeCode[[#This Row],[Name_dk]]</f>
        <v>Termometer</v>
      </c>
      <c r="C439" t="str">
        <f>IF(BIMTypeCode[[#This Row],[IFC2X3_Entity]]&lt;&gt;"",BIMTypeCode[[#This Row],[IFC2X3_Entity]],"")</f>
        <v/>
      </c>
      <c r="D439" t="str">
        <f>IF(BIMTypeCode[[#This Row],[IFC2X3_EntityType]]&lt;&gt;"",BIMTypeCode[[#This Row],[IFC2X3_EntityType]],"")</f>
        <v/>
      </c>
      <c r="E439" s="2" t="str">
        <f>IF(BIMTypeCode[[#This Row],[IFC2X3_EnumerationType]]&lt;&gt;"",BIMTypeCode[[#This Row],[IFC2X3_EnumerationType]],"")</f>
        <v/>
      </c>
      <c r="F439" s="2" t="str">
        <f>IF(BIMTypeCode[[#This Row],[IFC2X3_Properties]]&lt;&gt;"",BIMTypeCode[[#This Row],[IFC2X3_Properties]],"")</f>
        <v/>
      </c>
    </row>
    <row r="440" spans="1:6" x14ac:dyDescent="0.25">
      <c r="A440">
        <f>BIMTypeCode[[#This Row],[Identification]]</f>
        <v>5975</v>
      </c>
      <c r="B440" t="str">
        <f>BIMTypeCode[[#This Row],[Name_dk]]</f>
        <v>Manometer</v>
      </c>
      <c r="C440" t="str">
        <f>IF(BIMTypeCode[[#This Row],[IFC2X3_Entity]]&lt;&gt;"",BIMTypeCode[[#This Row],[IFC2X3_Entity]],"")</f>
        <v/>
      </c>
      <c r="D440" t="str">
        <f>IF(BIMTypeCode[[#This Row],[IFC2X3_EntityType]]&lt;&gt;"",BIMTypeCode[[#This Row],[IFC2X3_EntityType]],"")</f>
        <v/>
      </c>
      <c r="E440" s="2" t="str">
        <f>IF(BIMTypeCode[[#This Row],[IFC2X3_EnumerationType]]&lt;&gt;"",BIMTypeCode[[#This Row],[IFC2X3_EnumerationType]],"")</f>
        <v/>
      </c>
      <c r="F440" s="2" t="str">
        <f>IF(BIMTypeCode[[#This Row],[IFC2X3_Properties]]&lt;&gt;"",BIMTypeCode[[#This Row],[IFC2X3_Properties]],"")</f>
        <v/>
      </c>
    </row>
    <row r="441" spans="1:6" x14ac:dyDescent="0.25">
      <c r="A441">
        <f>BIMTypeCode[[#This Row],[Identification]]</f>
        <v>5976</v>
      </c>
      <c r="B441" t="str">
        <f>BIMTypeCode[[#This Row],[Name_dk]]</f>
        <v>Kompensator</v>
      </c>
      <c r="C441" t="str">
        <f>IF(BIMTypeCode[[#This Row],[IFC2X3_Entity]]&lt;&gt;"",BIMTypeCode[[#This Row],[IFC2X3_Entity]],"")</f>
        <v/>
      </c>
      <c r="D441" t="str">
        <f>IF(BIMTypeCode[[#This Row],[IFC2X3_EntityType]]&lt;&gt;"",BIMTypeCode[[#This Row],[IFC2X3_EntityType]],"")</f>
        <v/>
      </c>
      <c r="E441" s="2" t="str">
        <f>IF(BIMTypeCode[[#This Row],[IFC2X3_EnumerationType]]&lt;&gt;"",BIMTypeCode[[#This Row],[IFC2X3_EnumerationType]],"")</f>
        <v/>
      </c>
      <c r="F441" s="2" t="str">
        <f>IF(BIMTypeCode[[#This Row],[IFC2X3_Properties]]&lt;&gt;"",BIMTypeCode[[#This Row],[IFC2X3_Properties]],"")</f>
        <v/>
      </c>
    </row>
    <row r="442" spans="1:6" x14ac:dyDescent="0.25">
      <c r="A442">
        <f>BIMTypeCode[[#This Row],[Identification]]</f>
        <v>5977</v>
      </c>
      <c r="B442" t="str">
        <f>BIMTypeCode[[#This Row],[Name_dk]]</f>
        <v>Renselemme</v>
      </c>
      <c r="C442" t="str">
        <f>IF(BIMTypeCode[[#This Row],[IFC2X3_Entity]]&lt;&gt;"",BIMTypeCode[[#This Row],[IFC2X3_Entity]],"")</f>
        <v/>
      </c>
      <c r="D442" t="str">
        <f>IF(BIMTypeCode[[#This Row],[IFC2X3_EntityType]]&lt;&gt;"",BIMTypeCode[[#This Row],[IFC2X3_EntityType]],"")</f>
        <v/>
      </c>
      <c r="E442" s="2" t="str">
        <f>IF(BIMTypeCode[[#This Row],[IFC2X3_EnumerationType]]&lt;&gt;"",BIMTypeCode[[#This Row],[IFC2X3_EnumerationType]],"")</f>
        <v/>
      </c>
      <c r="F442" s="2" t="str">
        <f>IF(BIMTypeCode[[#This Row],[IFC2X3_Properties]]&lt;&gt;"",BIMTypeCode[[#This Row],[IFC2X3_Properties]],"")</f>
        <v/>
      </c>
    </row>
    <row r="443" spans="1:6" x14ac:dyDescent="0.25">
      <c r="A443">
        <f>BIMTypeCode[[#This Row],[Identification]]</f>
        <v>5978</v>
      </c>
      <c r="B443" t="str">
        <f>BIMTypeCode[[#This Row],[Name_dk]]</f>
        <v>Koblingsdåser</v>
      </c>
      <c r="C443" t="str">
        <f>IF(BIMTypeCode[[#This Row],[IFC2X3_Entity]]&lt;&gt;"",BIMTypeCode[[#This Row],[IFC2X3_Entity]],"")</f>
        <v/>
      </c>
      <c r="D443" t="str">
        <f>IF(BIMTypeCode[[#This Row],[IFC2X3_EntityType]]&lt;&gt;"",BIMTypeCode[[#This Row],[IFC2X3_EntityType]],"")</f>
        <v/>
      </c>
      <c r="E443" s="2" t="str">
        <f>IF(BIMTypeCode[[#This Row],[IFC2X3_EnumerationType]]&lt;&gt;"",BIMTypeCode[[#This Row],[IFC2X3_EnumerationType]],"")</f>
        <v/>
      </c>
      <c r="F443" s="2" t="str">
        <f>IF(BIMTypeCode[[#This Row],[IFC2X3_Properties]]&lt;&gt;"",BIMTypeCode[[#This Row],[IFC2X3_Properties]],"")</f>
        <v/>
      </c>
    </row>
    <row r="444" spans="1:6" x14ac:dyDescent="0.25">
      <c r="A444">
        <f>BIMTypeCode[[#This Row],[Identification]]</f>
        <v>598</v>
      </c>
      <c r="B444" t="str">
        <f>BIMTypeCode[[#This Row],[Name_dk]]</f>
        <v>Rørisolering</v>
      </c>
      <c r="C444" t="str">
        <f>IF(BIMTypeCode[[#This Row],[IFC2X3_Entity]]&lt;&gt;"",BIMTypeCode[[#This Row],[IFC2X3_Entity]],"")</f>
        <v>IfcCovering</v>
      </c>
      <c r="D444" t="str">
        <f>IF(BIMTypeCode[[#This Row],[IFC2X3_EntityType]]&lt;&gt;"",BIMTypeCode[[#This Row],[IFC2X3_EntityType]],"")</f>
        <v>IfcCoveringType</v>
      </c>
      <c r="E444" s="2" t="str">
        <f>IF(BIMTypeCode[[#This Row],[IFC2X3_EnumerationType]]&lt;&gt;"",BIMTypeCode[[#This Row],[IFC2X3_EnumerationType]],"")</f>
        <v>SLEEVING</v>
      </c>
      <c r="F444" s="2" t="str">
        <f>IF(BIMTypeCode[[#This Row],[IFC2X3_Properties]]&lt;&gt;"",BIMTypeCode[[#This Row],[IFC2X3_Properties]],"")</f>
        <v/>
      </c>
    </row>
    <row r="445" spans="1:6" x14ac:dyDescent="0.25">
      <c r="A445">
        <f>BIMTypeCode[[#This Row],[Identification]]</f>
        <v>5981</v>
      </c>
      <c r="B445" t="str">
        <f>BIMTypeCode[[#This Row],[Name_dk]]</f>
        <v>Isolering, brand</v>
      </c>
      <c r="C445" t="str">
        <f>IF(BIMTypeCode[[#This Row],[IFC2X3_Entity]]&lt;&gt;"",BIMTypeCode[[#This Row],[IFC2X3_Entity]],"")</f>
        <v>IfcCovering</v>
      </c>
      <c r="D445" t="str">
        <f>IF(BIMTypeCode[[#This Row],[IFC2X3_EntityType]]&lt;&gt;"",BIMTypeCode[[#This Row],[IFC2X3_EntityType]],"")</f>
        <v>IfcCoveringType</v>
      </c>
      <c r="E445" s="2" t="str">
        <f>IF(BIMTypeCode[[#This Row],[IFC2X3_EnumerationType]]&lt;&gt;"",BIMTypeCode[[#This Row],[IFC2X3_EnumerationType]],"")</f>
        <v>SLEEVING</v>
      </c>
      <c r="F445" s="2" t="str">
        <f>IF(BIMTypeCode[[#This Row],[IFC2X3_Properties]]&lt;&gt;"",BIMTypeCode[[#This Row],[IFC2X3_Properties]],"")</f>
        <v/>
      </c>
    </row>
    <row r="446" spans="1:6" x14ac:dyDescent="0.25">
      <c r="A446">
        <f>BIMTypeCode[[#This Row],[Identification]]</f>
        <v>5982</v>
      </c>
      <c r="B446" t="str">
        <f>BIMTypeCode[[#This Row],[Name_dk]]</f>
        <v>Isolering, varme</v>
      </c>
      <c r="C446" t="str">
        <f>IF(BIMTypeCode[[#This Row],[IFC2X3_Entity]]&lt;&gt;"",BIMTypeCode[[#This Row],[IFC2X3_Entity]],"")</f>
        <v>IfcCovering</v>
      </c>
      <c r="D446" t="str">
        <f>IF(BIMTypeCode[[#This Row],[IFC2X3_EntityType]]&lt;&gt;"",BIMTypeCode[[#This Row],[IFC2X3_EntityType]],"")</f>
        <v>IfcCoveringType</v>
      </c>
      <c r="E446" s="2" t="str">
        <f>IF(BIMTypeCode[[#This Row],[IFC2X3_EnumerationType]]&lt;&gt;"",BIMTypeCode[[#This Row],[IFC2X3_EnumerationType]],"")</f>
        <v>SLEEVING</v>
      </c>
      <c r="F446" s="2" t="str">
        <f>IF(BIMTypeCode[[#This Row],[IFC2X3_Properties]]&lt;&gt;"",BIMTypeCode[[#This Row],[IFC2X3_Properties]],"")</f>
        <v/>
      </c>
    </row>
    <row r="447" spans="1:6" x14ac:dyDescent="0.25">
      <c r="A447">
        <f>BIMTypeCode[[#This Row],[Identification]]</f>
        <v>5983</v>
      </c>
      <c r="B447" t="str">
        <f>BIMTypeCode[[#This Row],[Name_dk]]</f>
        <v>Isolering, kondens</v>
      </c>
      <c r="C447" t="str">
        <f>IF(BIMTypeCode[[#This Row],[IFC2X3_Entity]]&lt;&gt;"",BIMTypeCode[[#This Row],[IFC2X3_Entity]],"")</f>
        <v>IfcCovering</v>
      </c>
      <c r="D447" t="str">
        <f>IF(BIMTypeCode[[#This Row],[IFC2X3_EntityType]]&lt;&gt;"",BIMTypeCode[[#This Row],[IFC2X3_EntityType]],"")</f>
        <v>IfcCoveringType</v>
      </c>
      <c r="E447" s="2" t="str">
        <f>IF(BIMTypeCode[[#This Row],[IFC2X3_EnumerationType]]&lt;&gt;"",BIMTypeCode[[#This Row],[IFC2X3_EnumerationType]],"")</f>
        <v>SLEEVING</v>
      </c>
      <c r="F447" s="2" t="str">
        <f>IF(BIMTypeCode[[#This Row],[IFC2X3_Properties]]&lt;&gt;"",BIMTypeCode[[#This Row],[IFC2X3_Properties]],"")</f>
        <v/>
      </c>
    </row>
    <row r="448" spans="1:6" x14ac:dyDescent="0.25">
      <c r="A448">
        <f>BIMTypeCode[[#This Row],[Identification]]</f>
        <v>5984</v>
      </c>
      <c r="B448" t="str">
        <f>BIMTypeCode[[#This Row],[Name_dk]]</f>
        <v>Isolering, lyd</v>
      </c>
      <c r="C448" t="str">
        <f>IF(BIMTypeCode[[#This Row],[IFC2X3_Entity]]&lt;&gt;"",BIMTypeCode[[#This Row],[IFC2X3_Entity]],"")</f>
        <v>IfcCovering</v>
      </c>
      <c r="D448" t="str">
        <f>IF(BIMTypeCode[[#This Row],[IFC2X3_EntityType]]&lt;&gt;"",BIMTypeCode[[#This Row],[IFC2X3_EntityType]],"")</f>
        <v>IfcCoveringType</v>
      </c>
      <c r="E448" s="2" t="str">
        <f>IF(BIMTypeCode[[#This Row],[IFC2X3_EnumerationType]]&lt;&gt;"",BIMTypeCode[[#This Row],[IFC2X3_EnumerationType]],"")</f>
        <v>SLEEVING</v>
      </c>
      <c r="F448" s="2" t="str">
        <f>IF(BIMTypeCode[[#This Row],[IFC2X3_Properties]]&lt;&gt;"",BIMTypeCode[[#This Row],[IFC2X3_Properties]],"")</f>
        <v/>
      </c>
    </row>
    <row r="449" spans="1:6" x14ac:dyDescent="0.25">
      <c r="A449">
        <f>BIMTypeCode[[#This Row],[Identification]]</f>
        <v>599</v>
      </c>
      <c r="B449" t="str">
        <f>BIMTypeCode[[#This Row],[Name_dk]]</f>
        <v>Bæringer, Konsoller, Stativer, Huller og Udsparinger</v>
      </c>
      <c r="C449" t="str">
        <f>IF(BIMTypeCode[[#This Row],[IFC2X3_Entity]]&lt;&gt;"",BIMTypeCode[[#This Row],[IFC2X3_Entity]],"")</f>
        <v/>
      </c>
      <c r="D449" t="str">
        <f>IF(BIMTypeCode[[#This Row],[IFC2X3_EntityType]]&lt;&gt;"",BIMTypeCode[[#This Row],[IFC2X3_EntityType]],"")</f>
        <v/>
      </c>
      <c r="E449" s="2" t="str">
        <f>IF(BIMTypeCode[[#This Row],[IFC2X3_EnumerationType]]&lt;&gt;"",BIMTypeCode[[#This Row],[IFC2X3_EnumerationType]],"")</f>
        <v/>
      </c>
      <c r="F449" s="2" t="str">
        <f>IF(BIMTypeCode[[#This Row],[IFC2X3_Properties]]&lt;&gt;"",BIMTypeCode[[#This Row],[IFC2X3_Properties]],"")</f>
        <v/>
      </c>
    </row>
    <row r="450" spans="1:6" x14ac:dyDescent="0.25">
      <c r="A450">
        <f>BIMTypeCode[[#This Row],[Identification]]</f>
        <v>5991</v>
      </c>
      <c r="B450" t="str">
        <f>BIMTypeCode[[#This Row],[Name_dk]]</f>
        <v>Bæringer</v>
      </c>
      <c r="C450" t="str">
        <f>IF(BIMTypeCode[[#This Row],[IFC2X3_Entity]]&lt;&gt;"",BIMTypeCode[[#This Row],[IFC2X3_Entity]],"")</f>
        <v/>
      </c>
      <c r="D450" t="str">
        <f>IF(BIMTypeCode[[#This Row],[IFC2X3_EntityType]]&lt;&gt;"",BIMTypeCode[[#This Row],[IFC2X3_EntityType]],"")</f>
        <v/>
      </c>
      <c r="E450" s="2" t="str">
        <f>IF(BIMTypeCode[[#This Row],[IFC2X3_EnumerationType]]&lt;&gt;"",BIMTypeCode[[#This Row],[IFC2X3_EnumerationType]],"")</f>
        <v/>
      </c>
      <c r="F450" s="2" t="str">
        <f>IF(BIMTypeCode[[#This Row],[IFC2X3_Properties]]&lt;&gt;"",BIMTypeCode[[#This Row],[IFC2X3_Properties]],"")</f>
        <v/>
      </c>
    </row>
    <row r="451" spans="1:6" x14ac:dyDescent="0.25">
      <c r="A451">
        <f>BIMTypeCode[[#This Row],[Identification]]</f>
        <v>5992</v>
      </c>
      <c r="B451" t="str">
        <f>BIMTypeCode[[#This Row],[Name_dk]]</f>
        <v>Konsoller</v>
      </c>
      <c r="C451" t="str">
        <f>IF(BIMTypeCode[[#This Row],[IFC2X3_Entity]]&lt;&gt;"",BIMTypeCode[[#This Row],[IFC2X3_Entity]],"")</f>
        <v/>
      </c>
      <c r="D451" t="str">
        <f>IF(BIMTypeCode[[#This Row],[IFC2X3_EntityType]]&lt;&gt;"",BIMTypeCode[[#This Row],[IFC2X3_EntityType]],"")</f>
        <v/>
      </c>
      <c r="E451" s="2" t="str">
        <f>IF(BIMTypeCode[[#This Row],[IFC2X3_EnumerationType]]&lt;&gt;"",BIMTypeCode[[#This Row],[IFC2X3_EnumerationType]],"")</f>
        <v/>
      </c>
      <c r="F451" s="2" t="str">
        <f>IF(BIMTypeCode[[#This Row],[IFC2X3_Properties]]&lt;&gt;"",BIMTypeCode[[#This Row],[IFC2X3_Properties]],"")</f>
        <v/>
      </c>
    </row>
    <row r="452" spans="1:6" x14ac:dyDescent="0.25">
      <c r="A452">
        <f>BIMTypeCode[[#This Row],[Identification]]</f>
        <v>5993</v>
      </c>
      <c r="B452" t="str">
        <f>BIMTypeCode[[#This Row],[Name_dk]]</f>
        <v>Huller og hullukninger</v>
      </c>
      <c r="C452" t="str">
        <f>IF(BIMTypeCode[[#This Row],[IFC2X3_Entity]]&lt;&gt;"",BIMTypeCode[[#This Row],[IFC2X3_Entity]],"")</f>
        <v/>
      </c>
      <c r="D452" t="str">
        <f>IF(BIMTypeCode[[#This Row],[IFC2X3_EntityType]]&lt;&gt;"",BIMTypeCode[[#This Row],[IFC2X3_EntityType]],"")</f>
        <v/>
      </c>
      <c r="E452" s="2" t="str">
        <f>IF(BIMTypeCode[[#This Row],[IFC2X3_EnumerationType]]&lt;&gt;"",BIMTypeCode[[#This Row],[IFC2X3_EnumerationType]],"")</f>
        <v/>
      </c>
      <c r="F452" s="2" t="str">
        <f>IF(BIMTypeCode[[#This Row],[IFC2X3_Properties]]&lt;&gt;"",BIMTypeCode[[#This Row],[IFC2X3_Properties]],"")</f>
        <v/>
      </c>
    </row>
    <row r="453" spans="1:6" x14ac:dyDescent="0.25">
      <c r="A453">
        <f>BIMTypeCode[[#This Row],[Identification]]</f>
        <v>5994</v>
      </c>
      <c r="B453" t="str">
        <f>BIMTypeCode[[#This Row],[Name_dk]]</f>
        <v>Stativer</v>
      </c>
      <c r="C453" t="str">
        <f>IF(BIMTypeCode[[#This Row],[IFC2X3_Entity]]&lt;&gt;"",BIMTypeCode[[#This Row],[IFC2X3_Entity]],"")</f>
        <v/>
      </c>
      <c r="D453" t="str">
        <f>IF(BIMTypeCode[[#This Row],[IFC2X3_EntityType]]&lt;&gt;"",BIMTypeCode[[#This Row],[IFC2X3_EntityType]],"")</f>
        <v/>
      </c>
      <c r="E453" s="2" t="str">
        <f>IF(BIMTypeCode[[#This Row],[IFC2X3_EnumerationType]]&lt;&gt;"",BIMTypeCode[[#This Row],[IFC2X3_EnumerationType]],"")</f>
        <v/>
      </c>
      <c r="F453" s="2" t="str">
        <f>IF(BIMTypeCode[[#This Row],[IFC2X3_Properties]]&lt;&gt;"",BIMTypeCode[[#This Row],[IFC2X3_Properties]],"")</f>
        <v/>
      </c>
    </row>
    <row r="454" spans="1:6" x14ac:dyDescent="0.25">
      <c r="A454">
        <f>BIMTypeCode[[#This Row],[Identification]]</f>
        <v>6</v>
      </c>
      <c r="B454" t="str">
        <f>BIMTypeCode[[#This Row],[Name_dk]]</f>
        <v>El- og mekaniske anlæg</v>
      </c>
      <c r="C454" t="str">
        <f>IF(BIMTypeCode[[#This Row],[IFC2X3_Entity]]&lt;&gt;"",BIMTypeCode[[#This Row],[IFC2X3_Entity]],"")</f>
        <v/>
      </c>
      <c r="D454" t="str">
        <f>IF(BIMTypeCode[[#This Row],[IFC2X3_EntityType]]&lt;&gt;"",BIMTypeCode[[#This Row],[IFC2X3_EntityType]],"")</f>
        <v/>
      </c>
      <c r="E454" s="2" t="str">
        <f>IF(BIMTypeCode[[#This Row],[IFC2X3_EnumerationType]]&lt;&gt;"",BIMTypeCode[[#This Row],[IFC2X3_EnumerationType]],"")</f>
        <v/>
      </c>
      <c r="F454" s="2" t="str">
        <f>IF(BIMTypeCode[[#This Row],[IFC2X3_Properties]]&lt;&gt;"",BIMTypeCode[[#This Row],[IFC2X3_Properties]],"")</f>
        <v/>
      </c>
    </row>
    <row r="455" spans="1:6" x14ac:dyDescent="0.25">
      <c r="A455">
        <f>BIMTypeCode[[#This Row],[Identification]]</f>
        <v>60</v>
      </c>
      <c r="B455" t="str">
        <f>BIMTypeCode[[#This Row],[Name_dk]]</f>
        <v>Terræn</v>
      </c>
      <c r="C455" t="str">
        <f>IF(BIMTypeCode[[#This Row],[IFC2X3_Entity]]&lt;&gt;"",BIMTypeCode[[#This Row],[IFC2X3_Entity]],"")</f>
        <v/>
      </c>
      <c r="D455" t="str">
        <f>IF(BIMTypeCode[[#This Row],[IFC2X3_EntityType]]&lt;&gt;"",BIMTypeCode[[#This Row],[IFC2X3_EntityType]],"")</f>
        <v/>
      </c>
      <c r="E455" s="2" t="str">
        <f>IF(BIMTypeCode[[#This Row],[IFC2X3_EnumerationType]]&lt;&gt;"",BIMTypeCode[[#This Row],[IFC2X3_EnumerationType]],"")</f>
        <v/>
      </c>
      <c r="F455" s="2" t="str">
        <f>IF(BIMTypeCode[[#This Row],[IFC2X3_Properties]]&lt;&gt;"",BIMTypeCode[[#This Row],[IFC2X3_Properties]],"")</f>
        <v/>
      </c>
    </row>
    <row r="456" spans="1:6" x14ac:dyDescent="0.25">
      <c r="A456">
        <f>BIMTypeCode[[#This Row],[Identification]]</f>
        <v>601</v>
      </c>
      <c r="B456" t="str">
        <f>BIMTypeCode[[#This Row],[Name_dk]]</f>
        <v>Ledninger</v>
      </c>
      <c r="C456" t="str">
        <f>IF(BIMTypeCode[[#This Row],[IFC2X3_Entity]]&lt;&gt;"",BIMTypeCode[[#This Row],[IFC2X3_Entity]],"")</f>
        <v>IfcFlowSegment</v>
      </c>
      <c r="D456" t="str">
        <f>IF(BIMTypeCode[[#This Row],[IFC2X3_EntityType]]&lt;&gt;"",BIMTypeCode[[#This Row],[IFC2X3_EntityType]],"")</f>
        <v>IfcCableSegmentType</v>
      </c>
      <c r="E456" s="2" t="str">
        <f>IF(BIMTypeCode[[#This Row],[IFC2X3_EnumerationType]]&lt;&gt;"",BIMTypeCode[[#This Row],[IFC2X3_EnumerationType]],"")</f>
        <v>CABLESEGMENT</v>
      </c>
      <c r="F456" s="2" t="str">
        <f>IF(BIMTypeCode[[#This Row],[IFC2X3_Properties]]&lt;&gt;"",BIMTypeCode[[#This Row],[IFC2X3_Properties]],"")</f>
        <v/>
      </c>
    </row>
    <row r="457" spans="1:6" x14ac:dyDescent="0.25">
      <c r="A457">
        <f>BIMTypeCode[[#This Row],[Identification]]</f>
        <v>6011</v>
      </c>
      <c r="B457" t="str">
        <f>BIMTypeCode[[#This Row],[Name_dk]]</f>
        <v>Luftledninger for højspændingsanlæg</v>
      </c>
      <c r="C457" t="str">
        <f>IF(BIMTypeCode[[#This Row],[IFC2X3_Entity]]&lt;&gt;"",BIMTypeCode[[#This Row],[IFC2X3_Entity]],"")</f>
        <v>IfcFlowSegment</v>
      </c>
      <c r="D457" t="str">
        <f>IF(BIMTypeCode[[#This Row],[IFC2X3_EntityType]]&lt;&gt;"",BIMTypeCode[[#This Row],[IFC2X3_EntityType]],"")</f>
        <v>IfcCableSegmentType</v>
      </c>
      <c r="E457" s="2" t="str">
        <f>IF(BIMTypeCode[[#This Row],[IFC2X3_EnumerationType]]&lt;&gt;"",BIMTypeCode[[#This Row],[IFC2X3_EnumerationType]],"")</f>
        <v>CABLESEGMENT</v>
      </c>
      <c r="F457" s="2" t="str">
        <f>IF(BIMTypeCode[[#This Row],[IFC2X3_Properties]]&lt;&gt;"",BIMTypeCode[[#This Row],[IFC2X3_Properties]],"")</f>
        <v/>
      </c>
    </row>
    <row r="458" spans="1:6" x14ac:dyDescent="0.25">
      <c r="A458">
        <f>BIMTypeCode[[#This Row],[Identification]]</f>
        <v>6012</v>
      </c>
      <c r="B458" t="str">
        <f>BIMTypeCode[[#This Row],[Name_dk]]</f>
        <v>Ledninger i jord for højspændingsanlæg</v>
      </c>
      <c r="C458" t="str">
        <f>IF(BIMTypeCode[[#This Row],[IFC2X3_Entity]]&lt;&gt;"",BIMTypeCode[[#This Row],[IFC2X3_Entity]],"")</f>
        <v>IfcFlowSegment</v>
      </c>
      <c r="D458" t="str">
        <f>IF(BIMTypeCode[[#This Row],[IFC2X3_EntityType]]&lt;&gt;"",BIMTypeCode[[#This Row],[IFC2X3_EntityType]],"")</f>
        <v>IfcCableSegmentType</v>
      </c>
      <c r="E458" s="2" t="str">
        <f>IF(BIMTypeCode[[#This Row],[IFC2X3_EnumerationType]]&lt;&gt;"",BIMTypeCode[[#This Row],[IFC2X3_EnumerationType]],"")</f>
        <v>CABLESEGMENT</v>
      </c>
      <c r="F458" s="2" t="str">
        <f>IF(BIMTypeCode[[#This Row],[IFC2X3_Properties]]&lt;&gt;"",BIMTypeCode[[#This Row],[IFC2X3_Properties]],"")</f>
        <v/>
      </c>
    </row>
    <row r="459" spans="1:6" x14ac:dyDescent="0.25">
      <c r="A459">
        <f>BIMTypeCode[[#This Row],[Identification]]</f>
        <v>6013</v>
      </c>
      <c r="B459" t="str">
        <f>BIMTypeCode[[#This Row],[Name_dk]]</f>
        <v>Luftledninger for lavspændingsanlæg</v>
      </c>
      <c r="C459" t="str">
        <f>IF(BIMTypeCode[[#This Row],[IFC2X3_Entity]]&lt;&gt;"",BIMTypeCode[[#This Row],[IFC2X3_Entity]],"")</f>
        <v>IfcFlowSegment</v>
      </c>
      <c r="D459" t="str">
        <f>IF(BIMTypeCode[[#This Row],[IFC2X3_EntityType]]&lt;&gt;"",BIMTypeCode[[#This Row],[IFC2X3_EntityType]],"")</f>
        <v>IfcCableSegmentType</v>
      </c>
      <c r="E459" s="2" t="str">
        <f>IF(BIMTypeCode[[#This Row],[IFC2X3_EnumerationType]]&lt;&gt;"",BIMTypeCode[[#This Row],[IFC2X3_EnumerationType]],"")</f>
        <v>CABLESEGMENT</v>
      </c>
      <c r="F459" s="2" t="str">
        <f>IF(BIMTypeCode[[#This Row],[IFC2X3_Properties]]&lt;&gt;"",BIMTypeCode[[#This Row],[IFC2X3_Properties]],"")</f>
        <v/>
      </c>
    </row>
    <row r="460" spans="1:6" x14ac:dyDescent="0.25">
      <c r="A460">
        <f>BIMTypeCode[[#This Row],[Identification]]</f>
        <v>6014</v>
      </c>
      <c r="B460" t="str">
        <f>BIMTypeCode[[#This Row],[Name_dk]]</f>
        <v>Ledninger i jord for lavspændingsanlæg</v>
      </c>
      <c r="C460" t="str">
        <f>IF(BIMTypeCode[[#This Row],[IFC2X3_Entity]]&lt;&gt;"",BIMTypeCode[[#This Row],[IFC2X3_Entity]],"")</f>
        <v>IfcFlowSegment</v>
      </c>
      <c r="D460" t="str">
        <f>IF(BIMTypeCode[[#This Row],[IFC2X3_EntityType]]&lt;&gt;"",BIMTypeCode[[#This Row],[IFC2X3_EntityType]],"")</f>
        <v>IfcCableSegmentType</v>
      </c>
      <c r="E460" s="2" t="str">
        <f>IF(BIMTypeCode[[#This Row],[IFC2X3_EnumerationType]]&lt;&gt;"",BIMTypeCode[[#This Row],[IFC2X3_EnumerationType]],"")</f>
        <v>CABLESEGMENT</v>
      </c>
      <c r="F460" s="2" t="str">
        <f>IF(BIMTypeCode[[#This Row],[IFC2X3_Properties]]&lt;&gt;"",BIMTypeCode[[#This Row],[IFC2X3_Properties]],"")</f>
        <v/>
      </c>
    </row>
    <row r="461" spans="1:6" x14ac:dyDescent="0.25">
      <c r="A461">
        <f>BIMTypeCode[[#This Row],[Identification]]</f>
        <v>6015</v>
      </c>
      <c r="B461" t="str">
        <f>BIMTypeCode[[#This Row],[Name_dk]]</f>
        <v>Ledninger for elektronik- og svagstrømsanlæg</v>
      </c>
      <c r="C461" t="str">
        <f>IF(BIMTypeCode[[#This Row],[IFC2X3_Entity]]&lt;&gt;"",BIMTypeCode[[#This Row],[IFC2X3_Entity]],"")</f>
        <v>IfcFlowSegment</v>
      </c>
      <c r="D461" t="str">
        <f>IF(BIMTypeCode[[#This Row],[IFC2X3_EntityType]]&lt;&gt;"",BIMTypeCode[[#This Row],[IFC2X3_EntityType]],"")</f>
        <v>IfcCableSegmentType</v>
      </c>
      <c r="E461" s="2" t="str">
        <f>IF(BIMTypeCode[[#This Row],[IFC2X3_EnumerationType]]&lt;&gt;"",BIMTypeCode[[#This Row],[IFC2X3_EnumerationType]],"")</f>
        <v>CABLESEGMENT</v>
      </c>
      <c r="F461" s="2" t="str">
        <f>IF(BIMTypeCode[[#This Row],[IFC2X3_Properties]]&lt;&gt;"",BIMTypeCode[[#This Row],[IFC2X3_Properties]],"")</f>
        <v/>
      </c>
    </row>
    <row r="462" spans="1:6" x14ac:dyDescent="0.25">
      <c r="A462">
        <f>BIMTypeCode[[#This Row],[Identification]]</f>
        <v>602</v>
      </c>
      <c r="B462" t="str">
        <f>BIMTypeCode[[#This Row],[Name_dk]]</f>
        <v>Belysning</v>
      </c>
      <c r="C462" t="str">
        <f>IF(BIMTypeCode[[#This Row],[IFC2X3_Entity]]&lt;&gt;"",BIMTypeCode[[#This Row],[IFC2X3_Entity]],"")</f>
        <v>IfcFlowTerminal</v>
      </c>
      <c r="D462" t="str">
        <f>IF(BIMTypeCode[[#This Row],[IFC2X3_EntityType]]&lt;&gt;"",BIMTypeCode[[#This Row],[IFC2X3_EntityType]],"")</f>
        <v>IfcLightFixtureType</v>
      </c>
      <c r="E462" s="2" t="str">
        <f>IF(BIMTypeCode[[#This Row],[IFC2X3_EnumerationType]]&lt;&gt;"",BIMTypeCode[[#This Row],[IFC2X3_EnumerationType]],"")</f>
        <v/>
      </c>
      <c r="F462" s="2" t="str">
        <f>IF(BIMTypeCode[[#This Row],[IFC2X3_Properties]]&lt;&gt;"",BIMTypeCode[[#This Row],[IFC2X3_Properties]],"")</f>
        <v/>
      </c>
    </row>
    <row r="463" spans="1:6" x14ac:dyDescent="0.25">
      <c r="A463">
        <f>BIMTypeCode[[#This Row],[Identification]]</f>
        <v>6021</v>
      </c>
      <c r="B463" t="str">
        <f>BIMTypeCode[[#This Row],[Name_dk]]</f>
        <v>Gade- og vejbelysningsanlæg</v>
      </c>
      <c r="C463" t="str">
        <f>IF(BIMTypeCode[[#This Row],[IFC2X3_Entity]]&lt;&gt;"",BIMTypeCode[[#This Row],[IFC2X3_Entity]],"")</f>
        <v>IfcFlowTerminal</v>
      </c>
      <c r="D463" t="str">
        <f>IF(BIMTypeCode[[#This Row],[IFC2X3_EntityType]]&lt;&gt;"",BIMTypeCode[[#This Row],[IFC2X3_EntityType]],"")</f>
        <v>IfcLightFixtureType</v>
      </c>
      <c r="E463" s="2" t="str">
        <f>IF(BIMTypeCode[[#This Row],[IFC2X3_EnumerationType]]&lt;&gt;"",BIMTypeCode[[#This Row],[IFC2X3_EnumerationType]],"")</f>
        <v/>
      </c>
      <c r="F463" s="2" t="str">
        <f>IF(BIMTypeCode[[#This Row],[IFC2X3_Properties]]&lt;&gt;"",BIMTypeCode[[#This Row],[IFC2X3_Properties]],"")</f>
        <v/>
      </c>
    </row>
    <row r="464" spans="1:6" x14ac:dyDescent="0.25">
      <c r="A464">
        <f>BIMTypeCode[[#This Row],[Identification]]</f>
        <v>6022</v>
      </c>
      <c r="B464" t="str">
        <f>BIMTypeCode[[#This Row],[Name_dk]]</f>
        <v>Pladsbelysning</v>
      </c>
      <c r="C464" t="str">
        <f>IF(BIMTypeCode[[#This Row],[IFC2X3_Entity]]&lt;&gt;"",BIMTypeCode[[#This Row],[IFC2X3_Entity]],"")</f>
        <v>IfcFlowTerminal</v>
      </c>
      <c r="D464" t="str">
        <f>IF(BIMTypeCode[[#This Row],[IFC2X3_EntityType]]&lt;&gt;"",BIMTypeCode[[#This Row],[IFC2X3_EntityType]],"")</f>
        <v>IfcLightFixtureType</v>
      </c>
      <c r="E464" s="2" t="str">
        <f>IF(BIMTypeCode[[#This Row],[IFC2X3_EnumerationType]]&lt;&gt;"",BIMTypeCode[[#This Row],[IFC2X3_EnumerationType]],"")</f>
        <v/>
      </c>
      <c r="F464" s="2" t="str">
        <f>IF(BIMTypeCode[[#This Row],[IFC2X3_Properties]]&lt;&gt;"",BIMTypeCode[[#This Row],[IFC2X3_Properties]],"")</f>
        <v/>
      </c>
    </row>
    <row r="465" spans="1:6" x14ac:dyDescent="0.25">
      <c r="A465">
        <f>BIMTypeCode[[#This Row],[Identification]]</f>
        <v>6023</v>
      </c>
      <c r="B465" t="str">
        <f>BIMTypeCode[[#This Row],[Name_dk]]</f>
        <v>Park- og havebelysningsanlæg</v>
      </c>
      <c r="C465" t="str">
        <f>IF(BIMTypeCode[[#This Row],[IFC2X3_Entity]]&lt;&gt;"",BIMTypeCode[[#This Row],[IFC2X3_Entity]],"")</f>
        <v>IfcFlowTerminal</v>
      </c>
      <c r="D465" t="str">
        <f>IF(BIMTypeCode[[#This Row],[IFC2X3_EntityType]]&lt;&gt;"",BIMTypeCode[[#This Row],[IFC2X3_EntityType]],"")</f>
        <v>IfcLightFixtureType</v>
      </c>
      <c r="E465" s="2" t="str">
        <f>IF(BIMTypeCode[[#This Row],[IFC2X3_EnumerationType]]&lt;&gt;"",BIMTypeCode[[#This Row],[IFC2X3_EnumerationType]],"")</f>
        <v/>
      </c>
      <c r="F465" s="2" t="str">
        <f>IF(BIMTypeCode[[#This Row],[IFC2X3_Properties]]&lt;&gt;"",BIMTypeCode[[#This Row],[IFC2X3_Properties]],"")</f>
        <v/>
      </c>
    </row>
    <row r="466" spans="1:6" x14ac:dyDescent="0.25">
      <c r="A466">
        <f>BIMTypeCode[[#This Row],[Identification]]</f>
        <v>6024</v>
      </c>
      <c r="B466" t="str">
        <f>BIMTypeCode[[#This Row],[Name_dk]]</f>
        <v>Specialbelysning</v>
      </c>
      <c r="C466" t="str">
        <f>IF(BIMTypeCode[[#This Row],[IFC2X3_Entity]]&lt;&gt;"",BIMTypeCode[[#This Row],[IFC2X3_Entity]],"")</f>
        <v>IfcFlowTerminal</v>
      </c>
      <c r="D466" t="str">
        <f>IF(BIMTypeCode[[#This Row],[IFC2X3_EntityType]]&lt;&gt;"",BIMTypeCode[[#This Row],[IFC2X3_EntityType]],"")</f>
        <v>IfcLightFixtureType</v>
      </c>
      <c r="E466" s="2" t="str">
        <f>IF(BIMTypeCode[[#This Row],[IFC2X3_EnumerationType]]&lt;&gt;"",BIMTypeCode[[#This Row],[IFC2X3_EnumerationType]],"")</f>
        <v/>
      </c>
      <c r="F466" s="2" t="str">
        <f>IF(BIMTypeCode[[#This Row],[IFC2X3_Properties]]&lt;&gt;"",BIMTypeCode[[#This Row],[IFC2X3_Properties]],"")</f>
        <v/>
      </c>
    </row>
    <row r="467" spans="1:6" x14ac:dyDescent="0.25">
      <c r="A467">
        <f>BIMTypeCode[[#This Row],[Identification]]</f>
        <v>603</v>
      </c>
      <c r="B467" t="str">
        <f>BIMTypeCode[[#This Row],[Name_dk]]</f>
        <v>Installation for anlæg under terræn</v>
      </c>
      <c r="C467" t="str">
        <f>IF(BIMTypeCode[[#This Row],[IFC2X3_Entity]]&lt;&gt;"",BIMTypeCode[[#This Row],[IFC2X3_Entity]],"")</f>
        <v/>
      </c>
      <c r="D467" t="str">
        <f>IF(BIMTypeCode[[#This Row],[IFC2X3_EntityType]]&lt;&gt;"",BIMTypeCode[[#This Row],[IFC2X3_EntityType]],"")</f>
        <v/>
      </c>
      <c r="E467" s="2" t="str">
        <f>IF(BIMTypeCode[[#This Row],[IFC2X3_EnumerationType]]&lt;&gt;"",BIMTypeCode[[#This Row],[IFC2X3_EnumerationType]],"")</f>
        <v/>
      </c>
      <c r="F467" s="2" t="str">
        <f>IF(BIMTypeCode[[#This Row],[IFC2X3_Properties]]&lt;&gt;"",BIMTypeCode[[#This Row],[IFC2X3_Properties]],"")</f>
        <v/>
      </c>
    </row>
    <row r="468" spans="1:6" x14ac:dyDescent="0.25">
      <c r="A468">
        <f>BIMTypeCode[[#This Row],[Identification]]</f>
        <v>6031</v>
      </c>
      <c r="B468" t="str">
        <f>BIMTypeCode[[#This Row],[Name_dk]]</f>
        <v>Jordelektrodeanlæg</v>
      </c>
      <c r="C468" t="str">
        <f>IF(BIMTypeCode[[#This Row],[IFC2X3_Entity]]&lt;&gt;"",BIMTypeCode[[#This Row],[IFC2X3_Entity]],"")</f>
        <v/>
      </c>
      <c r="D468" t="str">
        <f>IF(BIMTypeCode[[#This Row],[IFC2X3_EntityType]]&lt;&gt;"",BIMTypeCode[[#This Row],[IFC2X3_EntityType]],"")</f>
        <v/>
      </c>
      <c r="E468" s="2" t="str">
        <f>IF(BIMTypeCode[[#This Row],[IFC2X3_EnumerationType]]&lt;&gt;"",BIMTypeCode[[#This Row],[IFC2X3_EnumerationType]],"")</f>
        <v/>
      </c>
      <c r="F468" s="2" t="str">
        <f>IF(BIMTypeCode[[#This Row],[IFC2X3_Properties]]&lt;&gt;"",BIMTypeCode[[#This Row],[IFC2X3_Properties]],"")</f>
        <v/>
      </c>
    </row>
    <row r="469" spans="1:6" x14ac:dyDescent="0.25">
      <c r="A469">
        <f>BIMTypeCode[[#This Row],[Identification]]</f>
        <v>6032</v>
      </c>
      <c r="B469" t="str">
        <f>BIMTypeCode[[#This Row],[Name_dk]]</f>
        <v>Olieudskilleranlæg</v>
      </c>
      <c r="C469" t="str">
        <f>IF(BIMTypeCode[[#This Row],[IFC2X3_Entity]]&lt;&gt;"",BIMTypeCode[[#This Row],[IFC2X3_Entity]],"")</f>
        <v/>
      </c>
      <c r="D469" t="str">
        <f>IF(BIMTypeCode[[#This Row],[IFC2X3_EntityType]]&lt;&gt;"",BIMTypeCode[[#This Row],[IFC2X3_EntityType]],"")</f>
        <v/>
      </c>
      <c r="E469" s="2" t="str">
        <f>IF(BIMTypeCode[[#This Row],[IFC2X3_EnumerationType]]&lt;&gt;"",BIMTypeCode[[#This Row],[IFC2X3_EnumerationType]],"")</f>
        <v/>
      </c>
      <c r="F469" s="2" t="str">
        <f>IF(BIMTypeCode[[#This Row],[IFC2X3_Properties]]&lt;&gt;"",BIMTypeCode[[#This Row],[IFC2X3_Properties]],"")</f>
        <v/>
      </c>
    </row>
    <row r="470" spans="1:6" x14ac:dyDescent="0.25">
      <c r="A470">
        <f>BIMTypeCode[[#This Row],[Identification]]</f>
        <v>6033</v>
      </c>
      <c r="B470" t="str">
        <f>BIMTypeCode[[#This Row],[Name_dk]]</f>
        <v>Pumpeanlæg i brønde</v>
      </c>
      <c r="C470" t="str">
        <f>IF(BIMTypeCode[[#This Row],[IFC2X3_Entity]]&lt;&gt;"",BIMTypeCode[[#This Row],[IFC2X3_Entity]],"")</f>
        <v/>
      </c>
      <c r="D470" t="str">
        <f>IF(BIMTypeCode[[#This Row],[IFC2X3_EntityType]]&lt;&gt;"",BIMTypeCode[[#This Row],[IFC2X3_EntityType]],"")</f>
        <v/>
      </c>
      <c r="E470" s="2" t="str">
        <f>IF(BIMTypeCode[[#This Row],[IFC2X3_EnumerationType]]&lt;&gt;"",BIMTypeCode[[#This Row],[IFC2X3_EnumerationType]],"")</f>
        <v/>
      </c>
      <c r="F470" s="2" t="str">
        <f>IF(BIMTypeCode[[#This Row],[IFC2X3_Properties]]&lt;&gt;"",BIMTypeCode[[#This Row],[IFC2X3_Properties]],"")</f>
        <v/>
      </c>
    </row>
    <row r="471" spans="1:6" x14ac:dyDescent="0.25">
      <c r="A471">
        <f>BIMTypeCode[[#This Row],[Identification]]</f>
        <v>6034</v>
      </c>
      <c r="B471" t="str">
        <f>BIMTypeCode[[#This Row],[Name_dk]]</f>
        <v>Registreringsanlæg for fedtudskiller</v>
      </c>
      <c r="C471" t="str">
        <f>IF(BIMTypeCode[[#This Row],[IFC2X3_Entity]]&lt;&gt;"",BIMTypeCode[[#This Row],[IFC2X3_Entity]],"")</f>
        <v/>
      </c>
      <c r="D471" t="str">
        <f>IF(BIMTypeCode[[#This Row],[IFC2X3_EntityType]]&lt;&gt;"",BIMTypeCode[[#This Row],[IFC2X3_EntityType]],"")</f>
        <v/>
      </c>
      <c r="E471" s="2" t="str">
        <f>IF(BIMTypeCode[[#This Row],[IFC2X3_EnumerationType]]&lt;&gt;"",BIMTypeCode[[#This Row],[IFC2X3_EnumerationType]],"")</f>
        <v/>
      </c>
      <c r="F471" s="2" t="str">
        <f>IF(BIMTypeCode[[#This Row],[IFC2X3_Properties]]&lt;&gt;"",BIMTypeCode[[#This Row],[IFC2X3_Properties]],"")</f>
        <v/>
      </c>
    </row>
    <row r="472" spans="1:6" x14ac:dyDescent="0.25">
      <c r="A472">
        <f>BIMTypeCode[[#This Row],[Identification]]</f>
        <v>6035</v>
      </c>
      <c r="B472" t="str">
        <f>BIMTypeCode[[#This Row],[Name_dk]]</f>
        <v>Varmekabelanlæg</v>
      </c>
      <c r="C472" t="str">
        <f>IF(BIMTypeCode[[#This Row],[IFC2X3_Entity]]&lt;&gt;"",BIMTypeCode[[#This Row],[IFC2X3_Entity]],"")</f>
        <v/>
      </c>
      <c r="D472" t="str">
        <f>IF(BIMTypeCode[[#This Row],[IFC2X3_EntityType]]&lt;&gt;"",BIMTypeCode[[#This Row],[IFC2X3_EntityType]],"")</f>
        <v/>
      </c>
      <c r="E472" s="2" t="str">
        <f>IF(BIMTypeCode[[#This Row],[IFC2X3_EnumerationType]]&lt;&gt;"",BIMTypeCode[[#This Row],[IFC2X3_EnumerationType]],"")</f>
        <v/>
      </c>
      <c r="F472" s="2" t="str">
        <f>IF(BIMTypeCode[[#This Row],[IFC2X3_Properties]]&lt;&gt;"",BIMTypeCode[[#This Row],[IFC2X3_Properties]],"")</f>
        <v/>
      </c>
    </row>
    <row r="473" spans="1:6" x14ac:dyDescent="0.25">
      <c r="A473">
        <f>BIMTypeCode[[#This Row],[Identification]]</f>
        <v>6036</v>
      </c>
      <c r="B473" t="str">
        <f>BIMTypeCode[[#This Row],[Name_dk]]</f>
        <v>Lækagedetekteringsanlæg</v>
      </c>
      <c r="C473" t="str">
        <f>IF(BIMTypeCode[[#This Row],[IFC2X3_Entity]]&lt;&gt;"",BIMTypeCode[[#This Row],[IFC2X3_Entity]],"")</f>
        <v/>
      </c>
      <c r="D473" t="str">
        <f>IF(BIMTypeCode[[#This Row],[IFC2X3_EntityType]]&lt;&gt;"",BIMTypeCode[[#This Row],[IFC2X3_EntityType]],"")</f>
        <v/>
      </c>
      <c r="E473" s="2" t="str">
        <f>IF(BIMTypeCode[[#This Row],[IFC2X3_EnumerationType]]&lt;&gt;"",BIMTypeCode[[#This Row],[IFC2X3_EnumerationType]],"")</f>
        <v/>
      </c>
      <c r="F473" s="2" t="str">
        <f>IF(BIMTypeCode[[#This Row],[IFC2X3_Properties]]&lt;&gt;"",BIMTypeCode[[#This Row],[IFC2X3_Properties]],"")</f>
        <v/>
      </c>
    </row>
    <row r="474" spans="1:6" x14ac:dyDescent="0.25">
      <c r="A474">
        <f>BIMTypeCode[[#This Row],[Identification]]</f>
        <v>6037</v>
      </c>
      <c r="B474" t="str">
        <f>BIMTypeCode[[#This Row],[Name_dk]]</f>
        <v>Frostdetekteringsanlæg</v>
      </c>
      <c r="C474" t="str">
        <f>IF(BIMTypeCode[[#This Row],[IFC2X3_Entity]]&lt;&gt;"",BIMTypeCode[[#This Row],[IFC2X3_Entity]],"")</f>
        <v/>
      </c>
      <c r="D474" t="str">
        <f>IF(BIMTypeCode[[#This Row],[IFC2X3_EntityType]]&lt;&gt;"",BIMTypeCode[[#This Row],[IFC2X3_EntityType]],"")</f>
        <v/>
      </c>
      <c r="E474" s="2" t="str">
        <f>IF(BIMTypeCode[[#This Row],[IFC2X3_EnumerationType]]&lt;&gt;"",BIMTypeCode[[#This Row],[IFC2X3_EnumerationType]],"")</f>
        <v/>
      </c>
      <c r="F474" s="2" t="str">
        <f>IF(BIMTypeCode[[#This Row],[IFC2X3_Properties]]&lt;&gt;"",BIMTypeCode[[#This Row],[IFC2X3_Properties]],"")</f>
        <v/>
      </c>
    </row>
    <row r="475" spans="1:6" x14ac:dyDescent="0.25">
      <c r="A475">
        <f>BIMTypeCode[[#This Row],[Identification]]</f>
        <v>604</v>
      </c>
      <c r="B475" t="str">
        <f>BIMTypeCode[[#This Row],[Name_dk]]</f>
        <v>Installation for anlæg på terræn</v>
      </c>
      <c r="C475" t="str">
        <f>IF(BIMTypeCode[[#This Row],[IFC2X3_Entity]]&lt;&gt;"",BIMTypeCode[[#This Row],[IFC2X3_Entity]],"")</f>
        <v/>
      </c>
      <c r="D475" t="str">
        <f>IF(BIMTypeCode[[#This Row],[IFC2X3_EntityType]]&lt;&gt;"",BIMTypeCode[[#This Row],[IFC2X3_EntityType]],"")</f>
        <v/>
      </c>
      <c r="E475" s="2" t="str">
        <f>IF(BIMTypeCode[[#This Row],[IFC2X3_EnumerationType]]&lt;&gt;"",BIMTypeCode[[#This Row],[IFC2X3_EnumerationType]],"")</f>
        <v/>
      </c>
      <c r="F475" s="2" t="str">
        <f>IF(BIMTypeCode[[#This Row],[IFC2X3_Properties]]&lt;&gt;"",BIMTypeCode[[#This Row],[IFC2X3_Properties]],"")</f>
        <v/>
      </c>
    </row>
    <row r="476" spans="1:6" x14ac:dyDescent="0.25">
      <c r="A476">
        <f>BIMTypeCode[[#This Row],[Identification]]</f>
        <v>6041</v>
      </c>
      <c r="B476" t="str">
        <f>BIMTypeCode[[#This Row],[Name_dk]]</f>
        <v>Anlæg for brugsgenstande</v>
      </c>
      <c r="C476" t="str">
        <f>IF(BIMTypeCode[[#This Row],[IFC2X3_Entity]]&lt;&gt;"",BIMTypeCode[[#This Row],[IFC2X3_Entity]],"")</f>
        <v/>
      </c>
      <c r="D476" t="str">
        <f>IF(BIMTypeCode[[#This Row],[IFC2X3_EntityType]]&lt;&gt;"",BIMTypeCode[[#This Row],[IFC2X3_EntityType]],"")</f>
        <v/>
      </c>
      <c r="E476" s="2" t="str">
        <f>IF(BIMTypeCode[[#This Row],[IFC2X3_EnumerationType]]&lt;&gt;"",BIMTypeCode[[#This Row],[IFC2X3_EnumerationType]],"")</f>
        <v/>
      </c>
      <c r="F476" s="2" t="str">
        <f>IF(BIMTypeCode[[#This Row],[IFC2X3_Properties]]&lt;&gt;"",BIMTypeCode[[#This Row],[IFC2X3_Properties]],"")</f>
        <v/>
      </c>
    </row>
    <row r="477" spans="1:6" x14ac:dyDescent="0.25">
      <c r="A477">
        <f>BIMTypeCode[[#This Row],[Identification]]</f>
        <v>605</v>
      </c>
      <c r="B477" t="str">
        <f>BIMTypeCode[[#This Row],[Name_dk]]</f>
        <v>Trafikstyring</v>
      </c>
      <c r="C477" t="str">
        <f>IF(BIMTypeCode[[#This Row],[IFC2X3_Entity]]&lt;&gt;"",BIMTypeCode[[#This Row],[IFC2X3_Entity]],"")</f>
        <v/>
      </c>
      <c r="D477" t="str">
        <f>IF(BIMTypeCode[[#This Row],[IFC2X3_EntityType]]&lt;&gt;"",BIMTypeCode[[#This Row],[IFC2X3_EntityType]],"")</f>
        <v/>
      </c>
      <c r="E477" s="2" t="str">
        <f>IF(BIMTypeCode[[#This Row],[IFC2X3_EnumerationType]]&lt;&gt;"",BIMTypeCode[[#This Row],[IFC2X3_EnumerationType]],"")</f>
        <v/>
      </c>
      <c r="F477" s="2" t="str">
        <f>IF(BIMTypeCode[[#This Row],[IFC2X3_Properties]]&lt;&gt;"",BIMTypeCode[[#This Row],[IFC2X3_Properties]],"")</f>
        <v/>
      </c>
    </row>
    <row r="478" spans="1:6" x14ac:dyDescent="0.25">
      <c r="A478">
        <f>BIMTypeCode[[#This Row],[Identification]]</f>
        <v>6051</v>
      </c>
      <c r="B478" t="str">
        <f>BIMTypeCode[[#This Row],[Name_dk]]</f>
        <v>Trafiksignalanlæg</v>
      </c>
      <c r="C478" t="str">
        <f>IF(BIMTypeCode[[#This Row],[IFC2X3_Entity]]&lt;&gt;"",BIMTypeCode[[#This Row],[IFC2X3_Entity]],"")</f>
        <v/>
      </c>
      <c r="D478" t="str">
        <f>IF(BIMTypeCode[[#This Row],[IFC2X3_EntityType]]&lt;&gt;"",BIMTypeCode[[#This Row],[IFC2X3_EntityType]],"")</f>
        <v/>
      </c>
      <c r="E478" s="2" t="str">
        <f>IF(BIMTypeCode[[#This Row],[IFC2X3_EnumerationType]]&lt;&gt;"",BIMTypeCode[[#This Row],[IFC2X3_EnumerationType]],"")</f>
        <v/>
      </c>
      <c r="F478" s="2" t="str">
        <f>IF(BIMTypeCode[[#This Row],[IFC2X3_Properties]]&lt;&gt;"",BIMTypeCode[[#This Row],[IFC2X3_Properties]],"")</f>
        <v/>
      </c>
    </row>
    <row r="479" spans="1:6" x14ac:dyDescent="0.25">
      <c r="A479">
        <f>BIMTypeCode[[#This Row],[Identification]]</f>
        <v>6052</v>
      </c>
      <c r="B479" t="str">
        <f>BIMTypeCode[[#This Row],[Name_dk]]</f>
        <v>Faste skilte</v>
      </c>
      <c r="C479" t="str">
        <f>IF(BIMTypeCode[[#This Row],[IFC2X3_Entity]]&lt;&gt;"",BIMTypeCode[[#This Row],[IFC2X3_Entity]],"")</f>
        <v/>
      </c>
      <c r="D479" t="str">
        <f>IF(BIMTypeCode[[#This Row],[IFC2X3_EntityType]]&lt;&gt;"",BIMTypeCode[[#This Row],[IFC2X3_EntityType]],"")</f>
        <v/>
      </c>
      <c r="E479" s="2" t="str">
        <f>IF(BIMTypeCode[[#This Row],[IFC2X3_EnumerationType]]&lt;&gt;"",BIMTypeCode[[#This Row],[IFC2X3_EnumerationType]],"")</f>
        <v/>
      </c>
      <c r="F479" s="2" t="str">
        <f>IF(BIMTypeCode[[#This Row],[IFC2X3_Properties]]&lt;&gt;"",BIMTypeCode[[#This Row],[IFC2X3_Properties]],"")</f>
        <v/>
      </c>
    </row>
    <row r="480" spans="1:6" x14ac:dyDescent="0.25">
      <c r="A480">
        <f>BIMTypeCode[[#This Row],[Identification]]</f>
        <v>6053</v>
      </c>
      <c r="B480" t="str">
        <f>BIMTypeCode[[#This Row],[Name_dk]]</f>
        <v>Dynamiske skilte</v>
      </c>
      <c r="C480" t="str">
        <f>IF(BIMTypeCode[[#This Row],[IFC2X3_Entity]]&lt;&gt;"",BIMTypeCode[[#This Row],[IFC2X3_Entity]],"")</f>
        <v/>
      </c>
      <c r="D480" t="str">
        <f>IF(BIMTypeCode[[#This Row],[IFC2X3_EntityType]]&lt;&gt;"",BIMTypeCode[[#This Row],[IFC2X3_EntityType]],"")</f>
        <v/>
      </c>
      <c r="E480" s="2" t="str">
        <f>IF(BIMTypeCode[[#This Row],[IFC2X3_EnumerationType]]&lt;&gt;"",BIMTypeCode[[#This Row],[IFC2X3_EnumerationType]],"")</f>
        <v/>
      </c>
      <c r="F480" s="2" t="str">
        <f>IF(BIMTypeCode[[#This Row],[IFC2X3_Properties]]&lt;&gt;"",BIMTypeCode[[#This Row],[IFC2X3_Properties]],"")</f>
        <v/>
      </c>
    </row>
    <row r="481" spans="1:6" x14ac:dyDescent="0.25">
      <c r="A481">
        <f>BIMTypeCode[[#This Row],[Identification]]</f>
        <v>6054</v>
      </c>
      <c r="B481" t="str">
        <f>BIMTypeCode[[#This Row],[Name_dk]]</f>
        <v>Trafikdetektering</v>
      </c>
      <c r="C481" t="str">
        <f>IF(BIMTypeCode[[#This Row],[IFC2X3_Entity]]&lt;&gt;"",BIMTypeCode[[#This Row],[IFC2X3_Entity]],"")</f>
        <v/>
      </c>
      <c r="D481" t="str">
        <f>IF(BIMTypeCode[[#This Row],[IFC2X3_EntityType]]&lt;&gt;"",BIMTypeCode[[#This Row],[IFC2X3_EntityType]],"")</f>
        <v/>
      </c>
      <c r="E481" s="2" t="str">
        <f>IF(BIMTypeCode[[#This Row],[IFC2X3_EnumerationType]]&lt;&gt;"",BIMTypeCode[[#This Row],[IFC2X3_EnumerationType]],"")</f>
        <v/>
      </c>
      <c r="F481" s="2" t="str">
        <f>IF(BIMTypeCode[[#This Row],[IFC2X3_Properties]]&lt;&gt;"",BIMTypeCode[[#This Row],[IFC2X3_Properties]],"")</f>
        <v/>
      </c>
    </row>
    <row r="482" spans="1:6" x14ac:dyDescent="0.25">
      <c r="A482">
        <f>BIMTypeCode[[#This Row],[Identification]]</f>
        <v>6055</v>
      </c>
      <c r="B482" t="str">
        <f>BIMTypeCode[[#This Row],[Name_dk]]</f>
        <v>Bomanlæg</v>
      </c>
      <c r="C482" t="str">
        <f>IF(BIMTypeCode[[#This Row],[IFC2X3_Entity]]&lt;&gt;"",BIMTypeCode[[#This Row],[IFC2X3_Entity]],"")</f>
        <v/>
      </c>
      <c r="D482" t="str">
        <f>IF(BIMTypeCode[[#This Row],[IFC2X3_EntityType]]&lt;&gt;"",BIMTypeCode[[#This Row],[IFC2X3_EntityType]],"")</f>
        <v/>
      </c>
      <c r="E482" s="2" t="str">
        <f>IF(BIMTypeCode[[#This Row],[IFC2X3_EnumerationType]]&lt;&gt;"",BIMTypeCode[[#This Row],[IFC2X3_EnumerationType]],"")</f>
        <v/>
      </c>
      <c r="F482" s="2" t="str">
        <f>IF(BIMTypeCode[[#This Row],[IFC2X3_Properties]]&lt;&gt;"",BIMTypeCode[[#This Row],[IFC2X3_Properties]],"")</f>
        <v/>
      </c>
    </row>
    <row r="483" spans="1:6" x14ac:dyDescent="0.25">
      <c r="A483">
        <f>BIMTypeCode[[#This Row],[Identification]]</f>
        <v>61</v>
      </c>
      <c r="B483" t="str">
        <f>BIMTypeCode[[#This Row],[Name_dk]]</f>
        <v>Føringsveje</v>
      </c>
      <c r="C483" t="str">
        <f>IF(BIMTypeCode[[#This Row],[IFC2X3_Entity]]&lt;&gt;"",BIMTypeCode[[#This Row],[IFC2X3_Entity]],"")</f>
        <v/>
      </c>
      <c r="D483" t="str">
        <f>IF(BIMTypeCode[[#This Row],[IFC2X3_EntityType]]&lt;&gt;"",BIMTypeCode[[#This Row],[IFC2X3_EntityType]],"")</f>
        <v/>
      </c>
      <c r="E483" s="2" t="str">
        <f>IF(BIMTypeCode[[#This Row],[IFC2X3_EnumerationType]]&lt;&gt;"",BIMTypeCode[[#This Row],[IFC2X3_EnumerationType]],"")</f>
        <v/>
      </c>
      <c r="F483" s="2" t="str">
        <f>IF(BIMTypeCode[[#This Row],[IFC2X3_Properties]]&lt;&gt;"",BIMTypeCode[[#This Row],[IFC2X3_Properties]],"")</f>
        <v/>
      </c>
    </row>
    <row r="484" spans="1:6" x14ac:dyDescent="0.25">
      <c r="A484">
        <f>BIMTypeCode[[#This Row],[Identification]]</f>
        <v>611</v>
      </c>
      <c r="B484" t="str">
        <f>BIMTypeCode[[#This Row],[Name_dk]]</f>
        <v>Bakker/stiger</v>
      </c>
      <c r="C484" t="str">
        <f>IF(BIMTypeCode[[#This Row],[IFC2X3_Entity]]&lt;&gt;"",BIMTypeCode[[#This Row],[IFC2X3_Entity]],"")</f>
        <v>IfcFlowSegment</v>
      </c>
      <c r="D484" t="str">
        <f>IF(BIMTypeCode[[#This Row],[IFC2X3_EntityType]]&lt;&gt;"",BIMTypeCode[[#This Row],[IFC2X3_EntityType]],"")</f>
        <v>IfcCableCarrierSegmentType</v>
      </c>
      <c r="E484" s="2" t="str">
        <f>IF(BIMTypeCode[[#This Row],[IFC2X3_EnumerationType]]&lt;&gt;"",BIMTypeCode[[#This Row],[IFC2X3_EnumerationType]],"")</f>
        <v/>
      </c>
      <c r="F484" s="2" t="str">
        <f>IF(BIMTypeCode[[#This Row],[IFC2X3_Properties]]&lt;&gt;"",BIMTypeCode[[#This Row],[IFC2X3_Properties]],"")</f>
        <v/>
      </c>
    </row>
    <row r="485" spans="1:6" x14ac:dyDescent="0.25">
      <c r="A485">
        <f>BIMTypeCode[[#This Row],[Identification]]</f>
        <v>6111</v>
      </c>
      <c r="B485" t="str">
        <f>BIMTypeCode[[#This Row],[Name_dk]]</f>
        <v>Kabelstiger</v>
      </c>
      <c r="C485" t="str">
        <f>IF(BIMTypeCode[[#This Row],[IFC2X3_Entity]]&lt;&gt;"",BIMTypeCode[[#This Row],[IFC2X3_Entity]],"")</f>
        <v>IfcFlowSegment</v>
      </c>
      <c r="D485" t="str">
        <f>IF(BIMTypeCode[[#This Row],[IFC2X3_EntityType]]&lt;&gt;"",BIMTypeCode[[#This Row],[IFC2X3_EntityType]],"")</f>
        <v>IfcCableCarrierSegmentType</v>
      </c>
      <c r="E485" s="2" t="str">
        <f>IF(BIMTypeCode[[#This Row],[IFC2X3_EnumerationType]]&lt;&gt;"",BIMTypeCode[[#This Row],[IFC2X3_EnumerationType]],"")</f>
        <v>CABLELADDERSEGMENT</v>
      </c>
      <c r="F485" s="2" t="str">
        <f>IF(BIMTypeCode[[#This Row],[IFC2X3_Properties]]&lt;&gt;"",BIMTypeCode[[#This Row],[IFC2X3_Properties]],"")</f>
        <v/>
      </c>
    </row>
    <row r="486" spans="1:6" x14ac:dyDescent="0.25">
      <c r="A486">
        <f>BIMTypeCode[[#This Row],[Identification]]</f>
        <v>6112</v>
      </c>
      <c r="B486" t="str">
        <f>BIMTypeCode[[#This Row],[Name_dk]]</f>
        <v>Kabelbakker</v>
      </c>
      <c r="C486" t="str">
        <f>IF(BIMTypeCode[[#This Row],[IFC2X3_Entity]]&lt;&gt;"",BIMTypeCode[[#This Row],[IFC2X3_Entity]],"")</f>
        <v>IfcFlowSegment</v>
      </c>
      <c r="D486" t="str">
        <f>IF(BIMTypeCode[[#This Row],[IFC2X3_EntityType]]&lt;&gt;"",BIMTypeCode[[#This Row],[IFC2X3_EntityType]],"")</f>
        <v>IfcCableCarrierSegmentType</v>
      </c>
      <c r="E486" s="2" t="str">
        <f>IF(BIMTypeCode[[#This Row],[IFC2X3_EnumerationType]]&lt;&gt;"",BIMTypeCode[[#This Row],[IFC2X3_EnumerationType]],"")</f>
        <v>CABLETRAYSEGMENT</v>
      </c>
      <c r="F486" s="2" t="str">
        <f>IF(BIMTypeCode[[#This Row],[IFC2X3_Properties]]&lt;&gt;"",BIMTypeCode[[#This Row],[IFC2X3_Properties]],"")</f>
        <v/>
      </c>
    </row>
    <row r="487" spans="1:6" x14ac:dyDescent="0.25">
      <c r="A487">
        <f>BIMTypeCode[[#This Row],[Identification]]</f>
        <v>6113</v>
      </c>
      <c r="B487" t="str">
        <f>BIMTypeCode[[#This Row],[Name_dk]]</f>
        <v>Gitterbakker</v>
      </c>
      <c r="C487" t="str">
        <f>IF(BIMTypeCode[[#This Row],[IFC2X3_Entity]]&lt;&gt;"",BIMTypeCode[[#This Row],[IFC2X3_Entity]],"")</f>
        <v>IfcFlowSegment</v>
      </c>
      <c r="D487" t="str">
        <f>IF(BIMTypeCode[[#This Row],[IFC2X3_EntityType]]&lt;&gt;"",BIMTypeCode[[#This Row],[IFC2X3_EntityType]],"")</f>
        <v>IfcCableCarrierSegmentType</v>
      </c>
      <c r="E487" s="2" t="str">
        <f>IF(BIMTypeCode[[#This Row],[IFC2X3_EnumerationType]]&lt;&gt;"",BIMTypeCode[[#This Row],[IFC2X3_EnumerationType]],"")</f>
        <v>CABLETRAYSEGMENT</v>
      </c>
      <c r="F487" s="2" t="str">
        <f>IF(BIMTypeCode[[#This Row],[IFC2X3_Properties]]&lt;&gt;"",BIMTypeCode[[#This Row],[IFC2X3_Properties]],"")</f>
        <v/>
      </c>
    </row>
    <row r="488" spans="1:6" x14ac:dyDescent="0.25">
      <c r="A488">
        <f>BIMTypeCode[[#This Row],[Identification]]</f>
        <v>612</v>
      </c>
      <c r="B488" t="str">
        <f>BIMTypeCode[[#This Row],[Name_dk]]</f>
        <v>Kanaler</v>
      </c>
      <c r="C488" t="str">
        <f>IF(BIMTypeCode[[#This Row],[IFC2X3_Entity]]&lt;&gt;"",BIMTypeCode[[#This Row],[IFC2X3_Entity]],"")</f>
        <v>IfcFlowSegment</v>
      </c>
      <c r="D488" t="str">
        <f>IF(BIMTypeCode[[#This Row],[IFC2X3_EntityType]]&lt;&gt;"",BIMTypeCode[[#This Row],[IFC2X3_EntityType]],"")</f>
        <v>IfcCableCarrierSegmentType</v>
      </c>
      <c r="E488" s="2" t="str">
        <f>IF(BIMTypeCode[[#This Row],[IFC2X3_EnumerationType]]&lt;&gt;"",BIMTypeCode[[#This Row],[IFC2X3_EnumerationType]],"")</f>
        <v/>
      </c>
      <c r="F488" s="2" t="str">
        <f>IF(BIMTypeCode[[#This Row],[IFC2X3_Properties]]&lt;&gt;"",BIMTypeCode[[#This Row],[IFC2X3_Properties]],"")</f>
        <v/>
      </c>
    </row>
    <row r="489" spans="1:6" x14ac:dyDescent="0.25">
      <c r="A489">
        <f>BIMTypeCode[[#This Row],[Identification]]</f>
        <v>6121</v>
      </c>
      <c r="B489" t="str">
        <f>BIMTypeCode[[#This Row],[Name_dk]]</f>
        <v>Installationskanaler</v>
      </c>
      <c r="C489" t="str">
        <f>IF(BIMTypeCode[[#This Row],[IFC2X3_Entity]]&lt;&gt;"",BIMTypeCode[[#This Row],[IFC2X3_Entity]],"")</f>
        <v>IfcFlowSegment</v>
      </c>
      <c r="D489" t="str">
        <f>IF(BIMTypeCode[[#This Row],[IFC2X3_EntityType]]&lt;&gt;"",BIMTypeCode[[#This Row],[IFC2X3_EntityType]],"")</f>
        <v>IfcCableCarrierSegmentType</v>
      </c>
      <c r="E489" s="2" t="str">
        <f>IF(BIMTypeCode[[#This Row],[IFC2X3_EnumerationType]]&lt;&gt;"",BIMTypeCode[[#This Row],[IFC2X3_EnumerationType]],"")</f>
        <v>CABLETRUNKINGSEGMENT</v>
      </c>
      <c r="F489" s="2" t="str">
        <f>IF(BIMTypeCode[[#This Row],[IFC2X3_Properties]]&lt;&gt;"",BIMTypeCode[[#This Row],[IFC2X3_Properties]],"")</f>
        <v/>
      </c>
    </row>
    <row r="490" spans="1:6" x14ac:dyDescent="0.25">
      <c r="A490">
        <f>BIMTypeCode[[#This Row],[Identification]]</f>
        <v>613</v>
      </c>
      <c r="B490" t="str">
        <f>BIMTypeCode[[#This Row],[Name_dk]]</f>
        <v>Kabelrør</v>
      </c>
      <c r="C490" t="str">
        <f>IF(BIMTypeCode[[#This Row],[IFC2X3_Entity]]&lt;&gt;"",BIMTypeCode[[#This Row],[IFC2X3_Entity]],"")</f>
        <v>IfcFlowSegment</v>
      </c>
      <c r="D490" t="str">
        <f>IF(BIMTypeCode[[#This Row],[IFC2X3_EntityType]]&lt;&gt;"",BIMTypeCode[[#This Row],[IFC2X3_EntityType]],"")</f>
        <v>IfcCableCarrierSegmentType</v>
      </c>
      <c r="E490" s="2" t="str">
        <f>IF(BIMTypeCode[[#This Row],[IFC2X3_EnumerationType]]&lt;&gt;"",BIMTypeCode[[#This Row],[IFC2X3_EnumerationType]],"")</f>
        <v>CONDUITSEGMENT</v>
      </c>
      <c r="F490" s="2" t="str">
        <f>IF(BIMTypeCode[[#This Row],[IFC2X3_Properties]]&lt;&gt;"",BIMTypeCode[[#This Row],[IFC2X3_Properties]],"")</f>
        <v/>
      </c>
    </row>
    <row r="491" spans="1:6" x14ac:dyDescent="0.25">
      <c r="A491">
        <f>BIMTypeCode[[#This Row],[Identification]]</f>
        <v>6131</v>
      </c>
      <c r="B491" t="str">
        <f>BIMTypeCode[[#This Row],[Name_dk]]</f>
        <v>Flexrør</v>
      </c>
      <c r="C491" t="str">
        <f>IF(BIMTypeCode[[#This Row],[IFC2X3_Entity]]&lt;&gt;"",BIMTypeCode[[#This Row],[IFC2X3_Entity]],"")</f>
        <v>IfcFlowSegment</v>
      </c>
      <c r="D491" t="str">
        <f>IF(BIMTypeCode[[#This Row],[IFC2X3_EntityType]]&lt;&gt;"",BIMTypeCode[[#This Row],[IFC2X3_EntityType]],"")</f>
        <v>IfcCableCarrierSegmentType</v>
      </c>
      <c r="E491" s="2" t="str">
        <f>IF(BIMTypeCode[[#This Row],[IFC2X3_EnumerationType]]&lt;&gt;"",BIMTypeCode[[#This Row],[IFC2X3_EnumerationType]],"")</f>
        <v>CONDUITSEGMENT</v>
      </c>
      <c r="F491" s="2" t="str">
        <f>IF(BIMTypeCode[[#This Row],[IFC2X3_Properties]]&lt;&gt;"",BIMTypeCode[[#This Row],[IFC2X3_Properties]],"")</f>
        <v/>
      </c>
    </row>
    <row r="492" spans="1:6" x14ac:dyDescent="0.25">
      <c r="A492">
        <f>BIMTypeCode[[#This Row],[Identification]]</f>
        <v>6132</v>
      </c>
      <c r="B492" t="str">
        <f>BIMTypeCode[[#This Row],[Name_dk]]</f>
        <v>Plastrør</v>
      </c>
      <c r="C492" t="str">
        <f>IF(BIMTypeCode[[#This Row],[IFC2X3_Entity]]&lt;&gt;"",BIMTypeCode[[#This Row],[IFC2X3_Entity]],"")</f>
        <v>IfcFlowSegment</v>
      </c>
      <c r="D492" t="str">
        <f>IF(BIMTypeCode[[#This Row],[IFC2X3_EntityType]]&lt;&gt;"",BIMTypeCode[[#This Row],[IFC2X3_EntityType]],"")</f>
        <v>IfcCableCarrierSegmentType</v>
      </c>
      <c r="E492" s="2" t="str">
        <f>IF(BIMTypeCode[[#This Row],[IFC2X3_EnumerationType]]&lt;&gt;"",BIMTypeCode[[#This Row],[IFC2X3_EnumerationType]],"")</f>
        <v>CONDUITSEGMENT</v>
      </c>
      <c r="F492" s="2" t="str">
        <f>IF(BIMTypeCode[[#This Row],[IFC2X3_Properties]]&lt;&gt;"",BIMTypeCode[[#This Row],[IFC2X3_Properties]],"")</f>
        <v/>
      </c>
    </row>
    <row r="493" spans="1:6" x14ac:dyDescent="0.25">
      <c r="A493">
        <f>BIMTypeCode[[#This Row],[Identification]]</f>
        <v>6133</v>
      </c>
      <c r="B493" t="str">
        <f>BIMTypeCode[[#This Row],[Name_dk]]</f>
        <v>Stålrør</v>
      </c>
      <c r="C493" t="str">
        <f>IF(BIMTypeCode[[#This Row],[IFC2X3_Entity]]&lt;&gt;"",BIMTypeCode[[#This Row],[IFC2X3_Entity]],"")</f>
        <v>IfcFlowSegment</v>
      </c>
      <c r="D493" t="str">
        <f>IF(BIMTypeCode[[#This Row],[IFC2X3_EntityType]]&lt;&gt;"",BIMTypeCode[[#This Row],[IFC2X3_EntityType]],"")</f>
        <v>IfcCableCarrierSegmentType</v>
      </c>
      <c r="E493" s="2" t="str">
        <f>IF(BIMTypeCode[[#This Row],[IFC2X3_EnumerationType]]&lt;&gt;"",BIMTypeCode[[#This Row],[IFC2X3_EnumerationType]],"")</f>
        <v>CONDUITSEGMENT</v>
      </c>
      <c r="F493" s="2" t="str">
        <f>IF(BIMTypeCode[[#This Row],[IFC2X3_Properties]]&lt;&gt;"",BIMTypeCode[[#This Row],[IFC2X3_Properties]],"")</f>
        <v/>
      </c>
    </row>
    <row r="494" spans="1:6" x14ac:dyDescent="0.25">
      <c r="A494">
        <f>BIMTypeCode[[#This Row],[Identification]]</f>
        <v>614</v>
      </c>
      <c r="B494" t="str">
        <f>BIMTypeCode[[#This Row],[Name_dk]]</f>
        <v>Fiberbakker</v>
      </c>
      <c r="C494" t="str">
        <f>IF(BIMTypeCode[[#This Row],[IFC2X3_Entity]]&lt;&gt;"",BIMTypeCode[[#This Row],[IFC2X3_Entity]],"")</f>
        <v>IfcFlowSegment</v>
      </c>
      <c r="D494" t="str">
        <f>IF(BIMTypeCode[[#This Row],[IFC2X3_EntityType]]&lt;&gt;"",BIMTypeCode[[#This Row],[IFC2X3_EntityType]],"")</f>
        <v>IfcCableCarrierSegmentType</v>
      </c>
      <c r="E494" s="2" t="str">
        <f>IF(BIMTypeCode[[#This Row],[IFC2X3_EnumerationType]]&lt;&gt;"",BIMTypeCode[[#This Row],[IFC2X3_EnumerationType]],"")</f>
        <v>CABLETRAYSEGMENT</v>
      </c>
      <c r="F494" s="2" t="str">
        <f>IF(BIMTypeCode[[#This Row],[IFC2X3_Properties]]&lt;&gt;"",BIMTypeCode[[#This Row],[IFC2X3_Properties]],"")</f>
        <v/>
      </c>
    </row>
    <row r="495" spans="1:6" x14ac:dyDescent="0.25">
      <c r="A495">
        <f>BIMTypeCode[[#This Row],[Identification]]</f>
        <v>6141</v>
      </c>
      <c r="B495" t="str">
        <f>BIMTypeCode[[#This Row],[Name_dk]]</f>
        <v>Fiberrunner</v>
      </c>
      <c r="C495" t="str">
        <f>IF(BIMTypeCode[[#This Row],[IFC2X3_Entity]]&lt;&gt;"",BIMTypeCode[[#This Row],[IFC2X3_Entity]],"")</f>
        <v>IfcFlowSegment</v>
      </c>
      <c r="D495" t="str">
        <f>IF(BIMTypeCode[[#This Row],[IFC2X3_EntityType]]&lt;&gt;"",BIMTypeCode[[#This Row],[IFC2X3_EntityType]],"")</f>
        <v>IfcCableCarrierSegmentType</v>
      </c>
      <c r="E495" s="2" t="str">
        <f>IF(BIMTypeCode[[#This Row],[IFC2X3_EnumerationType]]&lt;&gt;"",BIMTypeCode[[#This Row],[IFC2X3_EnumerationType]],"")</f>
        <v>CABLETRAYSEGMENT</v>
      </c>
      <c r="F495" s="2" t="str">
        <f>IF(BIMTypeCode[[#This Row],[IFC2X3_Properties]]&lt;&gt;"",BIMTypeCode[[#This Row],[IFC2X3_Properties]],"")</f>
        <v/>
      </c>
    </row>
    <row r="496" spans="1:6" x14ac:dyDescent="0.25">
      <c r="A496">
        <f>BIMTypeCode[[#This Row],[Identification]]</f>
        <v>615</v>
      </c>
      <c r="B496" t="str">
        <f>BIMTypeCode[[#This Row],[Name_dk]]</f>
        <v>Brand- og lydtætninger</v>
      </c>
      <c r="C496" t="str">
        <f>IF(BIMTypeCode[[#This Row],[IFC2X3_Entity]]&lt;&gt;"",BIMTypeCode[[#This Row],[IFC2X3_Entity]],"")</f>
        <v>IfcCovering</v>
      </c>
      <c r="D496" t="str">
        <f>IF(BIMTypeCode[[#This Row],[IFC2X3_EntityType]]&lt;&gt;"",BIMTypeCode[[#This Row],[IFC2X3_EntityType]],"")</f>
        <v>IfcCoveringType</v>
      </c>
      <c r="E496" s="2" t="str">
        <f>IF(BIMTypeCode[[#This Row],[IFC2X3_EnumerationType]]&lt;&gt;"",BIMTypeCode[[#This Row],[IFC2X3_EnumerationType]],"")</f>
        <v>INSULATION</v>
      </c>
      <c r="F496" s="2" t="str">
        <f>IF(BIMTypeCode[[#This Row],[IFC2X3_Properties]]&lt;&gt;"",BIMTypeCode[[#This Row],[IFC2X3_Properties]],"")</f>
        <v/>
      </c>
    </row>
    <row r="497" spans="1:6" x14ac:dyDescent="0.25">
      <c r="A497">
        <f>BIMTypeCode[[#This Row],[Identification]]</f>
        <v>6151</v>
      </c>
      <c r="B497" t="str">
        <f>BIMTypeCode[[#This Row],[Name_dk]]</f>
        <v>Brandtætninger</v>
      </c>
      <c r="C497" t="str">
        <f>IF(BIMTypeCode[[#This Row],[IFC2X3_Entity]]&lt;&gt;"",BIMTypeCode[[#This Row],[IFC2X3_Entity]],"")</f>
        <v>IfcCovering</v>
      </c>
      <c r="D497" t="str">
        <f>IF(BIMTypeCode[[#This Row],[IFC2X3_EntityType]]&lt;&gt;"",BIMTypeCode[[#This Row],[IFC2X3_EntityType]],"")</f>
        <v>IfcCoveringType</v>
      </c>
      <c r="E497" s="2" t="str">
        <f>IF(BIMTypeCode[[#This Row],[IFC2X3_EnumerationType]]&lt;&gt;"",BIMTypeCode[[#This Row],[IFC2X3_EnumerationType]],"")</f>
        <v>INSULATION</v>
      </c>
      <c r="F497" s="2" t="str">
        <f>IF(BIMTypeCode[[#This Row],[IFC2X3_Properties]]&lt;&gt;"",BIMTypeCode[[#This Row],[IFC2X3_Properties]],"")</f>
        <v/>
      </c>
    </row>
    <row r="498" spans="1:6" x14ac:dyDescent="0.25">
      <c r="A498">
        <f>BIMTypeCode[[#This Row],[Identification]]</f>
        <v>6152</v>
      </c>
      <c r="B498" t="str">
        <f>BIMTypeCode[[#This Row],[Name_dk]]</f>
        <v>Lydtætninger</v>
      </c>
      <c r="C498" t="str">
        <f>IF(BIMTypeCode[[#This Row],[IFC2X3_Entity]]&lt;&gt;"",BIMTypeCode[[#This Row],[IFC2X3_Entity]],"")</f>
        <v>IfcCovering</v>
      </c>
      <c r="D498" t="str">
        <f>IF(BIMTypeCode[[#This Row],[IFC2X3_EntityType]]&lt;&gt;"",BIMTypeCode[[#This Row],[IFC2X3_EntityType]],"")</f>
        <v>IfcCoveringType</v>
      </c>
      <c r="E498" s="2" t="str">
        <f>IF(BIMTypeCode[[#This Row],[IFC2X3_EnumerationType]]&lt;&gt;"",BIMTypeCode[[#This Row],[IFC2X3_EnumerationType]],"")</f>
        <v>INSULATION</v>
      </c>
      <c r="F498" s="2" t="str">
        <f>IF(BIMTypeCode[[#This Row],[IFC2X3_Properties]]&lt;&gt;"",BIMTypeCode[[#This Row],[IFC2X3_Properties]],"")</f>
        <v/>
      </c>
    </row>
    <row r="499" spans="1:6" x14ac:dyDescent="0.25">
      <c r="A499">
        <f>BIMTypeCode[[#This Row],[Identification]]</f>
        <v>616</v>
      </c>
      <c r="B499" t="str">
        <f>BIMTypeCode[[#This Row],[Name_dk]]</f>
        <v>Huller og udsparinger</v>
      </c>
      <c r="C499" t="str">
        <f>IF(BIMTypeCode[[#This Row],[IFC2X3_Entity]]&lt;&gt;"",BIMTypeCode[[#This Row],[IFC2X3_Entity]],"")</f>
        <v>IfcBuildingElementProxy</v>
      </c>
      <c r="D499" t="str">
        <f>IF(BIMTypeCode[[#This Row],[IFC2X3_EntityType]]&lt;&gt;"",BIMTypeCode[[#This Row],[IFC2X3_EntityType]],"")</f>
        <v>IfcBuildingElementProxyType</v>
      </c>
      <c r="E499" s="2" t="str">
        <f>IF(BIMTypeCode[[#This Row],[IFC2X3_EnumerationType]]&lt;&gt;"",BIMTypeCode[[#This Row],[IFC2X3_EnumerationType]],"")</f>
        <v>USERDEFINED</v>
      </c>
      <c r="F499" s="2" t="str">
        <f>IF(BIMTypeCode[[#This Row],[IFC2X3_Properties]]&lt;&gt;"",BIMTypeCode[[#This Row],[IFC2X3_Properties]],"")</f>
        <v/>
      </c>
    </row>
    <row r="500" spans="1:6" x14ac:dyDescent="0.25">
      <c r="A500">
        <f>BIMTypeCode[[#This Row],[Identification]]</f>
        <v>6161</v>
      </c>
      <c r="B500" t="str">
        <f>BIMTypeCode[[#This Row],[Name_dk]]</f>
        <v>Huller</v>
      </c>
      <c r="C500" t="str">
        <f>IF(BIMTypeCode[[#This Row],[IFC2X3_Entity]]&lt;&gt;"",BIMTypeCode[[#This Row],[IFC2X3_Entity]],"")</f>
        <v>IfcOpeningElement</v>
      </c>
      <c r="D500" t="str">
        <f>IF(BIMTypeCode[[#This Row],[IFC2X3_EntityType]]&lt;&gt;"",BIMTypeCode[[#This Row],[IFC2X3_EntityType]],"")</f>
        <v/>
      </c>
      <c r="E500" s="2" t="str">
        <f>IF(BIMTypeCode[[#This Row],[IFC2X3_EnumerationType]]&lt;&gt;"",BIMTypeCode[[#This Row],[IFC2X3_EnumerationType]],"")</f>
        <v/>
      </c>
      <c r="F500" s="2" t="str">
        <f>IF(BIMTypeCode[[#This Row],[IFC2X3_Properties]]&lt;&gt;"",BIMTypeCode[[#This Row],[IFC2X3_Properties]],"")</f>
        <v/>
      </c>
    </row>
    <row r="501" spans="1:6" x14ac:dyDescent="0.25">
      <c r="A501">
        <f>BIMTypeCode[[#This Row],[Identification]]</f>
        <v>6162</v>
      </c>
      <c r="B501" t="str">
        <f>BIMTypeCode[[#This Row],[Name_dk]]</f>
        <v>Udsparinger</v>
      </c>
      <c r="C501" t="str">
        <f>IF(BIMTypeCode[[#This Row],[IFC2X3_Entity]]&lt;&gt;"",BIMTypeCode[[#This Row],[IFC2X3_Entity]],"")</f>
        <v>IfcBuildingElementProxy</v>
      </c>
      <c r="D501" t="str">
        <f>IF(BIMTypeCode[[#This Row],[IFC2X3_EntityType]]&lt;&gt;"",BIMTypeCode[[#This Row],[IFC2X3_EntityType]],"")</f>
        <v>IfcBuildingElementProxyType</v>
      </c>
      <c r="E501" s="2" t="str">
        <f>IF(BIMTypeCode[[#This Row],[IFC2X3_EnumerationType]]&lt;&gt;"",BIMTypeCode[[#This Row],[IFC2X3_EnumerationType]],"")</f>
        <v>USERDEFINED</v>
      </c>
      <c r="F501" s="2" t="str">
        <f>IF(BIMTypeCode[[#This Row],[IFC2X3_Properties]]&lt;&gt;"",BIMTypeCode[[#This Row],[IFC2X3_Properties]],"")</f>
        <v/>
      </c>
    </row>
    <row r="502" spans="1:6" x14ac:dyDescent="0.25">
      <c r="A502">
        <f>BIMTypeCode[[#This Row],[Identification]]</f>
        <v>619</v>
      </c>
      <c r="B502" t="str">
        <f>BIMTypeCode[[#This Row],[Name_dk]]</f>
        <v>Øvrige</v>
      </c>
      <c r="C502" t="str">
        <f>IF(BIMTypeCode[[#This Row],[IFC2X3_Entity]]&lt;&gt;"",BIMTypeCode[[#This Row],[IFC2X3_Entity]],"")</f>
        <v>IfcBuildingElementProxy</v>
      </c>
      <c r="D502" t="str">
        <f>IF(BIMTypeCode[[#This Row],[IFC2X3_EntityType]]&lt;&gt;"",BIMTypeCode[[#This Row],[IFC2X3_EntityType]],"")</f>
        <v>IfcBuildingElementProxyType</v>
      </c>
      <c r="E502" s="2" t="str">
        <f>IF(BIMTypeCode[[#This Row],[IFC2X3_EnumerationType]]&lt;&gt;"",BIMTypeCode[[#This Row],[IFC2X3_EnumerationType]],"")</f>
        <v>USERDEFINED</v>
      </c>
      <c r="F502" s="2" t="str">
        <f>IF(BIMTypeCode[[#This Row],[IFC2X3_Properties]]&lt;&gt;"",BIMTypeCode[[#This Row],[IFC2X3_Properties]],"")</f>
        <v/>
      </c>
    </row>
    <row r="503" spans="1:6" x14ac:dyDescent="0.25">
      <c r="A503">
        <f>BIMTypeCode[[#This Row],[Identification]]</f>
        <v>6191</v>
      </c>
      <c r="B503" t="str">
        <f>BIMTypeCode[[#This Row],[Name_dk]]</f>
        <v>Dåser</v>
      </c>
      <c r="C503" t="str">
        <f>IF(BIMTypeCode[[#This Row],[IFC2X3_Entity]]&lt;&gt;"",BIMTypeCode[[#This Row],[IFC2X3_Entity]],"")</f>
        <v>IfcFlowFitting</v>
      </c>
      <c r="D503" t="str">
        <f>IF(BIMTypeCode[[#This Row],[IFC2X3_EntityType]]&lt;&gt;"",BIMTypeCode[[#This Row],[IFC2X3_EntityType]],"")</f>
        <v>IfcJunctionBoxType</v>
      </c>
      <c r="E503" s="2" t="str">
        <f>IF(BIMTypeCode[[#This Row],[IFC2X3_EnumerationType]]&lt;&gt;"",BIMTypeCode[[#This Row],[IFC2X3_EnumerationType]],"")</f>
        <v>USERDEFINED</v>
      </c>
      <c r="F503" s="2" t="str">
        <f>IF(BIMTypeCode[[#This Row],[IFC2X3_Properties]]&lt;&gt;"",BIMTypeCode[[#This Row],[IFC2X3_Properties]],"")</f>
        <v/>
      </c>
    </row>
    <row r="504" spans="1:6" x14ac:dyDescent="0.25">
      <c r="A504">
        <f>BIMTypeCode[[#This Row],[Identification]]</f>
        <v>6192</v>
      </c>
      <c r="B504" t="str">
        <f>BIMTypeCode[[#This Row],[Name_dk]]</f>
        <v>Indstøbninger</v>
      </c>
      <c r="C504" t="str">
        <f>IF(BIMTypeCode[[#This Row],[IFC2X3_Entity]]&lt;&gt;"",BIMTypeCode[[#This Row],[IFC2X3_Entity]],"")</f>
        <v>IfcFlowFitting</v>
      </c>
      <c r="D504" t="str">
        <f>IF(BIMTypeCode[[#This Row],[IFC2X3_EntityType]]&lt;&gt;"",BIMTypeCode[[#This Row],[IFC2X3_EntityType]],"")</f>
        <v>IfcJunctionBoxType</v>
      </c>
      <c r="E504" s="2" t="str">
        <f>IF(BIMTypeCode[[#This Row],[IFC2X3_EnumerationType]]&lt;&gt;"",BIMTypeCode[[#This Row],[IFC2X3_EnumerationType]],"")</f>
        <v>USERDEFINED</v>
      </c>
      <c r="F504" s="2" t="str">
        <f>IF(BIMTypeCode[[#This Row],[IFC2X3_Properties]]&lt;&gt;"",BIMTypeCode[[#This Row],[IFC2X3_Properties]],"")</f>
        <v/>
      </c>
    </row>
    <row r="505" spans="1:6" x14ac:dyDescent="0.25">
      <c r="A505">
        <f>BIMTypeCode[[#This Row],[Identification]]</f>
        <v>62</v>
      </c>
      <c r="B505" t="str">
        <f>BIMTypeCode[[#This Row],[Name_dk]]</f>
        <v>Højspænding</v>
      </c>
      <c r="C505" t="str">
        <f>IF(BIMTypeCode[[#This Row],[IFC2X3_Entity]]&lt;&gt;"",BIMTypeCode[[#This Row],[IFC2X3_Entity]],"")</f>
        <v/>
      </c>
      <c r="D505" t="str">
        <f>IF(BIMTypeCode[[#This Row],[IFC2X3_EntityType]]&lt;&gt;"",BIMTypeCode[[#This Row],[IFC2X3_EntityType]],"")</f>
        <v/>
      </c>
      <c r="E505" s="2" t="str">
        <f>IF(BIMTypeCode[[#This Row],[IFC2X3_EnumerationType]]&lt;&gt;"",BIMTypeCode[[#This Row],[IFC2X3_EnumerationType]],"")</f>
        <v/>
      </c>
      <c r="F505" s="2" t="str">
        <f>IF(BIMTypeCode[[#This Row],[IFC2X3_Properties]]&lt;&gt;"",BIMTypeCode[[#This Row],[IFC2X3_Properties]],"")</f>
        <v/>
      </c>
    </row>
    <row r="506" spans="1:6" x14ac:dyDescent="0.25">
      <c r="A506">
        <f>BIMTypeCode[[#This Row],[Identification]]</f>
        <v>621</v>
      </c>
      <c r="B506" t="str">
        <f>BIMTypeCode[[#This Row],[Name_dk]]</f>
        <v>Forsyning</v>
      </c>
      <c r="C506" t="str">
        <f>IF(BIMTypeCode[[#This Row],[IFC2X3_Entity]]&lt;&gt;"",BIMTypeCode[[#This Row],[IFC2X3_Entity]],"")</f>
        <v/>
      </c>
      <c r="D506" t="str">
        <f>IF(BIMTypeCode[[#This Row],[IFC2X3_EntityType]]&lt;&gt;"",BIMTypeCode[[#This Row],[IFC2X3_EntityType]],"")</f>
        <v/>
      </c>
      <c r="E506" s="2" t="str">
        <f>IF(BIMTypeCode[[#This Row],[IFC2X3_EnumerationType]]&lt;&gt;"",BIMTypeCode[[#This Row],[IFC2X3_EnumerationType]],"")</f>
        <v/>
      </c>
      <c r="F506" s="2" t="str">
        <f>IF(BIMTypeCode[[#This Row],[IFC2X3_Properties]]&lt;&gt;"",BIMTypeCode[[#This Row],[IFC2X3_Properties]],"")</f>
        <v/>
      </c>
    </row>
    <row r="507" spans="1:6" x14ac:dyDescent="0.25">
      <c r="A507">
        <f>BIMTypeCode[[#This Row],[Identification]]</f>
        <v>6211</v>
      </c>
      <c r="B507" t="str">
        <f>BIMTypeCode[[#This Row],[Name_dk]]</f>
        <v>Stikledninger</v>
      </c>
      <c r="C507" t="str">
        <f>IF(BIMTypeCode[[#This Row],[IFC2X3_Entity]]&lt;&gt;"",BIMTypeCode[[#This Row],[IFC2X3_Entity]],"")</f>
        <v>IfcFlowSegment</v>
      </c>
      <c r="D507" t="str">
        <f>IF(BIMTypeCode[[#This Row],[IFC2X3_EntityType]]&lt;&gt;"",BIMTypeCode[[#This Row],[IFC2X3_EntityType]],"")</f>
        <v>IfcCableSegmentType</v>
      </c>
      <c r="E507" s="2" t="str">
        <f>IF(BIMTypeCode[[#This Row],[IFC2X3_EnumerationType]]&lt;&gt;"",BIMTypeCode[[#This Row],[IFC2X3_EnumerationType]],"")</f>
        <v>CABLESEGMENT</v>
      </c>
      <c r="F507" s="2" t="str">
        <f>IF(BIMTypeCode[[#This Row],[IFC2X3_Properties]]&lt;&gt;"",BIMTypeCode[[#This Row],[IFC2X3_Properties]],"")</f>
        <v/>
      </c>
    </row>
    <row r="508" spans="1:6" x14ac:dyDescent="0.25">
      <c r="A508">
        <f>BIMTypeCode[[#This Row],[Identification]]</f>
        <v>6212</v>
      </c>
      <c r="B508" t="str">
        <f>BIMTypeCode[[#This Row],[Name_dk]]</f>
        <v>Transformere</v>
      </c>
      <c r="C508" t="str">
        <f>IF(BIMTypeCode[[#This Row],[IFC2X3_Entity]]&lt;&gt;"",BIMTypeCode[[#This Row],[IFC2X3_Entity]],"")</f>
        <v>IfcEnergyConversionDevice</v>
      </c>
      <c r="D508" t="str">
        <f>IF(BIMTypeCode[[#This Row],[IFC2X3_EntityType]]&lt;&gt;"",BIMTypeCode[[#This Row],[IFC2X3_EntityType]],"")</f>
        <v>IfcTransformerType</v>
      </c>
      <c r="E508" s="2" t="str">
        <f>IF(BIMTypeCode[[#This Row],[IFC2X3_EnumerationType]]&lt;&gt;"",BIMTypeCode[[#This Row],[IFC2X3_EnumerationType]],"")</f>
        <v/>
      </c>
      <c r="F508" s="2" t="str">
        <f>IF(BIMTypeCode[[#This Row],[IFC2X3_Properties]]&lt;&gt;"",BIMTypeCode[[#This Row],[IFC2X3_Properties]],"")</f>
        <v/>
      </c>
    </row>
    <row r="509" spans="1:6" x14ac:dyDescent="0.25">
      <c r="A509">
        <f>BIMTypeCode[[#This Row],[Identification]]</f>
        <v>6213</v>
      </c>
      <c r="B509" t="str">
        <f>BIMTypeCode[[#This Row],[Name_dk]]</f>
        <v>Nød- og reserveforsyningsanlæg / UPS</v>
      </c>
      <c r="C509" t="str">
        <f>IF(BIMTypeCode[[#This Row],[IFC2X3_Entity]]&lt;&gt;"",BIMTypeCode[[#This Row],[IFC2X3_Entity]],"")</f>
        <v>IfcFlowStorageDevice</v>
      </c>
      <c r="D509" t="str">
        <f>IF(BIMTypeCode[[#This Row],[IFC2X3_EntityType]]&lt;&gt;"",BIMTypeCode[[#This Row],[IFC2X3_EntityType]],"")</f>
        <v>IfcElectricFlowStorageDeviceType</v>
      </c>
      <c r="E509" s="2" t="str">
        <f>IF(BIMTypeCode[[#This Row],[IFC2X3_EnumerationType]]&lt;&gt;"",BIMTypeCode[[#This Row],[IFC2X3_EnumerationType]],"")</f>
        <v>UPS</v>
      </c>
      <c r="F509" s="2" t="str">
        <f>IF(BIMTypeCode[[#This Row],[IFC2X3_Properties]]&lt;&gt;"",BIMTypeCode[[#This Row],[IFC2X3_Properties]],"")</f>
        <v/>
      </c>
    </row>
    <row r="510" spans="1:6" x14ac:dyDescent="0.25">
      <c r="A510">
        <f>BIMTypeCode[[#This Row],[Identification]]</f>
        <v>6214</v>
      </c>
      <c r="B510" t="str">
        <f>BIMTypeCode[[#This Row],[Name_dk]]</f>
        <v>Ens- og vekselretteranlæg</v>
      </c>
      <c r="C510" t="str">
        <f>IF(BIMTypeCode[[#This Row],[IFC2X3_Entity]]&lt;&gt;"",BIMTypeCode[[#This Row],[IFC2X3_Entity]],"")</f>
        <v>IfcEnergyConversionDevice</v>
      </c>
      <c r="D510" t="str">
        <f>IF(BIMTypeCode[[#This Row],[IFC2X3_EntityType]]&lt;&gt;"",BIMTypeCode[[#This Row],[IFC2X3_EntityType]],"")</f>
        <v>IfcTransformerType</v>
      </c>
      <c r="E510" s="2" t="str">
        <f>IF(BIMTypeCode[[#This Row],[IFC2X3_EnumerationType]]&lt;&gt;"",BIMTypeCode[[#This Row],[IFC2X3_EnumerationType]],"")</f>
        <v/>
      </c>
      <c r="F510" s="2" t="str">
        <f>IF(BIMTypeCode[[#This Row],[IFC2X3_Properties]]&lt;&gt;"",BIMTypeCode[[#This Row],[IFC2X3_Properties]],"")</f>
        <v/>
      </c>
    </row>
    <row r="511" spans="1:6" x14ac:dyDescent="0.25">
      <c r="A511">
        <f>BIMTypeCode[[#This Row],[Identification]]</f>
        <v>6215</v>
      </c>
      <c r="B511" t="str">
        <f>BIMTypeCode[[#This Row],[Name_dk]]</f>
        <v>Fasekompenseringsanlæg</v>
      </c>
      <c r="C511" t="str">
        <f>IF(BIMTypeCode[[#This Row],[IFC2X3_Entity]]&lt;&gt;"",BIMTypeCode[[#This Row],[IFC2X3_Entity]],"")</f>
        <v>IfcEnergyConversionDevice</v>
      </c>
      <c r="D511" t="str">
        <f>IF(BIMTypeCode[[#This Row],[IFC2X3_EntityType]]&lt;&gt;"",BIMTypeCode[[#This Row],[IFC2X3_EntityType]],"")</f>
        <v>IfcTransformerType</v>
      </c>
      <c r="E511" s="2" t="str">
        <f>IF(BIMTypeCode[[#This Row],[IFC2X3_EnumerationType]]&lt;&gt;"",BIMTypeCode[[#This Row],[IFC2X3_EnumerationType]],"")</f>
        <v/>
      </c>
      <c r="F511" s="2" t="str">
        <f>IF(BIMTypeCode[[#This Row],[IFC2X3_Properties]]&lt;&gt;"",BIMTypeCode[[#This Row],[IFC2X3_Properties]],"")</f>
        <v/>
      </c>
    </row>
    <row r="512" spans="1:6" x14ac:dyDescent="0.25">
      <c r="A512">
        <f>BIMTypeCode[[#This Row],[Identification]]</f>
        <v>6216</v>
      </c>
      <c r="B512" t="str">
        <f>BIMTypeCode[[#This Row],[Name_dk]]</f>
        <v>Frekvensomformeranlæg</v>
      </c>
      <c r="C512" t="str">
        <f>IF(BIMTypeCode[[#This Row],[IFC2X3_Entity]]&lt;&gt;"",BIMTypeCode[[#This Row],[IFC2X3_Entity]],"")</f>
        <v>IfcEnergyConversionDevice</v>
      </c>
      <c r="D512" t="str">
        <f>IF(BIMTypeCode[[#This Row],[IFC2X3_EntityType]]&lt;&gt;"",BIMTypeCode[[#This Row],[IFC2X3_EntityType]],"")</f>
        <v>IfcTransformerType</v>
      </c>
      <c r="E512" s="2" t="str">
        <f>IF(BIMTypeCode[[#This Row],[IFC2X3_EnumerationType]]&lt;&gt;"",BIMTypeCode[[#This Row],[IFC2X3_EnumerationType]],"")</f>
        <v/>
      </c>
      <c r="F512" s="2" t="str">
        <f>IF(BIMTypeCode[[#This Row],[IFC2X3_Properties]]&lt;&gt;"",BIMTypeCode[[#This Row],[IFC2X3_Properties]],"")</f>
        <v/>
      </c>
    </row>
    <row r="513" spans="1:6" x14ac:dyDescent="0.25">
      <c r="A513">
        <f>BIMTypeCode[[#This Row],[Identification]]</f>
        <v>622</v>
      </c>
      <c r="B513" t="str">
        <f>BIMTypeCode[[#This Row],[Name_dk]]</f>
        <v>Fordeling</v>
      </c>
      <c r="C513" t="str">
        <f>IF(BIMTypeCode[[#This Row],[IFC2X3_Entity]]&lt;&gt;"",BIMTypeCode[[#This Row],[IFC2X3_Entity]],"")</f>
        <v/>
      </c>
      <c r="D513" t="str">
        <f>IF(BIMTypeCode[[#This Row],[IFC2X3_EntityType]]&lt;&gt;"",BIMTypeCode[[#This Row],[IFC2X3_EntityType]],"")</f>
        <v/>
      </c>
      <c r="E513" s="2" t="str">
        <f>IF(BIMTypeCode[[#This Row],[IFC2X3_EnumerationType]]&lt;&gt;"",BIMTypeCode[[#This Row],[IFC2X3_EnumerationType]],"")</f>
        <v/>
      </c>
      <c r="F513" s="2" t="str">
        <f>IF(BIMTypeCode[[#This Row],[IFC2X3_Properties]]&lt;&gt;"",BIMTypeCode[[#This Row],[IFC2X3_Properties]],"")</f>
        <v/>
      </c>
    </row>
    <row r="514" spans="1:6" x14ac:dyDescent="0.25">
      <c r="A514">
        <f>BIMTypeCode[[#This Row],[Identification]]</f>
        <v>6221</v>
      </c>
      <c r="B514" t="str">
        <f>BIMTypeCode[[#This Row],[Name_dk]]</f>
        <v>Hovedledninger</v>
      </c>
      <c r="C514" t="str">
        <f>IF(BIMTypeCode[[#This Row],[IFC2X3_Entity]]&lt;&gt;"",BIMTypeCode[[#This Row],[IFC2X3_Entity]],"")</f>
        <v>IfcFlowSegment</v>
      </c>
      <c r="D514" t="str">
        <f>IF(BIMTypeCode[[#This Row],[IFC2X3_EntityType]]&lt;&gt;"",BIMTypeCode[[#This Row],[IFC2X3_EntityType]],"")</f>
        <v>IfcCableSegmentType</v>
      </c>
      <c r="E514" s="2" t="str">
        <f>IF(BIMTypeCode[[#This Row],[IFC2X3_EnumerationType]]&lt;&gt;"",BIMTypeCode[[#This Row],[IFC2X3_EnumerationType]],"")</f>
        <v>CABLESEGMENT</v>
      </c>
      <c r="F514" s="2" t="str">
        <f>IF(BIMTypeCode[[#This Row],[IFC2X3_Properties]]&lt;&gt;"",BIMTypeCode[[#This Row],[IFC2X3_Properties]],"")</f>
        <v/>
      </c>
    </row>
    <row r="515" spans="1:6" x14ac:dyDescent="0.25">
      <c r="A515">
        <f>BIMTypeCode[[#This Row],[Identification]]</f>
        <v>6222</v>
      </c>
      <c r="B515" t="str">
        <f>BIMTypeCode[[#This Row],[Name_dk]]</f>
        <v>Koblingsudstyr</v>
      </c>
      <c r="C515" t="str">
        <f>IF(BIMTypeCode[[#This Row],[IFC2X3_Entity]]&lt;&gt;"",BIMTypeCode[[#This Row],[IFC2X3_Entity]],"")</f>
        <v/>
      </c>
      <c r="D515" t="str">
        <f>IF(BIMTypeCode[[#This Row],[IFC2X3_EntityType]]&lt;&gt;"",BIMTypeCode[[#This Row],[IFC2X3_EntityType]],"")</f>
        <v/>
      </c>
      <c r="E515" s="2" t="str">
        <f>IF(BIMTypeCode[[#This Row],[IFC2X3_EnumerationType]]&lt;&gt;"",BIMTypeCode[[#This Row],[IFC2X3_EnumerationType]],"")</f>
        <v/>
      </c>
      <c r="F515" s="2" t="str">
        <f>IF(BIMTypeCode[[#This Row],[IFC2X3_Properties]]&lt;&gt;"",BIMTypeCode[[#This Row],[IFC2X3_Properties]],"")</f>
        <v/>
      </c>
    </row>
    <row r="516" spans="1:6" x14ac:dyDescent="0.25">
      <c r="A516">
        <f>BIMTypeCode[[#This Row],[Identification]]</f>
        <v>623</v>
      </c>
      <c r="B516" t="str">
        <f>BIMTypeCode[[#This Row],[Name_dk]]</f>
        <v>Installationer for apparater og maskiner</v>
      </c>
      <c r="C516" t="str">
        <f>IF(BIMTypeCode[[#This Row],[IFC2X3_Entity]]&lt;&gt;"",BIMTypeCode[[#This Row],[IFC2X3_Entity]],"")</f>
        <v/>
      </c>
      <c r="D516" t="str">
        <f>IF(BIMTypeCode[[#This Row],[IFC2X3_EntityType]]&lt;&gt;"",BIMTypeCode[[#This Row],[IFC2X3_EntityType]],"")</f>
        <v/>
      </c>
      <c r="E516" s="2" t="str">
        <f>IF(BIMTypeCode[[#This Row],[IFC2X3_EnumerationType]]&lt;&gt;"",BIMTypeCode[[#This Row],[IFC2X3_EnumerationType]],"")</f>
        <v/>
      </c>
      <c r="F516" s="2" t="str">
        <f>IF(BIMTypeCode[[#This Row],[IFC2X3_Properties]]&lt;&gt;"",BIMTypeCode[[#This Row],[IFC2X3_Properties]],"")</f>
        <v/>
      </c>
    </row>
    <row r="517" spans="1:6" x14ac:dyDescent="0.25">
      <c r="A517">
        <f>BIMTypeCode[[#This Row],[Identification]]</f>
        <v>6231</v>
      </c>
      <c r="B517" t="str">
        <f>BIMTypeCode[[#This Row],[Name_dk]]</f>
        <v>Produktions- og arbejdsmaskiner</v>
      </c>
      <c r="C517" t="str">
        <f>IF(BIMTypeCode[[#This Row],[IFC2X3_Entity]]&lt;&gt;"",BIMTypeCode[[#This Row],[IFC2X3_Entity]],"")</f>
        <v/>
      </c>
      <c r="D517" t="str">
        <f>IF(BIMTypeCode[[#This Row],[IFC2X3_EntityType]]&lt;&gt;"",BIMTypeCode[[#This Row],[IFC2X3_EntityType]],"")</f>
        <v/>
      </c>
      <c r="E517" s="2" t="str">
        <f>IF(BIMTypeCode[[#This Row],[IFC2X3_EnumerationType]]&lt;&gt;"",BIMTypeCode[[#This Row],[IFC2X3_EnumerationType]],"")</f>
        <v/>
      </c>
      <c r="F517" s="2" t="str">
        <f>IF(BIMTypeCode[[#This Row],[IFC2X3_Properties]]&lt;&gt;"",BIMTypeCode[[#This Row],[IFC2X3_Properties]],"")</f>
        <v/>
      </c>
    </row>
    <row r="518" spans="1:6" x14ac:dyDescent="0.25">
      <c r="A518">
        <f>BIMTypeCode[[#This Row],[Identification]]</f>
        <v>6232</v>
      </c>
      <c r="B518" t="str">
        <f>BIMTypeCode[[#This Row],[Name_dk]]</f>
        <v>Pumpeanlæg</v>
      </c>
      <c r="C518" t="str">
        <f>IF(BIMTypeCode[[#This Row],[IFC2X3_Entity]]&lt;&gt;"",BIMTypeCode[[#This Row],[IFC2X3_Entity]],"")</f>
        <v/>
      </c>
      <c r="D518" t="str">
        <f>IF(BIMTypeCode[[#This Row],[IFC2X3_EntityType]]&lt;&gt;"",BIMTypeCode[[#This Row],[IFC2X3_EntityType]],"")</f>
        <v/>
      </c>
      <c r="E518" s="2" t="str">
        <f>IF(BIMTypeCode[[#This Row],[IFC2X3_EnumerationType]]&lt;&gt;"",BIMTypeCode[[#This Row],[IFC2X3_EnumerationType]],"")</f>
        <v/>
      </c>
      <c r="F518" s="2" t="str">
        <f>IF(BIMTypeCode[[#This Row],[IFC2X3_Properties]]&lt;&gt;"",BIMTypeCode[[#This Row],[IFC2X3_Properties]],"")</f>
        <v/>
      </c>
    </row>
    <row r="519" spans="1:6" x14ac:dyDescent="0.25">
      <c r="A519">
        <f>BIMTypeCode[[#This Row],[Identification]]</f>
        <v>6233</v>
      </c>
      <c r="B519" t="str">
        <f>BIMTypeCode[[#This Row],[Name_dk]]</f>
        <v>Motorer</v>
      </c>
      <c r="C519" t="str">
        <f>IF(BIMTypeCode[[#This Row],[IFC2X3_Entity]]&lt;&gt;"",BIMTypeCode[[#This Row],[IFC2X3_Entity]],"")</f>
        <v/>
      </c>
      <c r="D519" t="str">
        <f>IF(BIMTypeCode[[#This Row],[IFC2X3_EntityType]]&lt;&gt;"",BIMTypeCode[[#This Row],[IFC2X3_EntityType]],"")</f>
        <v/>
      </c>
      <c r="E519" s="2" t="str">
        <f>IF(BIMTypeCode[[#This Row],[IFC2X3_EnumerationType]]&lt;&gt;"",BIMTypeCode[[#This Row],[IFC2X3_EnumerationType]],"")</f>
        <v/>
      </c>
      <c r="F519" s="2" t="str">
        <f>IF(BIMTypeCode[[#This Row],[IFC2X3_Properties]]&lt;&gt;"",BIMTypeCode[[#This Row],[IFC2X3_Properties]],"")</f>
        <v/>
      </c>
    </row>
    <row r="520" spans="1:6" x14ac:dyDescent="0.25">
      <c r="A520">
        <f>BIMTypeCode[[#This Row],[Identification]]</f>
        <v>63</v>
      </c>
      <c r="B520" t="str">
        <f>BIMTypeCode[[#This Row],[Name_dk]]</f>
        <v>Lavspænding</v>
      </c>
      <c r="C520" t="str">
        <f>IF(BIMTypeCode[[#This Row],[IFC2X3_Entity]]&lt;&gt;"",BIMTypeCode[[#This Row],[IFC2X3_Entity]],"")</f>
        <v/>
      </c>
      <c r="D520" t="str">
        <f>IF(BIMTypeCode[[#This Row],[IFC2X3_EntityType]]&lt;&gt;"",BIMTypeCode[[#This Row],[IFC2X3_EntityType]],"")</f>
        <v/>
      </c>
      <c r="E520" s="2" t="str">
        <f>IF(BIMTypeCode[[#This Row],[IFC2X3_EnumerationType]]&lt;&gt;"",BIMTypeCode[[#This Row],[IFC2X3_EnumerationType]],"")</f>
        <v/>
      </c>
      <c r="F520" s="2" t="str">
        <f>IF(BIMTypeCode[[#This Row],[IFC2X3_Properties]]&lt;&gt;"",BIMTypeCode[[#This Row],[IFC2X3_Properties]],"")</f>
        <v/>
      </c>
    </row>
    <row r="521" spans="1:6" x14ac:dyDescent="0.25">
      <c r="A521">
        <f>BIMTypeCode[[#This Row],[Identification]]</f>
        <v>631</v>
      </c>
      <c r="B521" t="str">
        <f>BIMTypeCode[[#This Row],[Name_dk]]</f>
        <v>Forsyninger - ekstern</v>
      </c>
      <c r="C521" t="str">
        <f>IF(BIMTypeCode[[#This Row],[IFC2X3_Entity]]&lt;&gt;"",BIMTypeCode[[#This Row],[IFC2X3_Entity]],"")</f>
        <v/>
      </c>
      <c r="D521" t="str">
        <f>IF(BIMTypeCode[[#This Row],[IFC2X3_EntityType]]&lt;&gt;"",BIMTypeCode[[#This Row],[IFC2X3_EntityType]],"")</f>
        <v/>
      </c>
      <c r="E521" s="2" t="str">
        <f>IF(BIMTypeCode[[#This Row],[IFC2X3_EnumerationType]]&lt;&gt;"",BIMTypeCode[[#This Row],[IFC2X3_EnumerationType]],"")</f>
        <v/>
      </c>
      <c r="F521" s="2" t="str">
        <f>IF(BIMTypeCode[[#This Row],[IFC2X3_Properties]]&lt;&gt;"",BIMTypeCode[[#This Row],[IFC2X3_Properties]],"")</f>
        <v/>
      </c>
    </row>
    <row r="522" spans="1:6" x14ac:dyDescent="0.25">
      <c r="A522">
        <f>BIMTypeCode[[#This Row],[Identification]]</f>
        <v>6311</v>
      </c>
      <c r="B522" t="str">
        <f>BIMTypeCode[[#This Row],[Name_dk]]</f>
        <v>Stikledninger / Kanalskinner</v>
      </c>
      <c r="C522" t="str">
        <f>IF(BIMTypeCode[[#This Row],[IFC2X3_Entity]]&lt;&gt;"",BIMTypeCode[[#This Row],[IFC2X3_Entity]],"")</f>
        <v/>
      </c>
      <c r="D522" t="str">
        <f>IF(BIMTypeCode[[#This Row],[IFC2X3_EntityType]]&lt;&gt;"",BIMTypeCode[[#This Row],[IFC2X3_EntityType]],"")</f>
        <v/>
      </c>
      <c r="E522" s="2" t="str">
        <f>IF(BIMTypeCode[[#This Row],[IFC2X3_EnumerationType]]&lt;&gt;"",BIMTypeCode[[#This Row],[IFC2X3_EnumerationType]],"")</f>
        <v/>
      </c>
      <c r="F522" s="2" t="str">
        <f>IF(BIMTypeCode[[#This Row],[IFC2X3_Properties]]&lt;&gt;"",BIMTypeCode[[#This Row],[IFC2X3_Properties]],"")</f>
        <v/>
      </c>
    </row>
    <row r="523" spans="1:6" x14ac:dyDescent="0.25">
      <c r="A523">
        <f>BIMTypeCode[[#This Row],[Identification]]</f>
        <v>6312</v>
      </c>
      <c r="B523" t="str">
        <f>BIMTypeCode[[#This Row],[Name_dk]]</f>
        <v>Transformeranlæg</v>
      </c>
      <c r="C523" t="str">
        <f>IF(BIMTypeCode[[#This Row],[IFC2X3_Entity]]&lt;&gt;"",BIMTypeCode[[#This Row],[IFC2X3_Entity]],"")</f>
        <v>IfcDistributionElement</v>
      </c>
      <c r="D523" t="str">
        <f>IF(BIMTypeCode[[#This Row],[IFC2X3_EntityType]]&lt;&gt;"",BIMTypeCode[[#This Row],[IFC2X3_EntityType]],"")</f>
        <v>IfcDistributionElementType</v>
      </c>
      <c r="E523" s="2" t="str">
        <f>IF(BIMTypeCode[[#This Row],[IFC2X3_EnumerationType]]&lt;&gt;"",BIMTypeCode[[#This Row],[IFC2X3_EnumerationType]],"")</f>
        <v/>
      </c>
      <c r="F523" s="2" t="str">
        <f>IF(BIMTypeCode[[#This Row],[IFC2X3_Properties]]&lt;&gt;"",BIMTypeCode[[#This Row],[IFC2X3_Properties]],"")</f>
        <v/>
      </c>
    </row>
    <row r="524" spans="1:6" x14ac:dyDescent="0.25">
      <c r="A524">
        <f>BIMTypeCode[[#This Row],[Identification]]</f>
        <v>6313</v>
      </c>
      <c r="B524" t="str">
        <f>BIMTypeCode[[#This Row],[Name_dk]]</f>
        <v>Stationstavler</v>
      </c>
      <c r="C524" t="str">
        <f>IF(BIMTypeCode[[#This Row],[IFC2X3_Entity]]&lt;&gt;"",BIMTypeCode[[#This Row],[IFC2X3_Entity]],"")</f>
        <v>IfcElectricDistributionPoint</v>
      </c>
      <c r="D524" t="str">
        <f>IF(BIMTypeCode[[#This Row],[IFC2X3_EntityType]]&lt;&gt;"",BIMTypeCode[[#This Row],[IFC2X3_EntityType]],"")</f>
        <v>IfcElectricDistributionPoint</v>
      </c>
      <c r="E524" s="2" t="str">
        <f>IF(BIMTypeCode[[#This Row],[IFC2X3_EnumerationType]]&lt;&gt;"",BIMTypeCode[[#This Row],[IFC2X3_EnumerationType]],"")</f>
        <v/>
      </c>
      <c r="F524" s="2" t="str">
        <f>IF(BIMTypeCode[[#This Row],[IFC2X3_Properties]]&lt;&gt;"",BIMTypeCode[[#This Row],[IFC2X3_Properties]],"")</f>
        <v/>
      </c>
    </row>
    <row r="525" spans="1:6" x14ac:dyDescent="0.25">
      <c r="A525">
        <f>BIMTypeCode[[#This Row],[Identification]]</f>
        <v>6314</v>
      </c>
      <c r="B525" t="str">
        <f>BIMTypeCode[[#This Row],[Name_dk]]</f>
        <v>Nød- og reserveforsyningsanlæg/UPS</v>
      </c>
      <c r="C525" t="str">
        <f>IF(BIMTypeCode[[#This Row],[IFC2X3_Entity]]&lt;&gt;"",BIMTypeCode[[#This Row],[IFC2X3_Entity]],"")</f>
        <v>IfcFlowStorageDevice</v>
      </c>
      <c r="D525" t="str">
        <f>IF(BIMTypeCode[[#This Row],[IFC2X3_EntityType]]&lt;&gt;"",BIMTypeCode[[#This Row],[IFC2X3_EntityType]],"")</f>
        <v>IfcElectricFlowStorageDeviceType</v>
      </c>
      <c r="E525" s="2" t="str">
        <f>IF(BIMTypeCode[[#This Row],[IFC2X3_EnumerationType]]&lt;&gt;"",BIMTypeCode[[#This Row],[IFC2X3_EnumerationType]],"")</f>
        <v/>
      </c>
      <c r="F525" s="2" t="str">
        <f>IF(BIMTypeCode[[#This Row],[IFC2X3_Properties]]&lt;&gt;"",BIMTypeCode[[#This Row],[IFC2X3_Properties]],"")</f>
        <v/>
      </c>
    </row>
    <row r="526" spans="1:6" x14ac:dyDescent="0.25">
      <c r="A526">
        <f>BIMTypeCode[[#This Row],[Identification]]</f>
        <v>6315</v>
      </c>
      <c r="B526" t="str">
        <f>BIMTypeCode[[#This Row],[Name_dk]]</f>
        <v>Fasekompenseringsanlæg</v>
      </c>
      <c r="C526" t="str">
        <f>IF(BIMTypeCode[[#This Row],[IFC2X3_Entity]]&lt;&gt;"",BIMTypeCode[[#This Row],[IFC2X3_Entity]],"")</f>
        <v>IfcEnergyConversionDevice</v>
      </c>
      <c r="D526" t="str">
        <f>IF(BIMTypeCode[[#This Row],[IFC2X3_EntityType]]&lt;&gt;"",BIMTypeCode[[#This Row],[IFC2X3_EntityType]],"")</f>
        <v>IfcTransformerType</v>
      </c>
      <c r="E526" s="2" t="str">
        <f>IF(BIMTypeCode[[#This Row],[IFC2X3_EnumerationType]]&lt;&gt;"",BIMTypeCode[[#This Row],[IFC2X3_EnumerationType]],"")</f>
        <v/>
      </c>
      <c r="F526" s="2" t="str">
        <f>IF(BIMTypeCode[[#This Row],[IFC2X3_Properties]]&lt;&gt;"",BIMTypeCode[[#This Row],[IFC2X3_Properties]],"")</f>
        <v/>
      </c>
    </row>
    <row r="527" spans="1:6" x14ac:dyDescent="0.25">
      <c r="A527">
        <f>BIMTypeCode[[#This Row],[Identification]]</f>
        <v>6316</v>
      </c>
      <c r="B527" t="str">
        <f>BIMTypeCode[[#This Row],[Name_dk]]</f>
        <v>Frekvensomformeranlæg</v>
      </c>
      <c r="C527" t="str">
        <f>IF(BIMTypeCode[[#This Row],[IFC2X3_Entity]]&lt;&gt;"",BIMTypeCode[[#This Row],[IFC2X3_Entity]],"")</f>
        <v>IfcEnergyConversionDevice</v>
      </c>
      <c r="D527" t="str">
        <f>IF(BIMTypeCode[[#This Row],[IFC2X3_EntityType]]&lt;&gt;"",BIMTypeCode[[#This Row],[IFC2X3_EntityType]],"")</f>
        <v>IfcTransformerType</v>
      </c>
      <c r="E527" s="2" t="str">
        <f>IF(BIMTypeCode[[#This Row],[IFC2X3_EnumerationType]]&lt;&gt;"",BIMTypeCode[[#This Row],[IFC2X3_EnumerationType]],"")</f>
        <v>FREQUENCY</v>
      </c>
      <c r="F527" s="2" t="str">
        <f>IF(BIMTypeCode[[#This Row],[IFC2X3_Properties]]&lt;&gt;"",BIMTypeCode[[#This Row],[IFC2X3_Properties]],"")</f>
        <v/>
      </c>
    </row>
    <row r="528" spans="1:6" x14ac:dyDescent="0.25">
      <c r="A528">
        <f>BIMTypeCode[[#This Row],[Identification]]</f>
        <v>632</v>
      </c>
      <c r="B528" t="str">
        <f>BIMTypeCode[[#This Row],[Name_dk]]</f>
        <v>Fordeling</v>
      </c>
      <c r="C528" t="str">
        <f>IF(BIMTypeCode[[#This Row],[IFC2X3_Entity]]&lt;&gt;"",BIMTypeCode[[#This Row],[IFC2X3_Entity]],"")</f>
        <v/>
      </c>
      <c r="D528" t="str">
        <f>IF(BIMTypeCode[[#This Row],[IFC2X3_EntityType]]&lt;&gt;"",BIMTypeCode[[#This Row],[IFC2X3_EntityType]],"")</f>
        <v/>
      </c>
      <c r="E528" s="2" t="str">
        <f>IF(BIMTypeCode[[#This Row],[IFC2X3_EnumerationType]]&lt;&gt;"",BIMTypeCode[[#This Row],[IFC2X3_EnumerationType]],"")</f>
        <v/>
      </c>
      <c r="F528" s="2" t="str">
        <f>IF(BIMTypeCode[[#This Row],[IFC2X3_Properties]]&lt;&gt;"",BIMTypeCode[[#This Row],[IFC2X3_Properties]],"")</f>
        <v/>
      </c>
    </row>
    <row r="529" spans="1:6" x14ac:dyDescent="0.25">
      <c r="A529">
        <f>BIMTypeCode[[#This Row],[Identification]]</f>
        <v>6321</v>
      </c>
      <c r="B529" t="str">
        <f>BIMTypeCode[[#This Row],[Name_dk]]</f>
        <v>Hovedledninger / Kanalskinner</v>
      </c>
      <c r="C529" t="str">
        <f>IF(BIMTypeCode[[#This Row],[IFC2X3_Entity]]&lt;&gt;"",BIMTypeCode[[#This Row],[IFC2X3_Entity]],"")</f>
        <v/>
      </c>
      <c r="D529" t="str">
        <f>IF(BIMTypeCode[[#This Row],[IFC2X3_EntityType]]&lt;&gt;"",BIMTypeCode[[#This Row],[IFC2X3_EntityType]],"")</f>
        <v/>
      </c>
      <c r="E529" s="2" t="str">
        <f>IF(BIMTypeCode[[#This Row],[IFC2X3_EnumerationType]]&lt;&gt;"",BIMTypeCode[[#This Row],[IFC2X3_EnumerationType]],"")</f>
        <v/>
      </c>
      <c r="F529" s="2" t="str">
        <f>IF(BIMTypeCode[[#This Row],[IFC2X3_Properties]]&lt;&gt;"",BIMTypeCode[[#This Row],[IFC2X3_Properties]],"")</f>
        <v/>
      </c>
    </row>
    <row r="530" spans="1:6" x14ac:dyDescent="0.25">
      <c r="A530">
        <f>BIMTypeCode[[#This Row],[Identification]]</f>
        <v>6322</v>
      </c>
      <c r="B530" t="str">
        <f>BIMTypeCode[[#This Row],[Name_dk]]</f>
        <v>Hovedtavler</v>
      </c>
      <c r="C530" t="str">
        <f>IF(BIMTypeCode[[#This Row],[IFC2X3_Entity]]&lt;&gt;"",BIMTypeCode[[#This Row],[IFC2X3_Entity]],"")</f>
        <v>IfcElectricDistributionPoint</v>
      </c>
      <c r="D530" t="str">
        <f>IF(BIMTypeCode[[#This Row],[IFC2X3_EntityType]]&lt;&gt;"",BIMTypeCode[[#This Row],[IFC2X3_EntityType]],"")</f>
        <v>IfcElectricDistributionPoint</v>
      </c>
      <c r="E530" s="2" t="str">
        <f>IF(BIMTypeCode[[#This Row],[IFC2X3_EnumerationType]]&lt;&gt;"",BIMTypeCode[[#This Row],[IFC2X3_EnumerationType]],"")</f>
        <v/>
      </c>
      <c r="F530" s="2" t="str">
        <f>IF(BIMTypeCode[[#This Row],[IFC2X3_Properties]]&lt;&gt;"",BIMTypeCode[[#This Row],[IFC2X3_Properties]],"")</f>
        <v/>
      </c>
    </row>
    <row r="531" spans="1:6" x14ac:dyDescent="0.25">
      <c r="A531">
        <f>BIMTypeCode[[#This Row],[Identification]]</f>
        <v>6323</v>
      </c>
      <c r="B531" t="str">
        <f>BIMTypeCode[[#This Row],[Name_dk]]</f>
        <v>Fordelingstavler</v>
      </c>
      <c r="C531" t="str">
        <f>IF(BIMTypeCode[[#This Row],[IFC2X3_Entity]]&lt;&gt;"",BIMTypeCode[[#This Row],[IFC2X3_Entity]],"")</f>
        <v>IfcElectricDistributionPoint</v>
      </c>
      <c r="D531" t="str">
        <f>IF(BIMTypeCode[[#This Row],[IFC2X3_EntityType]]&lt;&gt;"",BIMTypeCode[[#This Row],[IFC2X3_EntityType]],"")</f>
        <v>IfcElectricDistributionPoint</v>
      </c>
      <c r="E531" s="2" t="str">
        <f>IF(BIMTypeCode[[#This Row],[IFC2X3_EnumerationType]]&lt;&gt;"",BIMTypeCode[[#This Row],[IFC2X3_EnumerationType]],"")</f>
        <v/>
      </c>
      <c r="F531" s="2" t="str">
        <f>IF(BIMTypeCode[[#This Row],[IFC2X3_Properties]]&lt;&gt;"",BIMTypeCode[[#This Row],[IFC2X3_Properties]],"")</f>
        <v/>
      </c>
    </row>
    <row r="532" spans="1:6" x14ac:dyDescent="0.25">
      <c r="A532">
        <f>BIMTypeCode[[#This Row],[Identification]]</f>
        <v>6324</v>
      </c>
      <c r="B532" t="str">
        <f>BIMTypeCode[[#This Row],[Name_dk]]</f>
        <v>Undertavler</v>
      </c>
      <c r="C532" t="str">
        <f>IF(BIMTypeCode[[#This Row],[IFC2X3_Entity]]&lt;&gt;"",BIMTypeCode[[#This Row],[IFC2X3_Entity]],"")</f>
        <v>IfcElectricDistributionPoint</v>
      </c>
      <c r="D532" t="str">
        <f>IF(BIMTypeCode[[#This Row],[IFC2X3_EntityType]]&lt;&gt;"",BIMTypeCode[[#This Row],[IFC2X3_EntityType]],"")</f>
        <v>IfcElectricDistributionPoint</v>
      </c>
      <c r="E532" s="2" t="str">
        <f>IF(BIMTypeCode[[#This Row],[IFC2X3_EnumerationType]]&lt;&gt;"",BIMTypeCode[[#This Row],[IFC2X3_EnumerationType]],"")</f>
        <v/>
      </c>
      <c r="F532" s="2" t="str">
        <f>IF(BIMTypeCode[[#This Row],[IFC2X3_Properties]]&lt;&gt;"",BIMTypeCode[[#This Row],[IFC2X3_Properties]],"")</f>
        <v/>
      </c>
    </row>
    <row r="533" spans="1:6" x14ac:dyDescent="0.25">
      <c r="A533">
        <f>BIMTypeCode[[#This Row],[Identification]]</f>
        <v>6325</v>
      </c>
      <c r="B533" t="str">
        <f>BIMTypeCode[[#This Row],[Name_dk]]</f>
        <v>Gruppetavler</v>
      </c>
      <c r="C533" t="str">
        <f>IF(BIMTypeCode[[#This Row],[IFC2X3_Entity]]&lt;&gt;"",BIMTypeCode[[#This Row],[IFC2X3_Entity]],"")</f>
        <v>IfcElectricDistributionPoint</v>
      </c>
      <c r="D533" t="str">
        <f>IF(BIMTypeCode[[#This Row],[IFC2X3_EntityType]]&lt;&gt;"",BIMTypeCode[[#This Row],[IFC2X3_EntityType]],"")</f>
        <v>IfcElectricDistributionPoint</v>
      </c>
      <c r="E533" s="2" t="str">
        <f>IF(BIMTypeCode[[#This Row],[IFC2X3_EnumerationType]]&lt;&gt;"",BIMTypeCode[[#This Row],[IFC2X3_EnumerationType]],"")</f>
        <v/>
      </c>
      <c r="F533" s="2" t="str">
        <f>IF(BIMTypeCode[[#This Row],[IFC2X3_Properties]]&lt;&gt;"",BIMTypeCode[[#This Row],[IFC2X3_Properties]],"")</f>
        <v/>
      </c>
    </row>
    <row r="534" spans="1:6" x14ac:dyDescent="0.25">
      <c r="A534">
        <f>BIMTypeCode[[#This Row],[Identification]]</f>
        <v>6329</v>
      </c>
      <c r="B534" t="str">
        <f>BIMTypeCode[[#This Row],[Name_dk]]</f>
        <v>Øvrige tavler</v>
      </c>
      <c r="C534" t="str">
        <f>IF(BIMTypeCode[[#This Row],[IFC2X3_Entity]]&lt;&gt;"",BIMTypeCode[[#This Row],[IFC2X3_Entity]],"")</f>
        <v>IfcElectricDistributionPoint</v>
      </c>
      <c r="D534" t="str">
        <f>IF(BIMTypeCode[[#This Row],[IFC2X3_EntityType]]&lt;&gt;"",BIMTypeCode[[#This Row],[IFC2X3_EntityType]],"")</f>
        <v>IfcElectricDistributionPoint</v>
      </c>
      <c r="E534" s="2" t="str">
        <f>IF(BIMTypeCode[[#This Row],[IFC2X3_EnumerationType]]&lt;&gt;"",BIMTypeCode[[#This Row],[IFC2X3_EnumerationType]],"")</f>
        <v/>
      </c>
      <c r="F534" s="2" t="str">
        <f>IF(BIMTypeCode[[#This Row],[IFC2X3_Properties]]&lt;&gt;"",BIMTypeCode[[#This Row],[IFC2X3_Properties]],"")</f>
        <v/>
      </c>
    </row>
    <row r="535" spans="1:6" x14ac:dyDescent="0.25">
      <c r="A535">
        <f>BIMTypeCode[[#This Row],[Identification]]</f>
        <v>633</v>
      </c>
      <c r="B535" t="str">
        <f>BIMTypeCode[[#This Row],[Name_dk]]</f>
        <v>Installationer for apparater og maskiner</v>
      </c>
      <c r="C535" t="str">
        <f>IF(BIMTypeCode[[#This Row],[IFC2X3_Entity]]&lt;&gt;"",BIMTypeCode[[#This Row],[IFC2X3_Entity]],"")</f>
        <v/>
      </c>
      <c r="D535" t="str">
        <f>IF(BIMTypeCode[[#This Row],[IFC2X3_EntityType]]&lt;&gt;"",BIMTypeCode[[#This Row],[IFC2X3_EntityType]],"")</f>
        <v/>
      </c>
      <c r="E535" s="2" t="str">
        <f>IF(BIMTypeCode[[#This Row],[IFC2X3_EnumerationType]]&lt;&gt;"",BIMTypeCode[[#This Row],[IFC2X3_EnumerationType]],"")</f>
        <v/>
      </c>
      <c r="F535" s="2" t="str">
        <f>IF(BIMTypeCode[[#This Row],[IFC2X3_Properties]]&lt;&gt;"",BIMTypeCode[[#This Row],[IFC2X3_Properties]],"")</f>
        <v/>
      </c>
    </row>
    <row r="536" spans="1:6" x14ac:dyDescent="0.25">
      <c r="A536">
        <f>BIMTypeCode[[#This Row],[Identification]]</f>
        <v>6331</v>
      </c>
      <c r="B536" t="str">
        <f>BIMTypeCode[[#This Row],[Name_dk]]</f>
        <v>Kedelanlæg</v>
      </c>
      <c r="C536" t="str">
        <f>IF(BIMTypeCode[[#This Row],[IFC2X3_Entity]]&lt;&gt;"",BIMTypeCode[[#This Row],[IFC2X3_Entity]],"")</f>
        <v/>
      </c>
      <c r="D536" t="str">
        <f>IF(BIMTypeCode[[#This Row],[IFC2X3_EntityType]]&lt;&gt;"",BIMTypeCode[[#This Row],[IFC2X3_EntityType]],"")</f>
        <v/>
      </c>
      <c r="E536" s="2" t="str">
        <f>IF(BIMTypeCode[[#This Row],[IFC2X3_EnumerationType]]&lt;&gt;"",BIMTypeCode[[#This Row],[IFC2X3_EnumerationType]],"")</f>
        <v/>
      </c>
      <c r="F536" s="2" t="str">
        <f>IF(BIMTypeCode[[#This Row],[IFC2X3_Properties]]&lt;&gt;"",BIMTypeCode[[#This Row],[IFC2X3_Properties]],"")</f>
        <v/>
      </c>
    </row>
    <row r="537" spans="1:6" x14ac:dyDescent="0.25">
      <c r="A537">
        <f>BIMTypeCode[[#This Row],[Identification]]</f>
        <v>6332</v>
      </c>
      <c r="B537" t="str">
        <f>BIMTypeCode[[#This Row],[Name_dk]]</f>
        <v>Køleanlæg</v>
      </c>
      <c r="C537" t="str">
        <f>IF(BIMTypeCode[[#This Row],[IFC2X3_Entity]]&lt;&gt;"",BIMTypeCode[[#This Row],[IFC2X3_Entity]],"")</f>
        <v/>
      </c>
      <c r="D537" t="str">
        <f>IF(BIMTypeCode[[#This Row],[IFC2X3_EntityType]]&lt;&gt;"",BIMTypeCode[[#This Row],[IFC2X3_EntityType]],"")</f>
        <v/>
      </c>
      <c r="E537" s="2" t="str">
        <f>IF(BIMTypeCode[[#This Row],[IFC2X3_EnumerationType]]&lt;&gt;"",BIMTypeCode[[#This Row],[IFC2X3_EnumerationType]],"")</f>
        <v/>
      </c>
      <c r="F537" s="2" t="str">
        <f>IF(BIMTypeCode[[#This Row],[IFC2X3_Properties]]&lt;&gt;"",BIMTypeCode[[#This Row],[IFC2X3_Properties]],"")</f>
        <v/>
      </c>
    </row>
    <row r="538" spans="1:6" x14ac:dyDescent="0.25">
      <c r="A538">
        <f>BIMTypeCode[[#This Row],[Identification]]</f>
        <v>6333</v>
      </c>
      <c r="B538" t="str">
        <f>BIMTypeCode[[#This Row],[Name_dk]]</f>
        <v>Produktions- og arbejdsmaskiner</v>
      </c>
      <c r="C538" t="str">
        <f>IF(BIMTypeCode[[#This Row],[IFC2X3_Entity]]&lt;&gt;"",BIMTypeCode[[#This Row],[IFC2X3_Entity]],"")</f>
        <v/>
      </c>
      <c r="D538" t="str">
        <f>IF(BIMTypeCode[[#This Row],[IFC2X3_EntityType]]&lt;&gt;"",BIMTypeCode[[#This Row],[IFC2X3_EntityType]],"")</f>
        <v/>
      </c>
      <c r="E538" s="2" t="str">
        <f>IF(BIMTypeCode[[#This Row],[IFC2X3_EnumerationType]]&lt;&gt;"",BIMTypeCode[[#This Row],[IFC2X3_EnumerationType]],"")</f>
        <v/>
      </c>
      <c r="F538" s="2" t="str">
        <f>IF(BIMTypeCode[[#This Row],[IFC2X3_Properties]]&lt;&gt;"",BIMTypeCode[[#This Row],[IFC2X3_Properties]],"")</f>
        <v/>
      </c>
    </row>
    <row r="539" spans="1:6" x14ac:dyDescent="0.25">
      <c r="A539">
        <f>BIMTypeCode[[#This Row],[Identification]]</f>
        <v>6334</v>
      </c>
      <c r="B539" t="str">
        <f>BIMTypeCode[[#This Row],[Name_dk]]</f>
        <v>Pumpeanlæg</v>
      </c>
      <c r="C539" t="str">
        <f>IF(BIMTypeCode[[#This Row],[IFC2X3_Entity]]&lt;&gt;"",BIMTypeCode[[#This Row],[IFC2X3_Entity]],"")</f>
        <v/>
      </c>
      <c r="D539" t="str">
        <f>IF(BIMTypeCode[[#This Row],[IFC2X3_EntityType]]&lt;&gt;"",BIMTypeCode[[#This Row],[IFC2X3_EntityType]],"")</f>
        <v/>
      </c>
      <c r="E539" s="2" t="str">
        <f>IF(BIMTypeCode[[#This Row],[IFC2X3_EnumerationType]]&lt;&gt;"",BIMTypeCode[[#This Row],[IFC2X3_EnumerationType]],"")</f>
        <v/>
      </c>
      <c r="F539" s="2" t="str">
        <f>IF(BIMTypeCode[[#This Row],[IFC2X3_Properties]]&lt;&gt;"",BIMTypeCode[[#This Row],[IFC2X3_Properties]],"")</f>
        <v/>
      </c>
    </row>
    <row r="540" spans="1:6" x14ac:dyDescent="0.25">
      <c r="A540">
        <f>BIMTypeCode[[#This Row],[Identification]]</f>
        <v>6335</v>
      </c>
      <c r="B540" t="str">
        <f>BIMTypeCode[[#This Row],[Name_dk]]</f>
        <v>Storkøkkenmaskinanlæg</v>
      </c>
      <c r="C540" t="str">
        <f>IF(BIMTypeCode[[#This Row],[IFC2X3_Entity]]&lt;&gt;"",BIMTypeCode[[#This Row],[IFC2X3_Entity]],"")</f>
        <v/>
      </c>
      <c r="D540" t="str">
        <f>IF(BIMTypeCode[[#This Row],[IFC2X3_EntityType]]&lt;&gt;"",BIMTypeCode[[#This Row],[IFC2X3_EntityType]],"")</f>
        <v/>
      </c>
      <c r="E540" s="2" t="str">
        <f>IF(BIMTypeCode[[#This Row],[IFC2X3_EnumerationType]]&lt;&gt;"",BIMTypeCode[[#This Row],[IFC2X3_EnumerationType]],"")</f>
        <v/>
      </c>
      <c r="F540" s="2" t="str">
        <f>IF(BIMTypeCode[[#This Row],[IFC2X3_Properties]]&lt;&gt;"",BIMTypeCode[[#This Row],[IFC2X3_Properties]],"")</f>
        <v/>
      </c>
    </row>
    <row r="541" spans="1:6" x14ac:dyDescent="0.25">
      <c r="A541">
        <f>BIMTypeCode[[#This Row],[Identification]]</f>
        <v>6336</v>
      </c>
      <c r="B541" t="str">
        <f>BIMTypeCode[[#This Row],[Name_dk]]</f>
        <v>Stor-/fælles vaskerianlæg</v>
      </c>
      <c r="C541" t="str">
        <f>IF(BIMTypeCode[[#This Row],[IFC2X3_Entity]]&lt;&gt;"",BIMTypeCode[[#This Row],[IFC2X3_Entity]],"")</f>
        <v/>
      </c>
      <c r="D541" t="str">
        <f>IF(BIMTypeCode[[#This Row],[IFC2X3_EntityType]]&lt;&gt;"",BIMTypeCode[[#This Row],[IFC2X3_EntityType]],"")</f>
        <v/>
      </c>
      <c r="E541" s="2" t="str">
        <f>IF(BIMTypeCode[[#This Row],[IFC2X3_EnumerationType]]&lt;&gt;"",BIMTypeCode[[#This Row],[IFC2X3_EnumerationType]],"")</f>
        <v/>
      </c>
      <c r="F541" s="2" t="str">
        <f>IF(BIMTypeCode[[#This Row],[IFC2X3_Properties]]&lt;&gt;"",BIMTypeCode[[#This Row],[IFC2X3_Properties]],"")</f>
        <v/>
      </c>
    </row>
    <row r="542" spans="1:6" x14ac:dyDescent="0.25">
      <c r="A542">
        <f>BIMTypeCode[[#This Row],[Identification]]</f>
        <v>6337</v>
      </c>
      <c r="B542" t="str">
        <f>BIMTypeCode[[#This Row],[Name_dk]]</f>
        <v>Ventilationsanlæg</v>
      </c>
      <c r="C542" t="str">
        <f>IF(BIMTypeCode[[#This Row],[IFC2X3_Entity]]&lt;&gt;"",BIMTypeCode[[#This Row],[IFC2X3_Entity]],"")</f>
        <v/>
      </c>
      <c r="D542" t="str">
        <f>IF(BIMTypeCode[[#This Row],[IFC2X3_EntityType]]&lt;&gt;"",BIMTypeCode[[#This Row],[IFC2X3_EntityType]],"")</f>
        <v/>
      </c>
      <c r="E542" s="2" t="str">
        <f>IF(BIMTypeCode[[#This Row],[IFC2X3_EnumerationType]]&lt;&gt;"",BIMTypeCode[[#This Row],[IFC2X3_EnumerationType]],"")</f>
        <v/>
      </c>
      <c r="F542" s="2" t="str">
        <f>IF(BIMTypeCode[[#This Row],[IFC2X3_Properties]]&lt;&gt;"",BIMTypeCode[[#This Row],[IFC2X3_Properties]],"")</f>
        <v/>
      </c>
    </row>
    <row r="543" spans="1:6" x14ac:dyDescent="0.25">
      <c r="A543">
        <f>BIMTypeCode[[#This Row],[Identification]]</f>
        <v>6339</v>
      </c>
      <c r="B543" t="str">
        <f>BIMTypeCode[[#This Row],[Name_dk]]</f>
        <v>Installationer for øvrige mekaniske anlæg</v>
      </c>
      <c r="C543" t="str">
        <f>IF(BIMTypeCode[[#This Row],[IFC2X3_Entity]]&lt;&gt;"",BIMTypeCode[[#This Row],[IFC2X3_Entity]],"")</f>
        <v/>
      </c>
      <c r="D543" t="str">
        <f>IF(BIMTypeCode[[#This Row],[IFC2X3_EntityType]]&lt;&gt;"",BIMTypeCode[[#This Row],[IFC2X3_EntityType]],"")</f>
        <v/>
      </c>
      <c r="E543" s="2" t="str">
        <f>IF(BIMTypeCode[[#This Row],[IFC2X3_EnumerationType]]&lt;&gt;"",BIMTypeCode[[#This Row],[IFC2X3_EnumerationType]],"")</f>
        <v/>
      </c>
      <c r="F543" s="2" t="str">
        <f>IF(BIMTypeCode[[#This Row],[IFC2X3_Properties]]&lt;&gt;"",BIMTypeCode[[#This Row],[IFC2X3_Properties]],"")</f>
        <v/>
      </c>
    </row>
    <row r="544" spans="1:6" x14ac:dyDescent="0.25">
      <c r="A544">
        <f>BIMTypeCode[[#This Row],[Identification]]</f>
        <v>634</v>
      </c>
      <c r="B544" t="str">
        <f>BIMTypeCode[[#This Row],[Name_dk]]</f>
        <v>Termiske anlæg</v>
      </c>
      <c r="C544" t="str">
        <f>IF(BIMTypeCode[[#This Row],[IFC2X3_Entity]]&lt;&gt;"",BIMTypeCode[[#This Row],[IFC2X3_Entity]],"")</f>
        <v/>
      </c>
      <c r="D544" t="str">
        <f>IF(BIMTypeCode[[#This Row],[IFC2X3_EntityType]]&lt;&gt;"",BIMTypeCode[[#This Row],[IFC2X3_EntityType]],"")</f>
        <v/>
      </c>
      <c r="E544" s="2" t="str">
        <f>IF(BIMTypeCode[[#This Row],[IFC2X3_EnumerationType]]&lt;&gt;"",BIMTypeCode[[#This Row],[IFC2X3_EnumerationType]],"")</f>
        <v/>
      </c>
      <c r="F544" s="2" t="str">
        <f>IF(BIMTypeCode[[#This Row],[IFC2X3_Properties]]&lt;&gt;"",BIMTypeCode[[#This Row],[IFC2X3_Properties]],"")</f>
        <v/>
      </c>
    </row>
    <row r="545" spans="1:6" x14ac:dyDescent="0.25">
      <c r="A545">
        <f>BIMTypeCode[[#This Row],[Identification]]</f>
        <v>6341</v>
      </c>
      <c r="B545" t="str">
        <f>BIMTypeCode[[#This Row],[Name_dk]]</f>
        <v>El-varmeflade</v>
      </c>
      <c r="C545" t="str">
        <f>IF(BIMTypeCode[[#This Row],[IFC2X3_Entity]]&lt;&gt;"",BIMTypeCode[[#This Row],[IFC2X3_Entity]],"")</f>
        <v/>
      </c>
      <c r="D545" t="str">
        <f>IF(BIMTypeCode[[#This Row],[IFC2X3_EntityType]]&lt;&gt;"",BIMTypeCode[[#This Row],[IFC2X3_EntityType]],"")</f>
        <v/>
      </c>
      <c r="E545" s="2" t="str">
        <f>IF(BIMTypeCode[[#This Row],[IFC2X3_EnumerationType]]&lt;&gt;"",BIMTypeCode[[#This Row],[IFC2X3_EnumerationType]],"")</f>
        <v/>
      </c>
      <c r="F545" s="2" t="str">
        <f>IF(BIMTypeCode[[#This Row],[IFC2X3_Properties]]&lt;&gt;"",BIMTypeCode[[#This Row],[IFC2X3_Properties]],"")</f>
        <v/>
      </c>
    </row>
    <row r="546" spans="1:6" x14ac:dyDescent="0.25">
      <c r="A546">
        <f>BIMTypeCode[[#This Row],[Identification]]</f>
        <v>6342</v>
      </c>
      <c r="B546" t="str">
        <f>BIMTypeCode[[#This Row],[Name_dk]]</f>
        <v>Håndtørrer, håndklædetørrer</v>
      </c>
      <c r="C546" t="str">
        <f>IF(BIMTypeCode[[#This Row],[IFC2X3_Entity]]&lt;&gt;"",BIMTypeCode[[#This Row],[IFC2X3_Entity]],"")</f>
        <v/>
      </c>
      <c r="D546" t="str">
        <f>IF(BIMTypeCode[[#This Row],[IFC2X3_EntityType]]&lt;&gt;"",BIMTypeCode[[#This Row],[IFC2X3_EntityType]],"")</f>
        <v/>
      </c>
      <c r="E546" s="2" t="str">
        <f>IF(BIMTypeCode[[#This Row],[IFC2X3_EnumerationType]]&lt;&gt;"",BIMTypeCode[[#This Row],[IFC2X3_EnumerationType]],"")</f>
        <v/>
      </c>
      <c r="F546" s="2" t="str">
        <f>IF(BIMTypeCode[[#This Row],[IFC2X3_Properties]]&lt;&gt;"",BIMTypeCode[[#This Row],[IFC2X3_Properties]],"")</f>
        <v/>
      </c>
    </row>
    <row r="547" spans="1:6" x14ac:dyDescent="0.25">
      <c r="A547">
        <f>BIMTypeCode[[#This Row],[Identification]]</f>
        <v>6343</v>
      </c>
      <c r="B547" t="str">
        <f>BIMTypeCode[[#This Row],[Name_dk]]</f>
        <v>Ovnanlæg</v>
      </c>
      <c r="C547" t="str">
        <f>IF(BIMTypeCode[[#This Row],[IFC2X3_Entity]]&lt;&gt;"",BIMTypeCode[[#This Row],[IFC2X3_Entity]],"")</f>
        <v/>
      </c>
      <c r="D547" t="str">
        <f>IF(BIMTypeCode[[#This Row],[IFC2X3_EntityType]]&lt;&gt;"",BIMTypeCode[[#This Row],[IFC2X3_EntityType]],"")</f>
        <v/>
      </c>
      <c r="E547" s="2" t="str">
        <f>IF(BIMTypeCode[[#This Row],[IFC2X3_EnumerationType]]&lt;&gt;"",BIMTypeCode[[#This Row],[IFC2X3_EnumerationType]],"")</f>
        <v/>
      </c>
      <c r="F547" s="2" t="str">
        <f>IF(BIMTypeCode[[#This Row],[IFC2X3_Properties]]&lt;&gt;"",BIMTypeCode[[#This Row],[IFC2X3_Properties]],"")</f>
        <v/>
      </c>
    </row>
    <row r="548" spans="1:6" x14ac:dyDescent="0.25">
      <c r="A548">
        <f>BIMTypeCode[[#This Row],[Identification]]</f>
        <v>635</v>
      </c>
      <c r="B548" t="str">
        <f>BIMTypeCode[[#This Row],[Name_dk]]</f>
        <v>Installationer for belysning</v>
      </c>
      <c r="C548" t="str">
        <f>IF(BIMTypeCode[[#This Row],[IFC2X3_Entity]]&lt;&gt;"",BIMTypeCode[[#This Row],[IFC2X3_Entity]],"")</f>
        <v/>
      </c>
      <c r="D548" t="str">
        <f>IF(BIMTypeCode[[#This Row],[IFC2X3_EntityType]]&lt;&gt;"",BIMTypeCode[[#This Row],[IFC2X3_EntityType]],"")</f>
        <v/>
      </c>
      <c r="E548" s="2" t="str">
        <f>IF(BIMTypeCode[[#This Row],[IFC2X3_EnumerationType]]&lt;&gt;"",BIMTypeCode[[#This Row],[IFC2X3_EnumerationType]],"")</f>
        <v/>
      </c>
      <c r="F548" s="2" t="str">
        <f>IF(BIMTypeCode[[#This Row],[IFC2X3_Properties]]&lt;&gt;"",BIMTypeCode[[#This Row],[IFC2X3_Properties]],"")</f>
        <v/>
      </c>
    </row>
    <row r="549" spans="1:6" x14ac:dyDescent="0.25">
      <c r="A549">
        <f>BIMTypeCode[[#This Row],[Identification]]</f>
        <v>6351</v>
      </c>
      <c r="B549" t="str">
        <f>BIMTypeCode[[#This Row],[Name_dk]]</f>
        <v>Anlæg for almen belysning</v>
      </c>
      <c r="C549" t="str">
        <f>IF(BIMTypeCode[[#This Row],[IFC2X3_Entity]]&lt;&gt;"",BIMTypeCode[[#This Row],[IFC2X3_Entity]],"")</f>
        <v/>
      </c>
      <c r="D549" t="str">
        <f>IF(BIMTypeCode[[#This Row],[IFC2X3_EntityType]]&lt;&gt;"",BIMTypeCode[[#This Row],[IFC2X3_EntityType]],"")</f>
        <v/>
      </c>
      <c r="E549" s="2" t="str">
        <f>IF(BIMTypeCode[[#This Row],[IFC2X3_EnumerationType]]&lt;&gt;"",BIMTypeCode[[#This Row],[IFC2X3_EnumerationType]],"")</f>
        <v/>
      </c>
      <c r="F549" s="2" t="str">
        <f>IF(BIMTypeCode[[#This Row],[IFC2X3_Properties]]&lt;&gt;"",BIMTypeCode[[#This Row],[IFC2X3_Properties]],"")</f>
        <v/>
      </c>
    </row>
    <row r="550" spans="1:6" x14ac:dyDescent="0.25">
      <c r="A550">
        <f>BIMTypeCode[[#This Row],[Identification]]</f>
        <v>6352</v>
      </c>
      <c r="B550" t="str">
        <f>BIMTypeCode[[#This Row],[Name_dk]]</f>
        <v>Anlæg for lavvoltsbelysning</v>
      </c>
      <c r="C550" t="str">
        <f>IF(BIMTypeCode[[#This Row],[IFC2X3_Entity]]&lt;&gt;"",BIMTypeCode[[#This Row],[IFC2X3_Entity]],"")</f>
        <v/>
      </c>
      <c r="D550" t="str">
        <f>IF(BIMTypeCode[[#This Row],[IFC2X3_EntityType]]&lt;&gt;"",BIMTypeCode[[#This Row],[IFC2X3_EntityType]],"")</f>
        <v/>
      </c>
      <c r="E550" s="2" t="str">
        <f>IF(BIMTypeCode[[#This Row],[IFC2X3_EnumerationType]]&lt;&gt;"",BIMTypeCode[[#This Row],[IFC2X3_EnumerationType]],"")</f>
        <v/>
      </c>
      <c r="F550" s="2" t="str">
        <f>IF(BIMTypeCode[[#This Row],[IFC2X3_Properties]]&lt;&gt;"",BIMTypeCode[[#This Row],[IFC2X3_Properties]],"")</f>
        <v/>
      </c>
    </row>
    <row r="551" spans="1:6" x14ac:dyDescent="0.25">
      <c r="A551">
        <f>BIMTypeCode[[#This Row],[Identification]]</f>
        <v>6353</v>
      </c>
      <c r="B551" t="str">
        <f>BIMTypeCode[[#This Row],[Name_dk]]</f>
        <v>Anlæg for sikkerhedsbelysning</v>
      </c>
      <c r="C551" t="str">
        <f>IF(BIMTypeCode[[#This Row],[IFC2X3_Entity]]&lt;&gt;"",BIMTypeCode[[#This Row],[IFC2X3_Entity]],"")</f>
        <v/>
      </c>
      <c r="D551" t="str">
        <f>IF(BIMTypeCode[[#This Row],[IFC2X3_EntityType]]&lt;&gt;"",BIMTypeCode[[#This Row],[IFC2X3_EntityType]],"")</f>
        <v/>
      </c>
      <c r="E551" s="2" t="str">
        <f>IF(BIMTypeCode[[#This Row],[IFC2X3_EnumerationType]]&lt;&gt;"",BIMTypeCode[[#This Row],[IFC2X3_EnumerationType]],"")</f>
        <v/>
      </c>
      <c r="F551" s="2" t="str">
        <f>IF(BIMTypeCode[[#This Row],[IFC2X3_Properties]]&lt;&gt;"",BIMTypeCode[[#This Row],[IFC2X3_Properties]],"")</f>
        <v/>
      </c>
    </row>
    <row r="552" spans="1:6" x14ac:dyDescent="0.25">
      <c r="A552">
        <f>BIMTypeCode[[#This Row],[Identification]]</f>
        <v>6354</v>
      </c>
      <c r="B552" t="str">
        <f>BIMTypeCode[[#This Row],[Name_dk]]</f>
        <v>Anlæg for særbelysning</v>
      </c>
      <c r="C552" t="str">
        <f>IF(BIMTypeCode[[#This Row],[IFC2X3_Entity]]&lt;&gt;"",BIMTypeCode[[#This Row],[IFC2X3_Entity]],"")</f>
        <v/>
      </c>
      <c r="D552" t="str">
        <f>IF(BIMTypeCode[[#This Row],[IFC2X3_EntityType]]&lt;&gt;"",BIMTypeCode[[#This Row],[IFC2X3_EntityType]],"")</f>
        <v/>
      </c>
      <c r="E552" s="2" t="str">
        <f>IF(BIMTypeCode[[#This Row],[IFC2X3_EnumerationType]]&lt;&gt;"",BIMTypeCode[[#This Row],[IFC2X3_EnumerationType]],"")</f>
        <v/>
      </c>
      <c r="F552" s="2" t="str">
        <f>IF(BIMTypeCode[[#This Row],[IFC2X3_Properties]]&lt;&gt;"",BIMTypeCode[[#This Row],[IFC2X3_Properties]],"")</f>
        <v/>
      </c>
    </row>
    <row r="553" spans="1:6" x14ac:dyDescent="0.25">
      <c r="A553">
        <f>BIMTypeCode[[#This Row],[Identification]]</f>
        <v>6355</v>
      </c>
      <c r="B553" t="str">
        <f>BIMTypeCode[[#This Row],[Name_dk]]</f>
        <v>Lysstyringsanlæg</v>
      </c>
      <c r="C553" t="str">
        <f>IF(BIMTypeCode[[#This Row],[IFC2X3_Entity]]&lt;&gt;"",BIMTypeCode[[#This Row],[IFC2X3_Entity]],"")</f>
        <v/>
      </c>
      <c r="D553" t="str">
        <f>IF(BIMTypeCode[[#This Row],[IFC2X3_EntityType]]&lt;&gt;"",BIMTypeCode[[#This Row],[IFC2X3_EntityType]],"")</f>
        <v/>
      </c>
      <c r="E553" s="2" t="str">
        <f>IF(BIMTypeCode[[#This Row],[IFC2X3_EnumerationType]]&lt;&gt;"",BIMTypeCode[[#This Row],[IFC2X3_EnumerationType]],"")</f>
        <v/>
      </c>
      <c r="F553" s="2" t="str">
        <f>IF(BIMTypeCode[[#This Row],[IFC2X3_Properties]]&lt;&gt;"",BIMTypeCode[[#This Row],[IFC2X3_Properties]],"")</f>
        <v/>
      </c>
    </row>
    <row r="554" spans="1:6" x14ac:dyDescent="0.25">
      <c r="A554">
        <f>BIMTypeCode[[#This Row],[Identification]]</f>
        <v>636</v>
      </c>
      <c r="B554" t="str">
        <f>BIMTypeCode[[#This Row],[Name_dk]]</f>
        <v>Belysningsarmaturer</v>
      </c>
      <c r="C554" t="str">
        <f>IF(BIMTypeCode[[#This Row],[IFC2X3_Entity]]&lt;&gt;"",BIMTypeCode[[#This Row],[IFC2X3_Entity]],"")</f>
        <v>IfcFlowTerminal</v>
      </c>
      <c r="D554" t="str">
        <f>IF(BIMTypeCode[[#This Row],[IFC2X3_EntityType]]&lt;&gt;"",BIMTypeCode[[#This Row],[IFC2X3_EntityType]],"")</f>
        <v>IfcLightFixtureType</v>
      </c>
      <c r="E554" s="2" t="str">
        <f>IF(BIMTypeCode[[#This Row],[IFC2X3_EnumerationType]]&lt;&gt;"",BIMTypeCode[[#This Row],[IFC2X3_EnumerationType]],"")</f>
        <v/>
      </c>
      <c r="F554" s="2" t="str">
        <f>IF(BIMTypeCode[[#This Row],[IFC2X3_Properties]]&lt;&gt;"",BIMTypeCode[[#This Row],[IFC2X3_Properties]],"")</f>
        <v/>
      </c>
    </row>
    <row r="555" spans="1:6" x14ac:dyDescent="0.25">
      <c r="A555">
        <f>BIMTypeCode[[#This Row],[Identification]]</f>
        <v>6361</v>
      </c>
      <c r="B555" t="str">
        <f>BIMTypeCode[[#This Row],[Name_dk]]</f>
        <v>Armatur – Almen belysning</v>
      </c>
      <c r="C555" t="str">
        <f>IF(BIMTypeCode[[#This Row],[IFC2X3_Entity]]&lt;&gt;"",BIMTypeCode[[#This Row],[IFC2X3_Entity]],"")</f>
        <v>IfcFlowTerminal</v>
      </c>
      <c r="D555" t="str">
        <f>IF(BIMTypeCode[[#This Row],[IFC2X3_EntityType]]&lt;&gt;"",BIMTypeCode[[#This Row],[IFC2X3_EntityType]],"")</f>
        <v>IfcLightFixtureType</v>
      </c>
      <c r="E555" s="2" t="str">
        <f>IF(BIMTypeCode[[#This Row],[IFC2X3_EnumerationType]]&lt;&gt;"",BIMTypeCode[[#This Row],[IFC2X3_EnumerationType]],"")</f>
        <v/>
      </c>
      <c r="F555" s="2" t="str">
        <f>IF(BIMTypeCode[[#This Row],[IFC2X3_Properties]]&lt;&gt;"",BIMTypeCode[[#This Row],[IFC2X3_Properties]],"")</f>
        <v>Pset_LightFixtureTypeCommon</v>
      </c>
    </row>
    <row r="556" spans="1:6" x14ac:dyDescent="0.25">
      <c r="A556">
        <f>BIMTypeCode[[#This Row],[Identification]]</f>
        <v>6362</v>
      </c>
      <c r="B556" t="str">
        <f>BIMTypeCode[[#This Row],[Name_dk]]</f>
        <v>Armatur – Sikkerhedsbelysning</v>
      </c>
      <c r="C556" t="str">
        <f>IF(BIMTypeCode[[#This Row],[IFC2X3_Entity]]&lt;&gt;"",BIMTypeCode[[#This Row],[IFC2X3_Entity]],"")</f>
        <v>IfcFlowTerminal</v>
      </c>
      <c r="D556" t="str">
        <f>IF(BIMTypeCode[[#This Row],[IFC2X3_EntityType]]&lt;&gt;"",BIMTypeCode[[#This Row],[IFC2X3_EntityType]],"")</f>
        <v>IfcLightFixtureType</v>
      </c>
      <c r="E556" s="2" t="str">
        <f>IF(BIMTypeCode[[#This Row],[IFC2X3_EnumerationType]]&lt;&gt;"",BIMTypeCode[[#This Row],[IFC2X3_EnumerationType]],"")</f>
        <v/>
      </c>
      <c r="F556" s="2" t="str">
        <f>IF(BIMTypeCode[[#This Row],[IFC2X3_Properties]]&lt;&gt;"",BIMTypeCode[[#This Row],[IFC2X3_Properties]],"")</f>
        <v>Pset_LightFixtureTypeSecurityLighting</v>
      </c>
    </row>
    <row r="557" spans="1:6" x14ac:dyDescent="0.25">
      <c r="A557">
        <f>BIMTypeCode[[#This Row],[Identification]]</f>
        <v>6363</v>
      </c>
      <c r="B557" t="str">
        <f>BIMTypeCode[[#This Row],[Name_dk]]</f>
        <v>Armatur – Special belysning</v>
      </c>
      <c r="C557" t="str">
        <f>IF(BIMTypeCode[[#This Row],[IFC2X3_Entity]]&lt;&gt;"",BIMTypeCode[[#This Row],[IFC2X3_Entity]],"")</f>
        <v>IfcFlowTerminal</v>
      </c>
      <c r="D557" t="str">
        <f>IF(BIMTypeCode[[#This Row],[IFC2X3_EntityType]]&lt;&gt;"",BIMTypeCode[[#This Row],[IFC2X3_EntityType]],"")</f>
        <v>IfcLightFixtureType</v>
      </c>
      <c r="E557" s="2" t="str">
        <f>IF(BIMTypeCode[[#This Row],[IFC2X3_EnumerationType]]&lt;&gt;"",BIMTypeCode[[#This Row],[IFC2X3_EnumerationType]],"")</f>
        <v>USERDEFINED</v>
      </c>
      <c r="F557" s="2" t="str">
        <f>IF(BIMTypeCode[[#This Row],[IFC2X3_Properties]]&lt;&gt;"",BIMTypeCode[[#This Row],[IFC2X3_Properties]],"")</f>
        <v/>
      </c>
    </row>
    <row r="558" spans="1:6" x14ac:dyDescent="0.25">
      <c r="A558">
        <f>BIMTypeCode[[#This Row],[Identification]]</f>
        <v>637</v>
      </c>
      <c r="B558" t="str">
        <f>BIMTypeCode[[#This Row],[Name_dk]]</f>
        <v>Kraftinstallationer</v>
      </c>
      <c r="C558" t="str">
        <f>IF(BIMTypeCode[[#This Row],[IFC2X3_Entity]]&lt;&gt;"",BIMTypeCode[[#This Row],[IFC2X3_Entity]],"")</f>
        <v>IfcDistributionElement</v>
      </c>
      <c r="D558" t="str">
        <f>IF(BIMTypeCode[[#This Row],[IFC2X3_EntityType]]&lt;&gt;"",BIMTypeCode[[#This Row],[IFC2X3_EntityType]],"")</f>
        <v>IfcDistributionElementType</v>
      </c>
      <c r="E558" s="2" t="str">
        <f>IF(BIMTypeCode[[#This Row],[IFC2X3_EnumerationType]]&lt;&gt;"",BIMTypeCode[[#This Row],[IFC2X3_EnumerationType]],"")</f>
        <v/>
      </c>
      <c r="F558" s="2" t="str">
        <f>IF(BIMTypeCode[[#This Row],[IFC2X3_Properties]]&lt;&gt;"",BIMTypeCode[[#This Row],[IFC2X3_Properties]],"")</f>
        <v/>
      </c>
    </row>
    <row r="559" spans="1:6" x14ac:dyDescent="0.25">
      <c r="A559">
        <f>BIMTypeCode[[#This Row],[Identification]]</f>
        <v>6371</v>
      </c>
      <c r="B559" t="str">
        <f>BIMTypeCode[[#This Row],[Name_dk]]</f>
        <v>Stikkontakter</v>
      </c>
      <c r="C559" t="str">
        <f>IF(BIMTypeCode[[#This Row],[IFC2X3_Entity]]&lt;&gt;"",BIMTypeCode[[#This Row],[IFC2X3_Entity]],"")</f>
        <v>IfcFlowTerminal</v>
      </c>
      <c r="D559" t="str">
        <f>IF(BIMTypeCode[[#This Row],[IFC2X3_EntityType]]&lt;&gt;"",BIMTypeCode[[#This Row],[IFC2X3_EntityType]],"")</f>
        <v>IfcOutletType</v>
      </c>
      <c r="E559" s="2" t="str">
        <f>IF(BIMTypeCode[[#This Row],[IFC2X3_EnumerationType]]&lt;&gt;"",BIMTypeCode[[#This Row],[IFC2X3_EnumerationType]],"")</f>
        <v>POWEROUTLET</v>
      </c>
      <c r="F559" s="2" t="str">
        <f>IF(BIMTypeCode[[#This Row],[IFC2X3_Properties]]&lt;&gt;"",BIMTypeCode[[#This Row],[IFC2X3_Properties]],"")</f>
        <v/>
      </c>
    </row>
    <row r="560" spans="1:6" x14ac:dyDescent="0.25">
      <c r="A560">
        <f>BIMTypeCode[[#This Row],[Identification]]</f>
        <v>6372</v>
      </c>
      <c r="B560" t="str">
        <f>BIMTypeCode[[#This Row],[Name_dk]]</f>
        <v>Arbejdsstationer/Gulvbokse</v>
      </c>
      <c r="C560" t="str">
        <f>IF(BIMTypeCode[[#This Row],[IFC2X3_Entity]]&lt;&gt;"",BIMTypeCode[[#This Row],[IFC2X3_Entity]],"")</f>
        <v>IfcFlowTerminal</v>
      </c>
      <c r="D560" t="str">
        <f>IF(BIMTypeCode[[#This Row],[IFC2X3_EntityType]]&lt;&gt;"",BIMTypeCode[[#This Row],[IFC2X3_EntityType]],"")</f>
        <v>IfcOutletType</v>
      </c>
      <c r="E560" s="2" t="str">
        <f>IF(BIMTypeCode[[#This Row],[IFC2X3_EnumerationType]]&lt;&gt;"",BIMTypeCode[[#This Row],[IFC2X3_EnumerationType]],"")</f>
        <v>USERDEFINED</v>
      </c>
      <c r="F560" s="2" t="str">
        <f>IF(BIMTypeCode[[#This Row],[IFC2X3_Properties]]&lt;&gt;"",BIMTypeCode[[#This Row],[IFC2X3_Properties]],"")</f>
        <v/>
      </c>
    </row>
    <row r="561" spans="1:6" x14ac:dyDescent="0.25">
      <c r="A561">
        <f>BIMTypeCode[[#This Row],[Identification]]</f>
        <v>6373</v>
      </c>
      <c r="B561" t="str">
        <f>BIMTypeCode[[#This Row],[Name_dk]]</f>
        <v>Udtag</v>
      </c>
      <c r="C561" t="str">
        <f>IF(BIMTypeCode[[#This Row],[IFC2X3_Entity]]&lt;&gt;"",BIMTypeCode[[#This Row],[IFC2X3_Entity]],"")</f>
        <v>IfcFlowTerminal</v>
      </c>
      <c r="D561" t="str">
        <f>IF(BIMTypeCode[[#This Row],[IFC2X3_EntityType]]&lt;&gt;"",BIMTypeCode[[#This Row],[IFC2X3_EntityType]],"")</f>
        <v>IfcOutletType</v>
      </c>
      <c r="E561" s="2" t="str">
        <f>IF(BIMTypeCode[[#This Row],[IFC2X3_EnumerationType]]&lt;&gt;"",BIMTypeCode[[#This Row],[IFC2X3_EnumerationType]],"")</f>
        <v>USERDEFINED</v>
      </c>
      <c r="F561" s="2" t="str">
        <f>IF(BIMTypeCode[[#This Row],[IFC2X3_Properties]]&lt;&gt;"",BIMTypeCode[[#This Row],[IFC2X3_Properties]],"")</f>
        <v/>
      </c>
    </row>
    <row r="562" spans="1:6" x14ac:dyDescent="0.25">
      <c r="A562">
        <f>BIMTypeCode[[#This Row],[Identification]]</f>
        <v>6374</v>
      </c>
      <c r="B562" t="str">
        <f>BIMTypeCode[[#This Row],[Name_dk]]</f>
        <v>Forsyning til brugsgenstande</v>
      </c>
      <c r="C562" t="str">
        <f>IF(BIMTypeCode[[#This Row],[IFC2X3_Entity]]&lt;&gt;"",BIMTypeCode[[#This Row],[IFC2X3_Entity]],"")</f>
        <v>IfcFlowTerminal</v>
      </c>
      <c r="D562" t="str">
        <f>IF(BIMTypeCode[[#This Row],[IFC2X3_EntityType]]&lt;&gt;"",BIMTypeCode[[#This Row],[IFC2X3_EntityType]],"")</f>
        <v>IfcOutletType</v>
      </c>
      <c r="E562" s="2" t="str">
        <f>IF(BIMTypeCode[[#This Row],[IFC2X3_EnumerationType]]&lt;&gt;"",BIMTypeCode[[#This Row],[IFC2X3_EnumerationType]],"")</f>
        <v>POWEROUTLET</v>
      </c>
      <c r="F562" s="2" t="str">
        <f>IF(BIMTypeCode[[#This Row],[IFC2X3_Properties]]&lt;&gt;"",BIMTypeCode[[#This Row],[IFC2X3_Properties]],"")</f>
        <v/>
      </c>
    </row>
    <row r="563" spans="1:6" x14ac:dyDescent="0.25">
      <c r="A563">
        <f>BIMTypeCode[[#This Row],[Identification]]</f>
        <v>6375</v>
      </c>
      <c r="B563" t="str">
        <f>BIMTypeCode[[#This Row],[Name_dk]]</f>
        <v>Sengestuepaneler</v>
      </c>
      <c r="C563" t="str">
        <f>IF(BIMTypeCode[[#This Row],[IFC2X3_Entity]]&lt;&gt;"",BIMTypeCode[[#This Row],[IFC2X3_Entity]],"")</f>
        <v>IfcFlowTerminal</v>
      </c>
      <c r="D563" t="str">
        <f>IF(BIMTypeCode[[#This Row],[IFC2X3_EntityType]]&lt;&gt;"",BIMTypeCode[[#This Row],[IFC2X3_EntityType]],"")</f>
        <v>IfcOutletType</v>
      </c>
      <c r="E563" s="2" t="str">
        <f>IF(BIMTypeCode[[#This Row],[IFC2X3_EnumerationType]]&lt;&gt;"",BIMTypeCode[[#This Row],[IFC2X3_EnumerationType]],"")</f>
        <v/>
      </c>
      <c r="F563" s="2" t="str">
        <f>IF(BIMTypeCode[[#This Row],[IFC2X3_Properties]]&lt;&gt;"",BIMTypeCode[[#This Row],[IFC2X3_Properties]],"")</f>
        <v/>
      </c>
    </row>
    <row r="564" spans="1:6" x14ac:dyDescent="0.25">
      <c r="A564">
        <f>BIMTypeCode[[#This Row],[Identification]]</f>
        <v>638</v>
      </c>
      <c r="B564" t="str">
        <f>BIMTypeCode[[#This Row],[Name_dk]]</f>
        <v>Vedvarende energi - Intern forsyning</v>
      </c>
      <c r="C564" t="str">
        <f>IF(BIMTypeCode[[#This Row],[IFC2X3_Entity]]&lt;&gt;"",BIMTypeCode[[#This Row],[IFC2X3_Entity]],"")</f>
        <v/>
      </c>
      <c r="D564" t="str">
        <f>IF(BIMTypeCode[[#This Row],[IFC2X3_EntityType]]&lt;&gt;"",BIMTypeCode[[#This Row],[IFC2X3_EntityType]],"")</f>
        <v/>
      </c>
      <c r="E564" s="2" t="str">
        <f>IF(BIMTypeCode[[#This Row],[IFC2X3_EnumerationType]]&lt;&gt;"",BIMTypeCode[[#This Row],[IFC2X3_EnumerationType]],"")</f>
        <v/>
      </c>
      <c r="F564" s="2" t="str">
        <f>IF(BIMTypeCode[[#This Row],[IFC2X3_Properties]]&lt;&gt;"",BIMTypeCode[[#This Row],[IFC2X3_Properties]],"")</f>
        <v/>
      </c>
    </row>
    <row r="565" spans="1:6" x14ac:dyDescent="0.25">
      <c r="A565">
        <f>BIMTypeCode[[#This Row],[Identification]]</f>
        <v>6381</v>
      </c>
      <c r="B565" t="str">
        <f>BIMTypeCode[[#This Row],[Name_dk]]</f>
        <v>Solcelleanlæg</v>
      </c>
      <c r="C565" t="str">
        <f>IF(BIMTypeCode[[#This Row],[IFC2X3_Entity]]&lt;&gt;"",BIMTypeCode[[#This Row],[IFC2X3_Entity]],"")</f>
        <v>IfcEnergyConversionDevice</v>
      </c>
      <c r="D565" t="str">
        <f>IF(BIMTypeCode[[#This Row],[IFC2X3_EntityType]]&lt;&gt;"",BIMTypeCode[[#This Row],[IFC2X3_EntityType]],"")</f>
        <v>IfcEnergyConversionDeviceType</v>
      </c>
      <c r="E565" s="2" t="str">
        <f>IF(BIMTypeCode[[#This Row],[IFC2X3_EnumerationType]]&lt;&gt;"",BIMTypeCode[[#This Row],[IFC2X3_EnumerationType]],"")</f>
        <v/>
      </c>
      <c r="F565" s="2" t="str">
        <f>IF(BIMTypeCode[[#This Row],[IFC2X3_Properties]]&lt;&gt;"",BIMTypeCode[[#This Row],[IFC2X3_Properties]],"")</f>
        <v/>
      </c>
    </row>
    <row r="566" spans="1:6" x14ac:dyDescent="0.25">
      <c r="A566">
        <f>BIMTypeCode[[#This Row],[Identification]]</f>
        <v>64</v>
      </c>
      <c r="B566" t="str">
        <f>BIMTypeCode[[#This Row],[Name_dk]]</f>
        <v>Kommunikation og information</v>
      </c>
      <c r="C566" t="str">
        <f>IF(BIMTypeCode[[#This Row],[IFC2X3_Entity]]&lt;&gt;"",BIMTypeCode[[#This Row],[IFC2X3_Entity]],"")</f>
        <v/>
      </c>
      <c r="D566" t="str">
        <f>IF(BIMTypeCode[[#This Row],[IFC2X3_EntityType]]&lt;&gt;"",BIMTypeCode[[#This Row],[IFC2X3_EntityType]],"")</f>
        <v/>
      </c>
      <c r="E566" s="2" t="str">
        <f>IF(BIMTypeCode[[#This Row],[IFC2X3_EnumerationType]]&lt;&gt;"",BIMTypeCode[[#This Row],[IFC2X3_EnumerationType]],"")</f>
        <v/>
      </c>
      <c r="F566" s="2" t="str">
        <f>IF(BIMTypeCode[[#This Row],[IFC2X3_Properties]]&lt;&gt;"",BIMTypeCode[[#This Row],[IFC2X3_Properties]],"")</f>
        <v/>
      </c>
    </row>
    <row r="567" spans="1:6" x14ac:dyDescent="0.25">
      <c r="A567">
        <f>BIMTypeCode[[#This Row],[Identification]]</f>
        <v>641</v>
      </c>
      <c r="B567" t="str">
        <f>BIMTypeCode[[#This Row],[Name_dk]]</f>
        <v>Kommunikation</v>
      </c>
      <c r="C567" t="str">
        <f>IF(BIMTypeCode[[#This Row],[IFC2X3_Entity]]&lt;&gt;"",BIMTypeCode[[#This Row],[IFC2X3_Entity]],"")</f>
        <v/>
      </c>
      <c r="D567" t="str">
        <f>IF(BIMTypeCode[[#This Row],[IFC2X3_EntityType]]&lt;&gt;"",BIMTypeCode[[#This Row],[IFC2X3_EntityType]],"")</f>
        <v/>
      </c>
      <c r="E567" s="2" t="str">
        <f>IF(BIMTypeCode[[#This Row],[IFC2X3_EnumerationType]]&lt;&gt;"",BIMTypeCode[[#This Row],[IFC2X3_EnumerationType]],"")</f>
        <v/>
      </c>
      <c r="F567" s="2" t="str">
        <f>IF(BIMTypeCode[[#This Row],[IFC2X3_Properties]]&lt;&gt;"",BIMTypeCode[[#This Row],[IFC2X3_Properties]],"")</f>
        <v/>
      </c>
    </row>
    <row r="568" spans="1:6" x14ac:dyDescent="0.25">
      <c r="A568">
        <f>BIMTypeCode[[#This Row],[Identification]]</f>
        <v>6411</v>
      </c>
      <c r="B568" t="str">
        <f>BIMTypeCode[[#This Row],[Name_dk]]</f>
        <v>Telefonanlæg</v>
      </c>
      <c r="C568" t="str">
        <f>IF(BIMTypeCode[[#This Row],[IFC2X3_Entity]]&lt;&gt;"",BIMTypeCode[[#This Row],[IFC2X3_Entity]],"")</f>
        <v/>
      </c>
      <c r="D568" t="str">
        <f>IF(BIMTypeCode[[#This Row],[IFC2X3_EntityType]]&lt;&gt;"",BIMTypeCode[[#This Row],[IFC2X3_EntityType]],"")</f>
        <v/>
      </c>
      <c r="E568" s="2" t="str">
        <f>IF(BIMTypeCode[[#This Row],[IFC2X3_EnumerationType]]&lt;&gt;"",BIMTypeCode[[#This Row],[IFC2X3_EnumerationType]],"")</f>
        <v/>
      </c>
      <c r="F568" s="2" t="str">
        <f>IF(BIMTypeCode[[#This Row],[IFC2X3_Properties]]&lt;&gt;"",BIMTypeCode[[#This Row],[IFC2X3_Properties]],"")</f>
        <v/>
      </c>
    </row>
    <row r="569" spans="1:6" x14ac:dyDescent="0.25">
      <c r="A569">
        <f>BIMTypeCode[[#This Row],[Identification]]</f>
        <v>6412</v>
      </c>
      <c r="B569" t="str">
        <f>BIMTypeCode[[#This Row],[Name_dk]]</f>
        <v>Radioanlæg</v>
      </c>
      <c r="C569" t="str">
        <f>IF(BIMTypeCode[[#This Row],[IFC2X3_Entity]]&lt;&gt;"",BIMTypeCode[[#This Row],[IFC2X3_Entity]],"")</f>
        <v/>
      </c>
      <c r="D569" t="str">
        <f>IF(BIMTypeCode[[#This Row],[IFC2X3_EntityType]]&lt;&gt;"",BIMTypeCode[[#This Row],[IFC2X3_EntityType]],"")</f>
        <v/>
      </c>
      <c r="E569" s="2" t="str">
        <f>IF(BIMTypeCode[[#This Row],[IFC2X3_EnumerationType]]&lt;&gt;"",BIMTypeCode[[#This Row],[IFC2X3_EnumerationType]],"")</f>
        <v/>
      </c>
      <c r="F569" s="2" t="str">
        <f>IF(BIMTypeCode[[#This Row],[IFC2X3_Properties]]&lt;&gt;"",BIMTypeCode[[#This Row],[IFC2X3_Properties]],"")</f>
        <v/>
      </c>
    </row>
    <row r="570" spans="1:6" x14ac:dyDescent="0.25">
      <c r="A570">
        <f>BIMTypeCode[[#This Row],[Identification]]</f>
        <v>6413</v>
      </c>
      <c r="B570" t="str">
        <f>BIMTypeCode[[#This Row],[Name_dk]]</f>
        <v>Dør- og porttelefoner</v>
      </c>
      <c r="C570" t="str">
        <f>IF(BIMTypeCode[[#This Row],[IFC2X3_Entity]]&lt;&gt;"",BIMTypeCode[[#This Row],[IFC2X3_Entity]],"")</f>
        <v/>
      </c>
      <c r="D570" t="str">
        <f>IF(BIMTypeCode[[#This Row],[IFC2X3_EntityType]]&lt;&gt;"",BIMTypeCode[[#This Row],[IFC2X3_EntityType]],"")</f>
        <v/>
      </c>
      <c r="E570" s="2" t="str">
        <f>IF(BIMTypeCode[[#This Row],[IFC2X3_EnumerationType]]&lt;&gt;"",BIMTypeCode[[#This Row],[IFC2X3_EnumerationType]],"")</f>
        <v/>
      </c>
      <c r="F570" s="2" t="str">
        <f>IF(BIMTypeCode[[#This Row],[IFC2X3_Properties]]&lt;&gt;"",BIMTypeCode[[#This Row],[IFC2X3_Properties]],"")</f>
        <v/>
      </c>
    </row>
    <row r="571" spans="1:6" x14ac:dyDescent="0.25">
      <c r="A571">
        <f>BIMTypeCode[[#This Row],[Identification]]</f>
        <v>642</v>
      </c>
      <c r="B571" t="str">
        <f>BIMTypeCode[[#This Row],[Name_dk]]</f>
        <v>Information</v>
      </c>
      <c r="C571" t="str">
        <f>IF(BIMTypeCode[[#This Row],[IFC2X3_Entity]]&lt;&gt;"",BIMTypeCode[[#This Row],[IFC2X3_Entity]],"")</f>
        <v/>
      </c>
      <c r="D571" t="str">
        <f>IF(BIMTypeCode[[#This Row],[IFC2X3_EntityType]]&lt;&gt;"",BIMTypeCode[[#This Row],[IFC2X3_EntityType]],"")</f>
        <v/>
      </c>
      <c r="E571" s="2" t="str">
        <f>IF(BIMTypeCode[[#This Row],[IFC2X3_EnumerationType]]&lt;&gt;"",BIMTypeCode[[#This Row],[IFC2X3_EnumerationType]],"")</f>
        <v/>
      </c>
      <c r="F571" s="2" t="str">
        <f>IF(BIMTypeCode[[#This Row],[IFC2X3_Properties]]&lt;&gt;"",BIMTypeCode[[#This Row],[IFC2X3_Properties]],"")</f>
        <v/>
      </c>
    </row>
    <row r="572" spans="1:6" x14ac:dyDescent="0.25">
      <c r="A572">
        <f>BIMTypeCode[[#This Row],[Identification]]</f>
        <v>6421</v>
      </c>
      <c r="B572" t="str">
        <f>BIMTypeCode[[#This Row],[Name_dk]]</f>
        <v>Optagetanlæg</v>
      </c>
      <c r="C572" t="str">
        <f>IF(BIMTypeCode[[#This Row],[IFC2X3_Entity]]&lt;&gt;"",BIMTypeCode[[#This Row],[IFC2X3_Entity]],"")</f>
        <v/>
      </c>
      <c r="D572" t="str">
        <f>IF(BIMTypeCode[[#This Row],[IFC2X3_EntityType]]&lt;&gt;"",BIMTypeCode[[#This Row],[IFC2X3_EntityType]],"")</f>
        <v/>
      </c>
      <c r="E572" s="2" t="str">
        <f>IF(BIMTypeCode[[#This Row],[IFC2X3_EnumerationType]]&lt;&gt;"",BIMTypeCode[[#This Row],[IFC2X3_EnumerationType]],"")</f>
        <v/>
      </c>
      <c r="F572" s="2" t="str">
        <f>IF(BIMTypeCode[[#This Row],[IFC2X3_Properties]]&lt;&gt;"",BIMTypeCode[[#This Row],[IFC2X3_Properties]],"")</f>
        <v/>
      </c>
    </row>
    <row r="573" spans="1:6" x14ac:dyDescent="0.25">
      <c r="A573">
        <f>BIMTypeCode[[#This Row],[Identification]]</f>
        <v>6422</v>
      </c>
      <c r="B573" t="str">
        <f>BIMTypeCode[[#This Row],[Name_dk]]</f>
        <v>Ringeanlæg</v>
      </c>
      <c r="C573" t="str">
        <f>IF(BIMTypeCode[[#This Row],[IFC2X3_Entity]]&lt;&gt;"",BIMTypeCode[[#This Row],[IFC2X3_Entity]],"")</f>
        <v/>
      </c>
      <c r="D573" t="str">
        <f>IF(BIMTypeCode[[#This Row],[IFC2X3_EntityType]]&lt;&gt;"",BIMTypeCode[[#This Row],[IFC2X3_EntityType]],"")</f>
        <v/>
      </c>
      <c r="E573" s="2" t="str">
        <f>IF(BIMTypeCode[[#This Row],[IFC2X3_EnumerationType]]&lt;&gt;"",BIMTypeCode[[#This Row],[IFC2X3_EnumerationType]],"")</f>
        <v/>
      </c>
      <c r="F573" s="2" t="str">
        <f>IF(BIMTypeCode[[#This Row],[IFC2X3_Properties]]&lt;&gt;"",BIMTypeCode[[#This Row],[IFC2X3_Properties]],"")</f>
        <v/>
      </c>
    </row>
    <row r="574" spans="1:6" x14ac:dyDescent="0.25">
      <c r="A574">
        <f>BIMTypeCode[[#This Row],[Identification]]</f>
        <v>6423</v>
      </c>
      <c r="B574" t="str">
        <f>BIMTypeCode[[#This Row],[Name_dk]]</f>
        <v>Ur-anlæg</v>
      </c>
      <c r="C574" t="str">
        <f>IF(BIMTypeCode[[#This Row],[IFC2X3_Entity]]&lt;&gt;"",BIMTypeCode[[#This Row],[IFC2X3_Entity]],"")</f>
        <v/>
      </c>
      <c r="D574" t="str">
        <f>IF(BIMTypeCode[[#This Row],[IFC2X3_EntityType]]&lt;&gt;"",BIMTypeCode[[#This Row],[IFC2X3_EntityType]],"")</f>
        <v/>
      </c>
      <c r="E574" s="2" t="str">
        <f>IF(BIMTypeCode[[#This Row],[IFC2X3_EnumerationType]]&lt;&gt;"",BIMTypeCode[[#This Row],[IFC2X3_EnumerationType]],"")</f>
        <v/>
      </c>
      <c r="F574" s="2" t="str">
        <f>IF(BIMTypeCode[[#This Row],[IFC2X3_Properties]]&lt;&gt;"",BIMTypeCode[[#This Row],[IFC2X3_Properties]],"")</f>
        <v/>
      </c>
    </row>
    <row r="575" spans="1:6" x14ac:dyDescent="0.25">
      <c r="A575">
        <f>BIMTypeCode[[#This Row],[Identification]]</f>
        <v>643</v>
      </c>
      <c r="B575" t="str">
        <f>BIMTypeCode[[#This Row],[Name_dk]]</f>
        <v>Audio, video og antenner</v>
      </c>
      <c r="C575" t="str">
        <f>IF(BIMTypeCode[[#This Row],[IFC2X3_Entity]]&lt;&gt;"",BIMTypeCode[[#This Row],[IFC2X3_Entity]],"")</f>
        <v/>
      </c>
      <c r="D575" t="str">
        <f>IF(BIMTypeCode[[#This Row],[IFC2X3_EntityType]]&lt;&gt;"",BIMTypeCode[[#This Row],[IFC2X3_EntityType]],"")</f>
        <v/>
      </c>
      <c r="E575" s="2" t="str">
        <f>IF(BIMTypeCode[[#This Row],[IFC2X3_EnumerationType]]&lt;&gt;"",BIMTypeCode[[#This Row],[IFC2X3_EnumerationType]],"")</f>
        <v/>
      </c>
      <c r="F575" s="2" t="str">
        <f>IF(BIMTypeCode[[#This Row],[IFC2X3_Properties]]&lt;&gt;"",BIMTypeCode[[#This Row],[IFC2X3_Properties]],"")</f>
        <v/>
      </c>
    </row>
    <row r="576" spans="1:6" x14ac:dyDescent="0.25">
      <c r="A576">
        <f>BIMTypeCode[[#This Row],[Identification]]</f>
        <v>6431</v>
      </c>
      <c r="B576" t="str">
        <f>BIMTypeCode[[#This Row],[Name_dk]]</f>
        <v>Højttaleranlæg</v>
      </c>
      <c r="C576" t="str">
        <f>IF(BIMTypeCode[[#This Row],[IFC2X3_Entity]]&lt;&gt;"",BIMTypeCode[[#This Row],[IFC2X3_Entity]],"")</f>
        <v/>
      </c>
      <c r="D576" t="str">
        <f>IF(BIMTypeCode[[#This Row],[IFC2X3_EntityType]]&lt;&gt;"",BIMTypeCode[[#This Row],[IFC2X3_EntityType]],"")</f>
        <v/>
      </c>
      <c r="E576" s="2" t="str">
        <f>IF(BIMTypeCode[[#This Row],[IFC2X3_EnumerationType]]&lt;&gt;"",BIMTypeCode[[#This Row],[IFC2X3_EnumerationType]],"")</f>
        <v/>
      </c>
      <c r="F576" s="2" t="str">
        <f>IF(BIMTypeCode[[#This Row],[IFC2X3_Properties]]&lt;&gt;"",BIMTypeCode[[#This Row],[IFC2X3_Properties]],"")</f>
        <v/>
      </c>
    </row>
    <row r="577" spans="1:6" x14ac:dyDescent="0.25">
      <c r="A577">
        <f>BIMTypeCode[[#This Row],[Identification]]</f>
        <v>6432</v>
      </c>
      <c r="B577" t="str">
        <f>BIMTypeCode[[#This Row],[Name_dk]]</f>
        <v>Mikrofonanlæg</v>
      </c>
      <c r="C577" t="str">
        <f>IF(BIMTypeCode[[#This Row],[IFC2X3_Entity]]&lt;&gt;"",BIMTypeCode[[#This Row],[IFC2X3_Entity]],"")</f>
        <v/>
      </c>
      <c r="D577" t="str">
        <f>IF(BIMTypeCode[[#This Row],[IFC2X3_EntityType]]&lt;&gt;"",BIMTypeCode[[#This Row],[IFC2X3_EntityType]],"")</f>
        <v/>
      </c>
      <c r="E577" s="2" t="str">
        <f>IF(BIMTypeCode[[#This Row],[IFC2X3_EnumerationType]]&lt;&gt;"",BIMTypeCode[[#This Row],[IFC2X3_EnumerationType]],"")</f>
        <v/>
      </c>
      <c r="F577" s="2" t="str">
        <f>IF(BIMTypeCode[[#This Row],[IFC2X3_Properties]]&lt;&gt;"",BIMTypeCode[[#This Row],[IFC2X3_Properties]],"")</f>
        <v/>
      </c>
    </row>
    <row r="578" spans="1:6" x14ac:dyDescent="0.25">
      <c r="A578">
        <f>BIMTypeCode[[#This Row],[Identification]]</f>
        <v>6433</v>
      </c>
      <c r="B578" t="str">
        <f>BIMTypeCode[[#This Row],[Name_dk]]</f>
        <v>Teleslyngeanlæg</v>
      </c>
      <c r="C578" t="str">
        <f>IF(BIMTypeCode[[#This Row],[IFC2X3_Entity]]&lt;&gt;"",BIMTypeCode[[#This Row],[IFC2X3_Entity]],"")</f>
        <v/>
      </c>
      <c r="D578" t="str">
        <f>IF(BIMTypeCode[[#This Row],[IFC2X3_EntityType]]&lt;&gt;"",BIMTypeCode[[#This Row],[IFC2X3_EntityType]],"")</f>
        <v/>
      </c>
      <c r="E578" s="2" t="str">
        <f>IF(BIMTypeCode[[#This Row],[IFC2X3_EnumerationType]]&lt;&gt;"",BIMTypeCode[[#This Row],[IFC2X3_EnumerationType]],"")</f>
        <v/>
      </c>
      <c r="F578" s="2" t="str">
        <f>IF(BIMTypeCode[[#This Row],[IFC2X3_Properties]]&lt;&gt;"",BIMTypeCode[[#This Row],[IFC2X3_Properties]],"")</f>
        <v/>
      </c>
    </row>
    <row r="579" spans="1:6" x14ac:dyDescent="0.25">
      <c r="A579">
        <f>BIMTypeCode[[#This Row],[Identification]]</f>
        <v>6434</v>
      </c>
      <c r="B579" t="str">
        <f>BIMTypeCode[[#This Row],[Name_dk]]</f>
        <v>Videoanlæg</v>
      </c>
      <c r="C579" t="str">
        <f>IF(BIMTypeCode[[#This Row],[IFC2X3_Entity]]&lt;&gt;"",BIMTypeCode[[#This Row],[IFC2X3_Entity]],"")</f>
        <v/>
      </c>
      <c r="D579" t="str">
        <f>IF(BIMTypeCode[[#This Row],[IFC2X3_EntityType]]&lt;&gt;"",BIMTypeCode[[#This Row],[IFC2X3_EntityType]],"")</f>
        <v/>
      </c>
      <c r="E579" s="2" t="str">
        <f>IF(BIMTypeCode[[#This Row],[IFC2X3_EnumerationType]]&lt;&gt;"",BIMTypeCode[[#This Row],[IFC2X3_EnumerationType]],"")</f>
        <v/>
      </c>
      <c r="F579" s="2" t="str">
        <f>IF(BIMTypeCode[[#This Row],[IFC2X3_Properties]]&lt;&gt;"",BIMTypeCode[[#This Row],[IFC2X3_Properties]],"")</f>
        <v/>
      </c>
    </row>
    <row r="580" spans="1:6" x14ac:dyDescent="0.25">
      <c r="A580">
        <f>BIMTypeCode[[#This Row],[Identification]]</f>
        <v>6435</v>
      </c>
      <c r="B580" t="str">
        <f>BIMTypeCode[[#This Row],[Name_dk]]</f>
        <v>Antenneanlæg</v>
      </c>
      <c r="C580" t="str">
        <f>IF(BIMTypeCode[[#This Row],[IFC2X3_Entity]]&lt;&gt;"",BIMTypeCode[[#This Row],[IFC2X3_Entity]],"")</f>
        <v/>
      </c>
      <c r="D580" t="str">
        <f>IF(BIMTypeCode[[#This Row],[IFC2X3_EntityType]]&lt;&gt;"",BIMTypeCode[[#This Row],[IFC2X3_EntityType]],"")</f>
        <v/>
      </c>
      <c r="E580" s="2" t="str">
        <f>IF(BIMTypeCode[[#This Row],[IFC2X3_EnumerationType]]&lt;&gt;"",BIMTypeCode[[#This Row],[IFC2X3_EnumerationType]],"")</f>
        <v/>
      </c>
      <c r="F580" s="2" t="str">
        <f>IF(BIMTypeCode[[#This Row],[IFC2X3_Properties]]&lt;&gt;"",BIMTypeCode[[#This Row],[IFC2X3_Properties]],"")</f>
        <v/>
      </c>
    </row>
    <row r="581" spans="1:6" x14ac:dyDescent="0.25">
      <c r="A581">
        <f>BIMTypeCode[[#This Row],[Identification]]</f>
        <v>6436</v>
      </c>
      <c r="B581" t="str">
        <f>BIMTypeCode[[#This Row],[Name_dk]]</f>
        <v>AV-anlæg</v>
      </c>
      <c r="C581" t="str">
        <f>IF(BIMTypeCode[[#This Row],[IFC2X3_Entity]]&lt;&gt;"",BIMTypeCode[[#This Row],[IFC2X3_Entity]],"")</f>
        <v/>
      </c>
      <c r="D581" t="str">
        <f>IF(BIMTypeCode[[#This Row],[IFC2X3_EntityType]]&lt;&gt;"",BIMTypeCode[[#This Row],[IFC2X3_EntityType]],"")</f>
        <v/>
      </c>
      <c r="E581" s="2" t="str">
        <f>IF(BIMTypeCode[[#This Row],[IFC2X3_EnumerationType]]&lt;&gt;"",BIMTypeCode[[#This Row],[IFC2X3_EnumerationType]],"")</f>
        <v/>
      </c>
      <c r="F581" s="2" t="str">
        <f>IF(BIMTypeCode[[#This Row],[IFC2X3_Properties]]&lt;&gt;"",BIMTypeCode[[#This Row],[IFC2X3_Properties]],"")</f>
        <v/>
      </c>
    </row>
    <row r="582" spans="1:6" x14ac:dyDescent="0.25">
      <c r="A582">
        <f>BIMTypeCode[[#This Row],[Identification]]</f>
        <v>644</v>
      </c>
      <c r="B582" t="str">
        <f>BIMTypeCode[[#This Row],[Name_dk]]</f>
        <v>IT-infrastrukturer</v>
      </c>
      <c r="C582" t="str">
        <f>IF(BIMTypeCode[[#This Row],[IFC2X3_Entity]]&lt;&gt;"",BIMTypeCode[[#This Row],[IFC2X3_Entity]],"")</f>
        <v/>
      </c>
      <c r="D582" t="str">
        <f>IF(BIMTypeCode[[#This Row],[IFC2X3_EntityType]]&lt;&gt;"",BIMTypeCode[[#This Row],[IFC2X3_EntityType]],"")</f>
        <v/>
      </c>
      <c r="E582" s="2" t="str">
        <f>IF(BIMTypeCode[[#This Row],[IFC2X3_EnumerationType]]&lt;&gt;"",BIMTypeCode[[#This Row],[IFC2X3_EnumerationType]],"")</f>
        <v/>
      </c>
      <c r="F582" s="2" t="str">
        <f>IF(BIMTypeCode[[#This Row],[IFC2X3_Properties]]&lt;&gt;"",BIMTypeCode[[#This Row],[IFC2X3_Properties]],"")</f>
        <v/>
      </c>
    </row>
    <row r="583" spans="1:6" x14ac:dyDescent="0.25">
      <c r="A583">
        <f>BIMTypeCode[[#This Row],[Identification]]</f>
        <v>6441</v>
      </c>
      <c r="B583" t="str">
        <f>BIMTypeCode[[#This Row],[Name_dk]]</f>
        <v>Kabling-og X-felter</v>
      </c>
      <c r="C583" t="str">
        <f>IF(BIMTypeCode[[#This Row],[IFC2X3_Entity]]&lt;&gt;"",BIMTypeCode[[#This Row],[IFC2X3_Entity]],"")</f>
        <v/>
      </c>
      <c r="D583" t="str">
        <f>IF(BIMTypeCode[[#This Row],[IFC2X3_EntityType]]&lt;&gt;"",BIMTypeCode[[#This Row],[IFC2X3_EntityType]],"")</f>
        <v/>
      </c>
      <c r="E583" s="2" t="str">
        <f>IF(BIMTypeCode[[#This Row],[IFC2X3_EnumerationType]]&lt;&gt;"",BIMTypeCode[[#This Row],[IFC2X3_EnumerationType]],"")</f>
        <v/>
      </c>
      <c r="F583" s="2" t="str">
        <f>IF(BIMTypeCode[[#This Row],[IFC2X3_Properties]]&lt;&gt;"",BIMTypeCode[[#This Row],[IFC2X3_Properties]],"")</f>
        <v/>
      </c>
    </row>
    <row r="584" spans="1:6" x14ac:dyDescent="0.25">
      <c r="A584">
        <f>BIMTypeCode[[#This Row],[Identification]]</f>
        <v>6442</v>
      </c>
      <c r="B584" t="str">
        <f>BIMTypeCode[[#This Row],[Name_dk]]</f>
        <v>DAS – antenneanlæg</v>
      </c>
      <c r="C584" t="str">
        <f>IF(BIMTypeCode[[#This Row],[IFC2X3_Entity]]&lt;&gt;"",BIMTypeCode[[#This Row],[IFC2X3_Entity]],"")</f>
        <v/>
      </c>
      <c r="D584" t="str">
        <f>IF(BIMTypeCode[[#This Row],[IFC2X3_EntityType]]&lt;&gt;"",BIMTypeCode[[#This Row],[IFC2X3_EntityType]],"")</f>
        <v/>
      </c>
      <c r="E584" s="2" t="str">
        <f>IF(BIMTypeCode[[#This Row],[IFC2X3_EnumerationType]]&lt;&gt;"",BIMTypeCode[[#This Row],[IFC2X3_EnumerationType]],"")</f>
        <v/>
      </c>
      <c r="F584" s="2" t="str">
        <f>IF(BIMTypeCode[[#This Row],[IFC2X3_Properties]]&lt;&gt;"",BIMTypeCode[[#This Row],[IFC2X3_Properties]],"")</f>
        <v/>
      </c>
    </row>
    <row r="585" spans="1:6" x14ac:dyDescent="0.25">
      <c r="A585">
        <f>BIMTypeCode[[#This Row],[Identification]]</f>
        <v>6443</v>
      </c>
      <c r="B585" t="str">
        <f>BIMTypeCode[[#This Row],[Name_dk]]</f>
        <v>Positionerings system</v>
      </c>
      <c r="C585" t="str">
        <f>IF(BIMTypeCode[[#This Row],[IFC2X3_Entity]]&lt;&gt;"",BIMTypeCode[[#This Row],[IFC2X3_Entity]],"")</f>
        <v/>
      </c>
      <c r="D585" t="str">
        <f>IF(BIMTypeCode[[#This Row],[IFC2X3_EntityType]]&lt;&gt;"",BIMTypeCode[[#This Row],[IFC2X3_EntityType]],"")</f>
        <v/>
      </c>
      <c r="E585" s="2" t="str">
        <f>IF(BIMTypeCode[[#This Row],[IFC2X3_EnumerationType]]&lt;&gt;"",BIMTypeCode[[#This Row],[IFC2X3_EnumerationType]],"")</f>
        <v/>
      </c>
      <c r="F585" s="2" t="str">
        <f>IF(BIMTypeCode[[#This Row],[IFC2X3_Properties]]&lt;&gt;"",BIMTypeCode[[#This Row],[IFC2X3_Properties]],"")</f>
        <v/>
      </c>
    </row>
    <row r="586" spans="1:6" x14ac:dyDescent="0.25">
      <c r="A586">
        <f>BIMTypeCode[[#This Row],[Identification]]</f>
        <v>65</v>
      </c>
      <c r="B586" t="str">
        <f>BIMTypeCode[[#This Row],[Name_dk]]</f>
        <v>Sikring</v>
      </c>
      <c r="C586" t="str">
        <f>IF(BIMTypeCode[[#This Row],[IFC2X3_Entity]]&lt;&gt;"",BIMTypeCode[[#This Row],[IFC2X3_Entity]],"")</f>
        <v/>
      </c>
      <c r="D586" t="str">
        <f>IF(BIMTypeCode[[#This Row],[IFC2X3_EntityType]]&lt;&gt;"",BIMTypeCode[[#This Row],[IFC2X3_EntityType]],"")</f>
        <v/>
      </c>
      <c r="E586" s="2" t="str">
        <f>IF(BIMTypeCode[[#This Row],[IFC2X3_EnumerationType]]&lt;&gt;"",BIMTypeCode[[#This Row],[IFC2X3_EnumerationType]],"")</f>
        <v/>
      </c>
      <c r="F586" s="2" t="str">
        <f>IF(BIMTypeCode[[#This Row],[IFC2X3_Properties]]&lt;&gt;"",BIMTypeCode[[#This Row],[IFC2X3_Properties]],"")</f>
        <v/>
      </c>
    </row>
    <row r="587" spans="1:6" x14ac:dyDescent="0.25">
      <c r="A587">
        <f>BIMTypeCode[[#This Row],[Identification]]</f>
        <v>651</v>
      </c>
      <c r="B587" t="str">
        <f>BIMTypeCode[[#This Row],[Name_dk]]</f>
        <v>Adgangssikringer</v>
      </c>
      <c r="C587" t="str">
        <f>IF(BIMTypeCode[[#This Row],[IFC2X3_Entity]]&lt;&gt;"",BIMTypeCode[[#This Row],[IFC2X3_Entity]],"")</f>
        <v/>
      </c>
      <c r="D587" t="str">
        <f>IF(BIMTypeCode[[#This Row],[IFC2X3_EntityType]]&lt;&gt;"",BIMTypeCode[[#This Row],[IFC2X3_EntityType]],"")</f>
        <v/>
      </c>
      <c r="E587" s="2" t="str">
        <f>IF(BIMTypeCode[[#This Row],[IFC2X3_EnumerationType]]&lt;&gt;"",BIMTypeCode[[#This Row],[IFC2X3_EnumerationType]],"")</f>
        <v/>
      </c>
      <c r="F587" s="2" t="str">
        <f>IF(BIMTypeCode[[#This Row],[IFC2X3_Properties]]&lt;&gt;"",BIMTypeCode[[#This Row],[IFC2X3_Properties]],"")</f>
        <v/>
      </c>
    </row>
    <row r="588" spans="1:6" x14ac:dyDescent="0.25">
      <c r="A588">
        <f>BIMTypeCode[[#This Row],[Identification]]</f>
        <v>6511</v>
      </c>
      <c r="B588" t="str">
        <f>BIMTypeCode[[#This Row],[Name_dk]]</f>
        <v>Automatisk indbrudsalarmanlæg (AIA-anlæg)</v>
      </c>
      <c r="C588" t="str">
        <f>IF(BIMTypeCode[[#This Row],[IFC2X3_Entity]]&lt;&gt;"",BIMTypeCode[[#This Row],[IFC2X3_Entity]],"")</f>
        <v/>
      </c>
      <c r="D588" t="str">
        <f>IF(BIMTypeCode[[#This Row],[IFC2X3_EntityType]]&lt;&gt;"",BIMTypeCode[[#This Row],[IFC2X3_EntityType]],"")</f>
        <v/>
      </c>
      <c r="E588" s="2" t="str">
        <f>IF(BIMTypeCode[[#This Row],[IFC2X3_EnumerationType]]&lt;&gt;"",BIMTypeCode[[#This Row],[IFC2X3_EnumerationType]],"")</f>
        <v/>
      </c>
      <c r="F588" s="2" t="str">
        <f>IF(BIMTypeCode[[#This Row],[IFC2X3_Properties]]&lt;&gt;"",BIMTypeCode[[#This Row],[IFC2X3_Properties]],"")</f>
        <v/>
      </c>
    </row>
    <row r="589" spans="1:6" x14ac:dyDescent="0.25">
      <c r="A589">
        <f>BIMTypeCode[[#This Row],[Identification]]</f>
        <v>6512</v>
      </c>
      <c r="B589" t="str">
        <f>BIMTypeCode[[#This Row],[Name_dk]]</f>
        <v>Automatisk adgangsdørkontrolanlæg (ADK-anlæg)</v>
      </c>
      <c r="C589" t="str">
        <f>IF(BIMTypeCode[[#This Row],[IFC2X3_Entity]]&lt;&gt;"",BIMTypeCode[[#This Row],[IFC2X3_Entity]],"")</f>
        <v/>
      </c>
      <c r="D589" t="str">
        <f>IF(BIMTypeCode[[#This Row],[IFC2X3_EntityType]]&lt;&gt;"",BIMTypeCode[[#This Row],[IFC2X3_EntityType]],"")</f>
        <v/>
      </c>
      <c r="E589" s="2" t="str">
        <f>IF(BIMTypeCode[[#This Row],[IFC2X3_EnumerationType]]&lt;&gt;"",BIMTypeCode[[#This Row],[IFC2X3_EnumerationType]],"")</f>
        <v/>
      </c>
      <c r="F589" s="2" t="str">
        <f>IF(BIMTypeCode[[#This Row],[IFC2X3_Properties]]&lt;&gt;"",BIMTypeCode[[#This Row],[IFC2X3_Properties]],"")</f>
        <v/>
      </c>
    </row>
    <row r="590" spans="1:6" x14ac:dyDescent="0.25">
      <c r="A590">
        <f>BIMTypeCode[[#This Row],[Identification]]</f>
        <v>6513</v>
      </c>
      <c r="B590" t="str">
        <f>BIMTypeCode[[#This Row],[Name_dk]]</f>
        <v>Internt TV-overvågningsanlæg (ITV-anlæg)</v>
      </c>
      <c r="C590" t="str">
        <f>IF(BIMTypeCode[[#This Row],[IFC2X3_Entity]]&lt;&gt;"",BIMTypeCode[[#This Row],[IFC2X3_Entity]],"")</f>
        <v/>
      </c>
      <c r="D590" t="str">
        <f>IF(BIMTypeCode[[#This Row],[IFC2X3_EntityType]]&lt;&gt;"",BIMTypeCode[[#This Row],[IFC2X3_EntityType]],"")</f>
        <v/>
      </c>
      <c r="E590" s="2" t="str">
        <f>IF(BIMTypeCode[[#This Row],[IFC2X3_EnumerationType]]&lt;&gt;"",BIMTypeCode[[#This Row],[IFC2X3_EnumerationType]],"")</f>
        <v/>
      </c>
      <c r="F590" s="2" t="str">
        <f>IF(BIMTypeCode[[#This Row],[IFC2X3_Properties]]&lt;&gt;"",BIMTypeCode[[#This Row],[IFC2X3_Properties]],"")</f>
        <v/>
      </c>
    </row>
    <row r="591" spans="1:6" x14ac:dyDescent="0.25">
      <c r="A591">
        <f>BIMTypeCode[[#This Row],[Identification]]</f>
        <v>652</v>
      </c>
      <c r="B591" t="str">
        <f>BIMTypeCode[[#This Row],[Name_dk]]</f>
        <v>Sikringsanlæg</v>
      </c>
      <c r="C591" t="str">
        <f>IF(BIMTypeCode[[#This Row],[IFC2X3_Entity]]&lt;&gt;"",BIMTypeCode[[#This Row],[IFC2X3_Entity]],"")</f>
        <v/>
      </c>
      <c r="D591" t="str">
        <f>IF(BIMTypeCode[[#This Row],[IFC2X3_EntityType]]&lt;&gt;"",BIMTypeCode[[#This Row],[IFC2X3_EntityType]],"")</f>
        <v/>
      </c>
      <c r="E591" s="2" t="str">
        <f>IF(BIMTypeCode[[#This Row],[IFC2X3_EnumerationType]]&lt;&gt;"",BIMTypeCode[[#This Row],[IFC2X3_EnumerationType]],"")</f>
        <v/>
      </c>
      <c r="F591" s="2" t="str">
        <f>IF(BIMTypeCode[[#This Row],[IFC2X3_Properties]]&lt;&gt;"",BIMTypeCode[[#This Row],[IFC2X3_Properties]],"")</f>
        <v/>
      </c>
    </row>
    <row r="592" spans="1:6" x14ac:dyDescent="0.25">
      <c r="A592">
        <f>BIMTypeCode[[#This Row],[Identification]]</f>
        <v>6521</v>
      </c>
      <c r="B592" t="str">
        <f>BIMTypeCode[[#This Row],[Name_dk]]</f>
        <v>Automatisk brandalarmanlæg (ABA-anlæg)</v>
      </c>
      <c r="C592" t="str">
        <f>IF(BIMTypeCode[[#This Row],[IFC2X3_Entity]]&lt;&gt;"",BIMTypeCode[[#This Row],[IFC2X3_Entity]],"")</f>
        <v/>
      </c>
      <c r="D592" t="str">
        <f>IF(BIMTypeCode[[#This Row],[IFC2X3_EntityType]]&lt;&gt;"",BIMTypeCode[[#This Row],[IFC2X3_EntityType]],"")</f>
        <v/>
      </c>
      <c r="E592" s="2" t="str">
        <f>IF(BIMTypeCode[[#This Row],[IFC2X3_EnumerationType]]&lt;&gt;"",BIMTypeCode[[#This Row],[IFC2X3_EnumerationType]],"")</f>
        <v/>
      </c>
      <c r="F592" s="2" t="str">
        <f>IF(BIMTypeCode[[#This Row],[IFC2X3_Properties]]&lt;&gt;"",BIMTypeCode[[#This Row],[IFC2X3_Properties]],"")</f>
        <v/>
      </c>
    </row>
    <row r="593" spans="1:6" x14ac:dyDescent="0.25">
      <c r="A593">
        <f>BIMTypeCode[[#This Row],[Identification]]</f>
        <v>6522</v>
      </c>
      <c r="B593" t="str">
        <f>BIMTypeCode[[#This Row],[Name_dk]]</f>
        <v>Automatisk branddørlukningsanlæg (ABDL-anlæg)</v>
      </c>
      <c r="C593" t="str">
        <f>IF(BIMTypeCode[[#This Row],[IFC2X3_Entity]]&lt;&gt;"",BIMTypeCode[[#This Row],[IFC2X3_Entity]],"")</f>
        <v/>
      </c>
      <c r="D593" t="str">
        <f>IF(BIMTypeCode[[#This Row],[IFC2X3_EntityType]]&lt;&gt;"",BIMTypeCode[[#This Row],[IFC2X3_EntityType]],"")</f>
        <v/>
      </c>
      <c r="E593" s="2" t="str">
        <f>IF(BIMTypeCode[[#This Row],[IFC2X3_EnumerationType]]&lt;&gt;"",BIMTypeCode[[#This Row],[IFC2X3_EnumerationType]],"")</f>
        <v/>
      </c>
      <c r="F593" s="2" t="str">
        <f>IF(BIMTypeCode[[#This Row],[IFC2X3_Properties]]&lt;&gt;"",BIMTypeCode[[#This Row],[IFC2X3_Properties]],"")</f>
        <v/>
      </c>
    </row>
    <row r="594" spans="1:6" x14ac:dyDescent="0.25">
      <c r="A594">
        <f>BIMTypeCode[[#This Row],[Identification]]</f>
        <v>6523</v>
      </c>
      <c r="B594" t="str">
        <f>BIMTypeCode[[#This Row],[Name_dk]]</f>
        <v>Automatisk gasalarmsanlæg (AGA-anlæg)</v>
      </c>
      <c r="C594" t="str">
        <f>IF(BIMTypeCode[[#This Row],[IFC2X3_Entity]]&lt;&gt;"",BIMTypeCode[[#This Row],[IFC2X3_Entity]],"")</f>
        <v/>
      </c>
      <c r="D594" t="str">
        <f>IF(BIMTypeCode[[#This Row],[IFC2X3_EntityType]]&lt;&gt;"",BIMTypeCode[[#This Row],[IFC2X3_EntityType]],"")</f>
        <v/>
      </c>
      <c r="E594" s="2" t="str">
        <f>IF(BIMTypeCode[[#This Row],[IFC2X3_EnumerationType]]&lt;&gt;"",BIMTypeCode[[#This Row],[IFC2X3_EnumerationType]],"")</f>
        <v/>
      </c>
      <c r="F594" s="2" t="str">
        <f>IF(BIMTypeCode[[#This Row],[IFC2X3_Properties]]&lt;&gt;"",BIMTypeCode[[#This Row],[IFC2X3_Properties]],"")</f>
        <v/>
      </c>
    </row>
    <row r="595" spans="1:6" x14ac:dyDescent="0.25">
      <c r="A595">
        <f>BIMTypeCode[[#This Row],[Identification]]</f>
        <v>6524</v>
      </c>
      <c r="B595" t="str">
        <f>BIMTypeCode[[#This Row],[Name_dk]]</f>
        <v>Automatisk rumslukningsanlæg (ARS-anlæg)</v>
      </c>
      <c r="C595" t="str">
        <f>IF(BIMTypeCode[[#This Row],[IFC2X3_Entity]]&lt;&gt;"",BIMTypeCode[[#This Row],[IFC2X3_Entity]],"")</f>
        <v/>
      </c>
      <c r="D595" t="str">
        <f>IF(BIMTypeCode[[#This Row],[IFC2X3_EntityType]]&lt;&gt;"",BIMTypeCode[[#This Row],[IFC2X3_EntityType]],"")</f>
        <v/>
      </c>
      <c r="E595" s="2" t="str">
        <f>IF(BIMTypeCode[[#This Row],[IFC2X3_EnumerationType]]&lt;&gt;"",BIMTypeCode[[#This Row],[IFC2X3_EnumerationType]],"")</f>
        <v/>
      </c>
      <c r="F595" s="2" t="str">
        <f>IF(BIMTypeCode[[#This Row],[IFC2X3_Properties]]&lt;&gt;"",BIMTypeCode[[#This Row],[IFC2X3_Properties]],"")</f>
        <v/>
      </c>
    </row>
    <row r="596" spans="1:6" x14ac:dyDescent="0.25">
      <c r="A596">
        <f>BIMTypeCode[[#This Row],[Identification]]</f>
        <v>6525</v>
      </c>
      <c r="B596" t="str">
        <f>BIMTypeCode[[#This Row],[Name_dk]]</f>
        <v>Automatisk vandslukningsanlæg (AVS-anlæg)</v>
      </c>
      <c r="C596" t="str">
        <f>IF(BIMTypeCode[[#This Row],[IFC2X3_Entity]]&lt;&gt;"",BIMTypeCode[[#This Row],[IFC2X3_Entity]],"")</f>
        <v/>
      </c>
      <c r="D596" t="str">
        <f>IF(BIMTypeCode[[#This Row],[IFC2X3_EntityType]]&lt;&gt;"",BIMTypeCode[[#This Row],[IFC2X3_EntityType]],"")</f>
        <v/>
      </c>
      <c r="E596" s="2" t="str">
        <f>IF(BIMTypeCode[[#This Row],[IFC2X3_EnumerationType]]&lt;&gt;"",BIMTypeCode[[#This Row],[IFC2X3_EnumerationType]],"")</f>
        <v/>
      </c>
      <c r="F596" s="2" t="str">
        <f>IF(BIMTypeCode[[#This Row],[IFC2X3_Properties]]&lt;&gt;"",BIMTypeCode[[#This Row],[IFC2X3_Properties]],"")</f>
        <v/>
      </c>
    </row>
    <row r="597" spans="1:6" x14ac:dyDescent="0.25">
      <c r="A597">
        <f>BIMTypeCode[[#This Row],[Identification]]</f>
        <v>6526</v>
      </c>
      <c r="B597" t="str">
        <f>BIMTypeCode[[#This Row],[Name_dk]]</f>
        <v>Automatisk brandventilationsanlæg</v>
      </c>
      <c r="C597" t="str">
        <f>IF(BIMTypeCode[[#This Row],[IFC2X3_Entity]]&lt;&gt;"",BIMTypeCode[[#This Row],[IFC2X3_Entity]],"")</f>
        <v/>
      </c>
      <c r="D597" t="str">
        <f>IF(BIMTypeCode[[#This Row],[IFC2X3_EntityType]]&lt;&gt;"",BIMTypeCode[[#This Row],[IFC2X3_EntityType]],"")</f>
        <v/>
      </c>
      <c r="E597" s="2" t="str">
        <f>IF(BIMTypeCode[[#This Row],[IFC2X3_EnumerationType]]&lt;&gt;"",BIMTypeCode[[#This Row],[IFC2X3_EnumerationType]],"")</f>
        <v/>
      </c>
      <c r="F597" s="2" t="str">
        <f>IF(BIMTypeCode[[#This Row],[IFC2X3_Properties]]&lt;&gt;"",BIMTypeCode[[#This Row],[IFC2X3_Properties]],"")</f>
        <v/>
      </c>
    </row>
    <row r="598" spans="1:6" x14ac:dyDescent="0.25">
      <c r="A598">
        <f>BIMTypeCode[[#This Row],[Identification]]</f>
        <v>653</v>
      </c>
      <c r="B598" t="str">
        <f>BIMTypeCode[[#This Row],[Name_dk]]</f>
        <v>Personsikringer</v>
      </c>
      <c r="C598" t="str">
        <f>IF(BIMTypeCode[[#This Row],[IFC2X3_Entity]]&lt;&gt;"",BIMTypeCode[[#This Row],[IFC2X3_Entity]],"")</f>
        <v/>
      </c>
      <c r="D598" t="str">
        <f>IF(BIMTypeCode[[#This Row],[IFC2X3_EntityType]]&lt;&gt;"",BIMTypeCode[[#This Row],[IFC2X3_EntityType]],"")</f>
        <v/>
      </c>
      <c r="E598" s="2" t="str">
        <f>IF(BIMTypeCode[[#This Row],[IFC2X3_EnumerationType]]&lt;&gt;"",BIMTypeCode[[#This Row],[IFC2X3_EnumerationType]],"")</f>
        <v/>
      </c>
      <c r="F598" s="2" t="str">
        <f>IF(BIMTypeCode[[#This Row],[IFC2X3_Properties]]&lt;&gt;"",BIMTypeCode[[#This Row],[IFC2X3_Properties]],"")</f>
        <v/>
      </c>
    </row>
    <row r="599" spans="1:6" x14ac:dyDescent="0.25">
      <c r="A599">
        <f>BIMTypeCode[[#This Row],[Identification]]</f>
        <v>6531</v>
      </c>
      <c r="B599" t="str">
        <f>BIMTypeCode[[#This Row],[Name_dk]]</f>
        <v>Varslingsanlæg (VAR-anlæg)</v>
      </c>
      <c r="C599" t="str">
        <f>IF(BIMTypeCode[[#This Row],[IFC2X3_Entity]]&lt;&gt;"",BIMTypeCode[[#This Row],[IFC2X3_Entity]],"")</f>
        <v/>
      </c>
      <c r="D599" t="str">
        <f>IF(BIMTypeCode[[#This Row],[IFC2X3_EntityType]]&lt;&gt;"",BIMTypeCode[[#This Row],[IFC2X3_EntityType]],"")</f>
        <v/>
      </c>
      <c r="E599" s="2" t="str">
        <f>IF(BIMTypeCode[[#This Row],[IFC2X3_EnumerationType]]&lt;&gt;"",BIMTypeCode[[#This Row],[IFC2X3_EnumerationType]],"")</f>
        <v/>
      </c>
      <c r="F599" s="2" t="str">
        <f>IF(BIMTypeCode[[#This Row],[IFC2X3_Properties]]&lt;&gt;"",BIMTypeCode[[#This Row],[IFC2X3_Properties]],"")</f>
        <v/>
      </c>
    </row>
    <row r="600" spans="1:6" x14ac:dyDescent="0.25">
      <c r="A600">
        <f>BIMTypeCode[[#This Row],[Identification]]</f>
        <v>6532</v>
      </c>
      <c r="B600" t="str">
        <f>BIMTypeCode[[#This Row],[Name_dk]]</f>
        <v>Nødkaldeanlæg</v>
      </c>
      <c r="C600" t="str">
        <f>IF(BIMTypeCode[[#This Row],[IFC2X3_Entity]]&lt;&gt;"",BIMTypeCode[[#This Row],[IFC2X3_Entity]],"")</f>
        <v/>
      </c>
      <c r="D600" t="str">
        <f>IF(BIMTypeCode[[#This Row],[IFC2X3_EntityType]]&lt;&gt;"",BIMTypeCode[[#This Row],[IFC2X3_EntityType]],"")</f>
        <v/>
      </c>
      <c r="E600" s="2" t="str">
        <f>IF(BIMTypeCode[[#This Row],[IFC2X3_EnumerationType]]&lt;&gt;"",BIMTypeCode[[#This Row],[IFC2X3_EnumerationType]],"")</f>
        <v/>
      </c>
      <c r="F600" s="2" t="str">
        <f>IF(BIMTypeCode[[#This Row],[IFC2X3_Properties]]&lt;&gt;"",BIMTypeCode[[#This Row],[IFC2X3_Properties]],"")</f>
        <v/>
      </c>
    </row>
    <row r="601" spans="1:6" x14ac:dyDescent="0.25">
      <c r="A601">
        <f>BIMTypeCode[[#This Row],[Identification]]</f>
        <v>6533</v>
      </c>
      <c r="B601" t="str">
        <f>BIMTypeCode[[#This Row],[Name_dk]]</f>
        <v>Alarmanlæg i køle- og fryserum</v>
      </c>
      <c r="C601" t="str">
        <f>IF(BIMTypeCode[[#This Row],[IFC2X3_Entity]]&lt;&gt;"",BIMTypeCode[[#This Row],[IFC2X3_Entity]],"")</f>
        <v/>
      </c>
      <c r="D601" t="str">
        <f>IF(BIMTypeCode[[#This Row],[IFC2X3_EntityType]]&lt;&gt;"",BIMTypeCode[[#This Row],[IFC2X3_EntityType]],"")</f>
        <v/>
      </c>
      <c r="E601" s="2" t="str">
        <f>IF(BIMTypeCode[[#This Row],[IFC2X3_EnumerationType]]&lt;&gt;"",BIMTypeCode[[#This Row],[IFC2X3_EnumerationType]],"")</f>
        <v/>
      </c>
      <c r="F601" s="2" t="str">
        <f>IF(BIMTypeCode[[#This Row],[IFC2X3_Properties]]&lt;&gt;"",BIMTypeCode[[#This Row],[IFC2X3_Properties]],"")</f>
        <v/>
      </c>
    </row>
    <row r="602" spans="1:6" x14ac:dyDescent="0.25">
      <c r="A602">
        <f>BIMTypeCode[[#This Row],[Identification]]</f>
        <v>6534</v>
      </c>
      <c r="B602" t="str">
        <f>BIMTypeCode[[#This Row],[Name_dk]]</f>
        <v>Detektoranlæg for personsikring</v>
      </c>
      <c r="C602" t="str">
        <f>IF(BIMTypeCode[[#This Row],[IFC2X3_Entity]]&lt;&gt;"",BIMTypeCode[[#This Row],[IFC2X3_Entity]],"")</f>
        <v/>
      </c>
      <c r="D602" t="str">
        <f>IF(BIMTypeCode[[#This Row],[IFC2X3_EntityType]]&lt;&gt;"",BIMTypeCode[[#This Row],[IFC2X3_EntityType]],"")</f>
        <v/>
      </c>
      <c r="E602" s="2" t="str">
        <f>IF(BIMTypeCode[[#This Row],[IFC2X3_EnumerationType]]&lt;&gt;"",BIMTypeCode[[#This Row],[IFC2X3_EnumerationType]],"")</f>
        <v/>
      </c>
      <c r="F602" s="2" t="str">
        <f>IF(BIMTypeCode[[#This Row],[IFC2X3_Properties]]&lt;&gt;"",BIMTypeCode[[#This Row],[IFC2X3_Properties]],"")</f>
        <v/>
      </c>
    </row>
    <row r="603" spans="1:6" x14ac:dyDescent="0.25">
      <c r="A603">
        <f>BIMTypeCode[[#This Row],[Identification]]</f>
        <v>6535</v>
      </c>
      <c r="B603" t="str">
        <f>BIMTypeCode[[#This Row],[Name_dk]]</f>
        <v>Overfaldsalarm</v>
      </c>
      <c r="C603" t="str">
        <f>IF(BIMTypeCode[[#This Row],[IFC2X3_Entity]]&lt;&gt;"",BIMTypeCode[[#This Row],[IFC2X3_Entity]],"")</f>
        <v/>
      </c>
      <c r="D603" t="str">
        <f>IF(BIMTypeCode[[#This Row],[IFC2X3_EntityType]]&lt;&gt;"",BIMTypeCode[[#This Row],[IFC2X3_EntityType]],"")</f>
        <v/>
      </c>
      <c r="E603" s="2" t="str">
        <f>IF(BIMTypeCode[[#This Row],[IFC2X3_EnumerationType]]&lt;&gt;"",BIMTypeCode[[#This Row],[IFC2X3_EnumerationType]],"")</f>
        <v/>
      </c>
      <c r="F603" s="2" t="str">
        <f>IF(BIMTypeCode[[#This Row],[IFC2X3_Properties]]&lt;&gt;"",BIMTypeCode[[#This Row],[IFC2X3_Properties]],"")</f>
        <v/>
      </c>
    </row>
    <row r="604" spans="1:6" x14ac:dyDescent="0.25">
      <c r="A604">
        <f>BIMTypeCode[[#This Row],[Identification]]</f>
        <v>6536</v>
      </c>
      <c r="B604" t="str">
        <f>BIMTypeCode[[#This Row],[Name_dk]]</f>
        <v>Patientkaldeanlæg</v>
      </c>
      <c r="C604" t="str">
        <f>IF(BIMTypeCode[[#This Row],[IFC2X3_Entity]]&lt;&gt;"",BIMTypeCode[[#This Row],[IFC2X3_Entity]],"")</f>
        <v/>
      </c>
      <c r="D604" t="str">
        <f>IF(BIMTypeCode[[#This Row],[IFC2X3_EntityType]]&lt;&gt;"",BIMTypeCode[[#This Row],[IFC2X3_EntityType]],"")</f>
        <v/>
      </c>
      <c r="E604" s="2" t="str">
        <f>IF(BIMTypeCode[[#This Row],[IFC2X3_EnumerationType]]&lt;&gt;"",BIMTypeCode[[#This Row],[IFC2X3_EnumerationType]],"")</f>
        <v/>
      </c>
      <c r="F604" s="2" t="str">
        <f>IF(BIMTypeCode[[#This Row],[IFC2X3_Properties]]&lt;&gt;"",BIMTypeCode[[#This Row],[IFC2X3_Properties]],"")</f>
        <v/>
      </c>
    </row>
    <row r="605" spans="1:6" x14ac:dyDescent="0.25">
      <c r="A605">
        <f>BIMTypeCode[[#This Row],[Identification]]</f>
        <v>66</v>
      </c>
      <c r="B605" t="str">
        <f>BIMTypeCode[[#This Row],[Name_dk]]</f>
        <v>Bygningsautomation</v>
      </c>
      <c r="C605" t="str">
        <f>IF(BIMTypeCode[[#This Row],[IFC2X3_Entity]]&lt;&gt;"",BIMTypeCode[[#This Row],[IFC2X3_Entity]],"")</f>
        <v/>
      </c>
      <c r="D605" t="str">
        <f>IF(BIMTypeCode[[#This Row],[IFC2X3_EntityType]]&lt;&gt;"",BIMTypeCode[[#This Row],[IFC2X3_EntityType]],"")</f>
        <v/>
      </c>
      <c r="E605" s="2" t="str">
        <f>IF(BIMTypeCode[[#This Row],[IFC2X3_EnumerationType]]&lt;&gt;"",BIMTypeCode[[#This Row],[IFC2X3_EnumerationType]],"")</f>
        <v/>
      </c>
      <c r="F605" s="2" t="str">
        <f>IF(BIMTypeCode[[#This Row],[IFC2X3_Properties]]&lt;&gt;"",BIMTypeCode[[#This Row],[IFC2X3_Properties]],"")</f>
        <v/>
      </c>
    </row>
    <row r="606" spans="1:6" x14ac:dyDescent="0.25">
      <c r="A606">
        <f>BIMTypeCode[[#This Row],[Identification]]</f>
        <v>661</v>
      </c>
      <c r="B606" t="str">
        <f>BIMTypeCode[[#This Row],[Name_dk]]</f>
        <v>Managementsystemer</v>
      </c>
      <c r="C606" t="str">
        <f>IF(BIMTypeCode[[#This Row],[IFC2X3_Entity]]&lt;&gt;"",BIMTypeCode[[#This Row],[IFC2X3_Entity]],"")</f>
        <v/>
      </c>
      <c r="D606" t="str">
        <f>IF(BIMTypeCode[[#This Row],[IFC2X3_EntityType]]&lt;&gt;"",BIMTypeCode[[#This Row],[IFC2X3_EntityType]],"")</f>
        <v/>
      </c>
      <c r="E606" s="2" t="str">
        <f>IF(BIMTypeCode[[#This Row],[IFC2X3_EnumerationType]]&lt;&gt;"",BIMTypeCode[[#This Row],[IFC2X3_EnumerationType]],"")</f>
        <v/>
      </c>
      <c r="F606" s="2" t="str">
        <f>IF(BIMTypeCode[[#This Row],[IFC2X3_Properties]]&lt;&gt;"",BIMTypeCode[[#This Row],[IFC2X3_Properties]],"")</f>
        <v/>
      </c>
    </row>
    <row r="607" spans="1:6" x14ac:dyDescent="0.25">
      <c r="A607">
        <f>BIMTypeCode[[#This Row],[Identification]]</f>
        <v>6611</v>
      </c>
      <c r="B607" t="str">
        <f>BIMTypeCode[[#This Row],[Name_dk]]</f>
        <v>BMS-anlæg</v>
      </c>
      <c r="C607" t="str">
        <f>IF(BIMTypeCode[[#This Row],[IFC2X3_Entity]]&lt;&gt;"",BIMTypeCode[[#This Row],[IFC2X3_Entity]],"")</f>
        <v/>
      </c>
      <c r="D607" t="str">
        <f>IF(BIMTypeCode[[#This Row],[IFC2X3_EntityType]]&lt;&gt;"",BIMTypeCode[[#This Row],[IFC2X3_EntityType]],"")</f>
        <v/>
      </c>
      <c r="E607" s="2" t="str">
        <f>IF(BIMTypeCode[[#This Row],[IFC2X3_EnumerationType]]&lt;&gt;"",BIMTypeCode[[#This Row],[IFC2X3_EnumerationType]],"")</f>
        <v/>
      </c>
      <c r="F607" s="2" t="str">
        <f>IF(BIMTypeCode[[#This Row],[IFC2X3_Properties]]&lt;&gt;"",BIMTypeCode[[#This Row],[IFC2X3_Properties]],"")</f>
        <v/>
      </c>
    </row>
    <row r="608" spans="1:6" x14ac:dyDescent="0.25">
      <c r="A608">
        <f>BIMTypeCode[[#This Row],[Identification]]</f>
        <v>662</v>
      </c>
      <c r="B608" t="str">
        <f>BIMTypeCode[[#This Row],[Name_dk]]</f>
        <v>Central tilstandsstyring</v>
      </c>
      <c r="C608" t="str">
        <f>IF(BIMTypeCode[[#This Row],[IFC2X3_Entity]]&lt;&gt;"",BIMTypeCode[[#This Row],[IFC2X3_Entity]],"")</f>
        <v/>
      </c>
      <c r="D608" t="str">
        <f>IF(BIMTypeCode[[#This Row],[IFC2X3_EntityType]]&lt;&gt;"",BIMTypeCode[[#This Row],[IFC2X3_EntityType]],"")</f>
        <v/>
      </c>
      <c r="E608" s="2" t="str">
        <f>IF(BIMTypeCode[[#This Row],[IFC2X3_EnumerationType]]&lt;&gt;"",BIMTypeCode[[#This Row],[IFC2X3_EnumerationType]],"")</f>
        <v/>
      </c>
      <c r="F608" s="2" t="str">
        <f>IF(BIMTypeCode[[#This Row],[IFC2X3_Properties]]&lt;&gt;"",BIMTypeCode[[#This Row],[IFC2X3_Properties]],"")</f>
        <v/>
      </c>
    </row>
    <row r="609" spans="1:6" x14ac:dyDescent="0.25">
      <c r="A609">
        <f>BIMTypeCode[[#This Row],[Identification]]</f>
        <v>6621</v>
      </c>
      <c r="B609" t="str">
        <f>BIMTypeCode[[#This Row],[Name_dk]]</f>
        <v>CTS-anlæg</v>
      </c>
      <c r="C609" t="str">
        <f>IF(BIMTypeCode[[#This Row],[IFC2X3_Entity]]&lt;&gt;"",BIMTypeCode[[#This Row],[IFC2X3_Entity]],"")</f>
        <v/>
      </c>
      <c r="D609" t="str">
        <f>IF(BIMTypeCode[[#This Row],[IFC2X3_EntityType]]&lt;&gt;"",BIMTypeCode[[#This Row],[IFC2X3_EntityType]],"")</f>
        <v/>
      </c>
      <c r="E609" s="2" t="str">
        <f>IF(BIMTypeCode[[#This Row],[IFC2X3_EnumerationType]]&lt;&gt;"",BIMTypeCode[[#This Row],[IFC2X3_EnumerationType]],"")</f>
        <v/>
      </c>
      <c r="F609" s="2" t="str">
        <f>IF(BIMTypeCode[[#This Row],[IFC2X3_Properties]]&lt;&gt;"",BIMTypeCode[[#This Row],[IFC2X3_Properties]],"")</f>
        <v/>
      </c>
    </row>
    <row r="610" spans="1:6" x14ac:dyDescent="0.25">
      <c r="A610">
        <f>BIMTypeCode[[#This Row],[Identification]]</f>
        <v>6622</v>
      </c>
      <c r="B610" t="str">
        <f>BIMTypeCode[[#This Row],[Name_dk]]</f>
        <v>IBI-anlæg med central styring</v>
      </c>
      <c r="C610" t="str">
        <f>IF(BIMTypeCode[[#This Row],[IFC2X3_Entity]]&lt;&gt;"",BIMTypeCode[[#This Row],[IFC2X3_Entity]],"")</f>
        <v/>
      </c>
      <c r="D610" t="str">
        <f>IF(BIMTypeCode[[#This Row],[IFC2X3_EntityType]]&lt;&gt;"",BIMTypeCode[[#This Row],[IFC2X3_EntityType]],"")</f>
        <v/>
      </c>
      <c r="E610" s="2" t="str">
        <f>IF(BIMTypeCode[[#This Row],[IFC2X3_EnumerationType]]&lt;&gt;"",BIMTypeCode[[#This Row],[IFC2X3_EnumerationType]],"")</f>
        <v/>
      </c>
      <c r="F610" s="2" t="str">
        <f>IF(BIMTypeCode[[#This Row],[IFC2X3_Properties]]&lt;&gt;"",BIMTypeCode[[#This Row],[IFC2X3_Properties]],"")</f>
        <v/>
      </c>
    </row>
    <row r="611" spans="1:6" x14ac:dyDescent="0.25">
      <c r="A611">
        <f>BIMTypeCode[[#This Row],[Identification]]</f>
        <v>67</v>
      </c>
      <c r="B611" t="str">
        <f>BIMTypeCode[[#This Row],[Name_dk]]</f>
        <v>Beskyttelse</v>
      </c>
      <c r="C611" t="str">
        <f>IF(BIMTypeCode[[#This Row],[IFC2X3_Entity]]&lt;&gt;"",BIMTypeCode[[#This Row],[IFC2X3_Entity]],"")</f>
        <v>IfcFlowController</v>
      </c>
      <c r="D611" t="str">
        <f>IF(BIMTypeCode[[#This Row],[IFC2X3_EntityType]]&lt;&gt;"",BIMTypeCode[[#This Row],[IFC2X3_EntityType]],"")</f>
        <v>IfcProtectiveDeviceType</v>
      </c>
      <c r="E611" s="2" t="str">
        <f>IF(BIMTypeCode[[#This Row],[IFC2X3_EnumerationType]]&lt;&gt;"",BIMTypeCode[[#This Row],[IFC2X3_EnumerationType]],"")</f>
        <v/>
      </c>
      <c r="F611" s="2" t="str">
        <f>IF(BIMTypeCode[[#This Row],[IFC2X3_Properties]]&lt;&gt;"",BIMTypeCode[[#This Row],[IFC2X3_Properties]],"")</f>
        <v/>
      </c>
    </row>
    <row r="612" spans="1:6" x14ac:dyDescent="0.25">
      <c r="A612">
        <f>BIMTypeCode[[#This Row],[Identification]]</f>
        <v>671</v>
      </c>
      <c r="B612" t="str">
        <f>BIMTypeCode[[#This Row],[Name_dk]]</f>
        <v>Overspændingsbeskyttelse</v>
      </c>
      <c r="C612" t="str">
        <f>IF(BIMTypeCode[[#This Row],[IFC2X3_Entity]]&lt;&gt;"",BIMTypeCode[[#This Row],[IFC2X3_Entity]],"")</f>
        <v>IfcFlowController</v>
      </c>
      <c r="D612" t="str">
        <f>IF(BIMTypeCode[[#This Row],[IFC2X3_EntityType]]&lt;&gt;"",BIMTypeCode[[#This Row],[IFC2X3_EntityType]],"")</f>
        <v>IfcProtectiveDeviceType</v>
      </c>
      <c r="E612" s="2" t="str">
        <f>IF(BIMTypeCode[[#This Row],[IFC2X3_EnumerationType]]&lt;&gt;"",BIMTypeCode[[#This Row],[IFC2X3_EnumerationType]],"")</f>
        <v/>
      </c>
      <c r="F612" s="2" t="str">
        <f>IF(BIMTypeCode[[#This Row],[IFC2X3_Properties]]&lt;&gt;"",BIMTypeCode[[#This Row],[IFC2X3_Properties]],"")</f>
        <v/>
      </c>
    </row>
    <row r="613" spans="1:6" x14ac:dyDescent="0.25">
      <c r="A613">
        <f>BIMTypeCode[[#This Row],[Identification]]</f>
        <v>6711</v>
      </c>
      <c r="B613" t="str">
        <f>BIMTypeCode[[#This Row],[Name_dk]]</f>
        <v>Lynbeskyttelser</v>
      </c>
      <c r="C613" t="str">
        <f>IF(BIMTypeCode[[#This Row],[IFC2X3_Entity]]&lt;&gt;"",BIMTypeCode[[#This Row],[IFC2X3_Entity]],"")</f>
        <v>IfcFlowController</v>
      </c>
      <c r="D613" t="str">
        <f>IF(BIMTypeCode[[#This Row],[IFC2X3_EntityType]]&lt;&gt;"",BIMTypeCode[[#This Row],[IFC2X3_EntityType]],"")</f>
        <v>IfcProtectiveDeviceType</v>
      </c>
      <c r="E613" s="2" t="str">
        <f>IF(BIMTypeCode[[#This Row],[IFC2X3_EnumerationType]]&lt;&gt;"",BIMTypeCode[[#This Row],[IFC2X3_EnumerationType]],"")</f>
        <v/>
      </c>
      <c r="F613" s="2" t="str">
        <f>IF(BIMTypeCode[[#This Row],[IFC2X3_Properties]]&lt;&gt;"",BIMTypeCode[[#This Row],[IFC2X3_Properties]],"")</f>
        <v/>
      </c>
    </row>
    <row r="614" spans="1:6" x14ac:dyDescent="0.25">
      <c r="A614">
        <f>BIMTypeCode[[#This Row],[Identification]]</f>
        <v>672</v>
      </c>
      <c r="B614" t="str">
        <f>BIMTypeCode[[#This Row],[Name_dk]]</f>
        <v>Udligningsforbindelser</v>
      </c>
      <c r="C614" t="str">
        <f>IF(BIMTypeCode[[#This Row],[IFC2X3_Entity]]&lt;&gt;"",BIMTypeCode[[#This Row],[IFC2X3_Entity]],"")</f>
        <v>IfcFlowController</v>
      </c>
      <c r="D614" t="str">
        <f>IF(BIMTypeCode[[#This Row],[IFC2X3_EntityType]]&lt;&gt;"",BIMTypeCode[[#This Row],[IFC2X3_EntityType]],"")</f>
        <v>IfcProtectiveDeviceType</v>
      </c>
      <c r="E614" s="2" t="str">
        <f>IF(BIMTypeCode[[#This Row],[IFC2X3_EnumerationType]]&lt;&gt;"",BIMTypeCode[[#This Row],[IFC2X3_EnumerationType]],"")</f>
        <v/>
      </c>
      <c r="F614" s="2" t="str">
        <f>IF(BIMTypeCode[[#This Row],[IFC2X3_Properties]]&lt;&gt;"",BIMTypeCode[[#This Row],[IFC2X3_Properties]],"")</f>
        <v/>
      </c>
    </row>
    <row r="615" spans="1:6" x14ac:dyDescent="0.25">
      <c r="A615">
        <f>BIMTypeCode[[#This Row],[Identification]]</f>
        <v>6721</v>
      </c>
      <c r="B615" t="str">
        <f>BIMTypeCode[[#This Row],[Name_dk]]</f>
        <v>Hovedudligningsforbindelser</v>
      </c>
      <c r="C615" t="str">
        <f>IF(BIMTypeCode[[#This Row],[IFC2X3_Entity]]&lt;&gt;"",BIMTypeCode[[#This Row],[IFC2X3_Entity]],"")</f>
        <v>IfcFlowController</v>
      </c>
      <c r="D615" t="str">
        <f>IF(BIMTypeCode[[#This Row],[IFC2X3_EntityType]]&lt;&gt;"",BIMTypeCode[[#This Row],[IFC2X3_EntityType]],"")</f>
        <v>IfcProtectiveDeviceType</v>
      </c>
      <c r="E615" s="2" t="str">
        <f>IF(BIMTypeCode[[#This Row],[IFC2X3_EnumerationType]]&lt;&gt;"",BIMTypeCode[[#This Row],[IFC2X3_EnumerationType]],"")</f>
        <v/>
      </c>
      <c r="F615" s="2" t="str">
        <f>IF(BIMTypeCode[[#This Row],[IFC2X3_Properties]]&lt;&gt;"",BIMTypeCode[[#This Row],[IFC2X3_Properties]],"")</f>
        <v/>
      </c>
    </row>
    <row r="616" spans="1:6" x14ac:dyDescent="0.25">
      <c r="A616">
        <f>BIMTypeCode[[#This Row],[Identification]]</f>
        <v>6722</v>
      </c>
      <c r="B616" t="str">
        <f>BIMTypeCode[[#This Row],[Name_dk]]</f>
        <v>Lokal udligningsforbindelse uden jordforbindelser</v>
      </c>
      <c r="C616" t="str">
        <f>IF(BIMTypeCode[[#This Row],[IFC2X3_Entity]]&lt;&gt;"",BIMTypeCode[[#This Row],[IFC2X3_Entity]],"")</f>
        <v>IfcFlowController</v>
      </c>
      <c r="D616" t="str">
        <f>IF(BIMTypeCode[[#This Row],[IFC2X3_EntityType]]&lt;&gt;"",BIMTypeCode[[#This Row],[IFC2X3_EntityType]],"")</f>
        <v>IfcProtectiveDeviceType</v>
      </c>
      <c r="E616" s="2" t="str">
        <f>IF(BIMTypeCode[[#This Row],[IFC2X3_EnumerationType]]&lt;&gt;"",BIMTypeCode[[#This Row],[IFC2X3_EnumerationType]],"")</f>
        <v/>
      </c>
      <c r="F616" s="2" t="str">
        <f>IF(BIMTypeCode[[#This Row],[IFC2X3_Properties]]&lt;&gt;"",BIMTypeCode[[#This Row],[IFC2X3_Properties]],"")</f>
        <v/>
      </c>
    </row>
    <row r="617" spans="1:6" x14ac:dyDescent="0.25">
      <c r="A617">
        <f>BIMTypeCode[[#This Row],[Identification]]</f>
        <v>6723</v>
      </c>
      <c r="B617" t="str">
        <f>BIMTypeCode[[#This Row],[Name_dk]]</f>
        <v>Supplerende udligningsforbindelser</v>
      </c>
      <c r="C617" t="str">
        <f>IF(BIMTypeCode[[#This Row],[IFC2X3_Entity]]&lt;&gt;"",BIMTypeCode[[#This Row],[IFC2X3_Entity]],"")</f>
        <v>IfcFlowController</v>
      </c>
      <c r="D617" t="str">
        <f>IF(BIMTypeCode[[#This Row],[IFC2X3_EntityType]]&lt;&gt;"",BIMTypeCode[[#This Row],[IFC2X3_EntityType]],"")</f>
        <v>IfcProtectiveDeviceType</v>
      </c>
      <c r="E617" s="2" t="str">
        <f>IF(BIMTypeCode[[#This Row],[IFC2X3_EnumerationType]]&lt;&gt;"",BIMTypeCode[[#This Row],[IFC2X3_EnumerationType]],"")</f>
        <v/>
      </c>
      <c r="F617" s="2" t="str">
        <f>IF(BIMTypeCode[[#This Row],[IFC2X3_Properties]]&lt;&gt;"",BIMTypeCode[[#This Row],[IFC2X3_Properties]],"")</f>
        <v/>
      </c>
    </row>
    <row r="618" spans="1:6" x14ac:dyDescent="0.25">
      <c r="A618">
        <f>BIMTypeCode[[#This Row],[Identification]]</f>
        <v>68</v>
      </c>
      <c r="B618" t="str">
        <f>BIMTypeCode[[#This Row],[Name_dk]]</f>
        <v>Person- og materialetransport</v>
      </c>
      <c r="C618" t="str">
        <f>IF(BIMTypeCode[[#This Row],[IFC2X3_Entity]]&lt;&gt;"",BIMTypeCode[[#This Row],[IFC2X3_Entity]],"")</f>
        <v>IfcTransportElement</v>
      </c>
      <c r="D618" t="str">
        <f>IF(BIMTypeCode[[#This Row],[IFC2X3_EntityType]]&lt;&gt;"",BIMTypeCode[[#This Row],[IFC2X3_EntityType]],"")</f>
        <v>IfcTransportElementType</v>
      </c>
      <c r="E618" s="2" t="str">
        <f>IF(BIMTypeCode[[#This Row],[IFC2X3_EnumerationType]]&lt;&gt;"",BIMTypeCode[[#This Row],[IFC2X3_EnumerationType]],"")</f>
        <v>USERDEFINED</v>
      </c>
      <c r="F618" s="2" t="str">
        <f>IF(BIMTypeCode[[#This Row],[IFC2X3_Properties]]&lt;&gt;"",BIMTypeCode[[#This Row],[IFC2X3_Properties]],"")</f>
        <v/>
      </c>
    </row>
    <row r="619" spans="1:6" x14ac:dyDescent="0.25">
      <c r="A619">
        <f>BIMTypeCode[[#This Row],[Identification]]</f>
        <v>681</v>
      </c>
      <c r="B619" t="str">
        <f>BIMTypeCode[[#This Row],[Name_dk]]</f>
        <v>Persontransport</v>
      </c>
      <c r="C619" t="str">
        <f>IF(BIMTypeCode[[#This Row],[IFC2X3_Entity]]&lt;&gt;"",BIMTypeCode[[#This Row],[IFC2X3_Entity]],"")</f>
        <v>IfcTransportElement</v>
      </c>
      <c r="D619" t="str">
        <f>IF(BIMTypeCode[[#This Row],[IFC2X3_EntityType]]&lt;&gt;"",BIMTypeCode[[#This Row],[IFC2X3_EntityType]],"")</f>
        <v>IfcTransportElementType</v>
      </c>
      <c r="E619" s="2" t="str">
        <f>IF(BIMTypeCode[[#This Row],[IFC2X3_EnumerationType]]&lt;&gt;"",BIMTypeCode[[#This Row],[IFC2X3_EnumerationType]],"")</f>
        <v>USERDEFINED</v>
      </c>
      <c r="F619" s="2" t="str">
        <f>IF(BIMTypeCode[[#This Row],[IFC2X3_Properties]]&lt;&gt;"",BIMTypeCode[[#This Row],[IFC2X3_Properties]],"")</f>
        <v/>
      </c>
    </row>
    <row r="620" spans="1:6" x14ac:dyDescent="0.25">
      <c r="A620">
        <f>BIMTypeCode[[#This Row],[Identification]]</f>
        <v>6811</v>
      </c>
      <c r="B620" t="str">
        <f>BIMTypeCode[[#This Row],[Name_dk]]</f>
        <v>Elevatorer</v>
      </c>
      <c r="C620" t="str">
        <f>IF(BIMTypeCode[[#This Row],[IFC2X3_Entity]]&lt;&gt;"",BIMTypeCode[[#This Row],[IFC2X3_Entity]],"")</f>
        <v>IfcTransportElement</v>
      </c>
      <c r="D620" t="str">
        <f>IF(BIMTypeCode[[#This Row],[IFC2X3_EntityType]]&lt;&gt;"",BIMTypeCode[[#This Row],[IFC2X3_EntityType]],"")</f>
        <v>IfcTransportElementType</v>
      </c>
      <c r="E620" s="2" t="str">
        <f>IF(BIMTypeCode[[#This Row],[IFC2X3_EnumerationType]]&lt;&gt;"",BIMTypeCode[[#This Row],[IFC2X3_EnumerationType]],"")</f>
        <v>ELEVATOR</v>
      </c>
      <c r="F620" s="2" t="str">
        <f>IF(BIMTypeCode[[#This Row],[IFC2X3_Properties]]&lt;&gt;"",BIMTypeCode[[#This Row],[IFC2X3_Properties]],"")</f>
        <v/>
      </c>
    </row>
    <row r="621" spans="1:6" x14ac:dyDescent="0.25">
      <c r="A621">
        <f>BIMTypeCode[[#This Row],[Identification]]</f>
        <v>6812</v>
      </c>
      <c r="B621" t="str">
        <f>BIMTypeCode[[#This Row],[Name_dk]]</f>
        <v>Lifte</v>
      </c>
      <c r="C621" t="str">
        <f>IF(BIMTypeCode[[#This Row],[IFC2X3_Entity]]&lt;&gt;"",BIMTypeCode[[#This Row],[IFC2X3_Entity]],"")</f>
        <v>IfcTransportElement</v>
      </c>
      <c r="D621" t="str">
        <f>IF(BIMTypeCode[[#This Row],[IFC2X3_EntityType]]&lt;&gt;"",BIMTypeCode[[#This Row],[IFC2X3_EntityType]],"")</f>
        <v>IfcTransportElementType</v>
      </c>
      <c r="E621" s="2" t="str">
        <f>IF(BIMTypeCode[[#This Row],[IFC2X3_EnumerationType]]&lt;&gt;"",BIMTypeCode[[#This Row],[IFC2X3_EnumerationType]],"")</f>
        <v>USERDEFINED</v>
      </c>
      <c r="F621" s="2" t="str">
        <f>IF(BIMTypeCode[[#This Row],[IFC2X3_Properties]]&lt;&gt;"",BIMTypeCode[[#This Row],[IFC2X3_Properties]],"")</f>
        <v/>
      </c>
    </row>
    <row r="622" spans="1:6" x14ac:dyDescent="0.25">
      <c r="A622">
        <f>BIMTypeCode[[#This Row],[Identification]]</f>
        <v>6813</v>
      </c>
      <c r="B622" t="str">
        <f>BIMTypeCode[[#This Row],[Name_dk]]</f>
        <v>Rullende trapper</v>
      </c>
      <c r="C622" t="str">
        <f>IF(BIMTypeCode[[#This Row],[IFC2X3_Entity]]&lt;&gt;"",BIMTypeCode[[#This Row],[IFC2X3_Entity]],"")</f>
        <v>IfcTransportElement</v>
      </c>
      <c r="D622" t="str">
        <f>IF(BIMTypeCode[[#This Row],[IFC2X3_EntityType]]&lt;&gt;"",BIMTypeCode[[#This Row],[IFC2X3_EntityType]],"")</f>
        <v>IfcTransportElementType</v>
      </c>
      <c r="E622" s="2" t="str">
        <f>IF(BIMTypeCode[[#This Row],[IFC2X3_EnumerationType]]&lt;&gt;"",BIMTypeCode[[#This Row],[IFC2X3_EnumerationType]],"")</f>
        <v>ESCALATOR</v>
      </c>
      <c r="F622" s="2" t="str">
        <f>IF(BIMTypeCode[[#This Row],[IFC2X3_Properties]]&lt;&gt;"",BIMTypeCode[[#This Row],[IFC2X3_Properties]],"")</f>
        <v/>
      </c>
    </row>
    <row r="623" spans="1:6" x14ac:dyDescent="0.25">
      <c r="A623">
        <f>BIMTypeCode[[#This Row],[Identification]]</f>
        <v>6814</v>
      </c>
      <c r="B623" t="str">
        <f>BIMTypeCode[[#This Row],[Name_dk]]</f>
        <v>Rullende fortove</v>
      </c>
      <c r="C623" t="str">
        <f>IF(BIMTypeCode[[#This Row],[IFC2X3_Entity]]&lt;&gt;"",BIMTypeCode[[#This Row],[IFC2X3_Entity]],"")</f>
        <v>IfcTransportElement</v>
      </c>
      <c r="D623" t="str">
        <f>IF(BIMTypeCode[[#This Row],[IFC2X3_EntityType]]&lt;&gt;"",BIMTypeCode[[#This Row],[IFC2X3_EntityType]],"")</f>
        <v>IfcTransportElementType</v>
      </c>
      <c r="E623" s="2" t="str">
        <f>IF(BIMTypeCode[[#This Row],[IFC2X3_EnumerationType]]&lt;&gt;"",BIMTypeCode[[#This Row],[IFC2X3_EnumerationType]],"")</f>
        <v>MOVINGWALKWAY</v>
      </c>
      <c r="F623" s="2" t="str">
        <f>IF(BIMTypeCode[[#This Row],[IFC2X3_Properties]]&lt;&gt;"",BIMTypeCode[[#This Row],[IFC2X3_Properties]],"")</f>
        <v/>
      </c>
    </row>
    <row r="624" spans="1:6" x14ac:dyDescent="0.25">
      <c r="A624">
        <f>BIMTypeCode[[#This Row],[Identification]]</f>
        <v>682</v>
      </c>
      <c r="B624" t="str">
        <f>BIMTypeCode[[#This Row],[Name_dk]]</f>
        <v>Gods- og materialetransport</v>
      </c>
      <c r="C624" t="str">
        <f>IF(BIMTypeCode[[#This Row],[IFC2X3_Entity]]&lt;&gt;"",BIMTypeCode[[#This Row],[IFC2X3_Entity]],"")</f>
        <v>IfcTransportElement</v>
      </c>
      <c r="D624" t="str">
        <f>IF(BIMTypeCode[[#This Row],[IFC2X3_EntityType]]&lt;&gt;"",BIMTypeCode[[#This Row],[IFC2X3_EntityType]],"")</f>
        <v>IfcTransportElementType</v>
      </c>
      <c r="E624" s="2" t="str">
        <f>IF(BIMTypeCode[[#This Row],[IFC2X3_EnumerationType]]&lt;&gt;"",BIMTypeCode[[#This Row],[IFC2X3_EnumerationType]],"")</f>
        <v>USERDEFINED</v>
      </c>
      <c r="F624" s="2" t="str">
        <f>IF(BIMTypeCode[[#This Row],[IFC2X3_Properties]]&lt;&gt;"",BIMTypeCode[[#This Row],[IFC2X3_Properties]],"")</f>
        <v/>
      </c>
    </row>
    <row r="625" spans="1:6" x14ac:dyDescent="0.25">
      <c r="A625">
        <f>BIMTypeCode[[#This Row],[Identification]]</f>
        <v>6821</v>
      </c>
      <c r="B625" t="str">
        <f>BIMTypeCode[[#This Row],[Name_dk]]</f>
        <v>Elevatorer</v>
      </c>
      <c r="C625" t="str">
        <f>IF(BIMTypeCode[[#This Row],[IFC2X3_Entity]]&lt;&gt;"",BIMTypeCode[[#This Row],[IFC2X3_Entity]],"")</f>
        <v>IfcTransportElement</v>
      </c>
      <c r="D625" t="str">
        <f>IF(BIMTypeCode[[#This Row],[IFC2X3_EntityType]]&lt;&gt;"",BIMTypeCode[[#This Row],[IFC2X3_EntityType]],"")</f>
        <v>IfcTransportElementType</v>
      </c>
      <c r="E625" s="2" t="str">
        <f>IF(BIMTypeCode[[#This Row],[IFC2X3_EnumerationType]]&lt;&gt;"",BIMTypeCode[[#This Row],[IFC2X3_EnumerationType]],"")</f>
        <v>ELEVATOR</v>
      </c>
      <c r="F625" s="2" t="str">
        <f>IF(BIMTypeCode[[#This Row],[IFC2X3_Properties]]&lt;&gt;"",BIMTypeCode[[#This Row],[IFC2X3_Properties]],"")</f>
        <v/>
      </c>
    </row>
    <row r="626" spans="1:6" x14ac:dyDescent="0.25">
      <c r="A626">
        <f>BIMTypeCode[[#This Row],[Identification]]</f>
        <v>6822</v>
      </c>
      <c r="B626" t="str">
        <f>BIMTypeCode[[#This Row],[Name_dk]]</f>
        <v>Lifte og sakseborde</v>
      </c>
      <c r="C626" t="str">
        <f>IF(BIMTypeCode[[#This Row],[IFC2X3_Entity]]&lt;&gt;"",BIMTypeCode[[#This Row],[IFC2X3_Entity]],"")</f>
        <v>IfcTransportElement</v>
      </c>
      <c r="D626" t="str">
        <f>IF(BIMTypeCode[[#This Row],[IFC2X3_EntityType]]&lt;&gt;"",BIMTypeCode[[#This Row],[IFC2X3_EntityType]],"")</f>
        <v>IfcTransportElementType</v>
      </c>
      <c r="E626" s="2" t="str">
        <f>IF(BIMTypeCode[[#This Row],[IFC2X3_EnumerationType]]&lt;&gt;"",BIMTypeCode[[#This Row],[IFC2X3_EnumerationType]],"")</f>
        <v>USERDEFINED</v>
      </c>
      <c r="F626" s="2" t="str">
        <f>IF(BIMTypeCode[[#This Row],[IFC2X3_Properties]]&lt;&gt;"",BIMTypeCode[[#This Row],[IFC2X3_Properties]],"")</f>
        <v/>
      </c>
    </row>
    <row r="627" spans="1:6" x14ac:dyDescent="0.25">
      <c r="A627">
        <f>BIMTypeCode[[#This Row],[Identification]]</f>
        <v>6823</v>
      </c>
      <c r="B627" t="str">
        <f>BIMTypeCode[[#This Row],[Name_dk]]</f>
        <v>Transportbånd</v>
      </c>
      <c r="C627" t="str">
        <f>IF(BIMTypeCode[[#This Row],[IFC2X3_Entity]]&lt;&gt;"",BIMTypeCode[[#This Row],[IFC2X3_Entity]],"")</f>
        <v>IfcTransportElement</v>
      </c>
      <c r="D627" t="str">
        <f>IF(BIMTypeCode[[#This Row],[IFC2X3_EntityType]]&lt;&gt;"",BIMTypeCode[[#This Row],[IFC2X3_EntityType]],"")</f>
        <v>IfcTransportElementType</v>
      </c>
      <c r="E627" s="2" t="str">
        <f>IF(BIMTypeCode[[#This Row],[IFC2X3_EnumerationType]]&lt;&gt;"",BIMTypeCode[[#This Row],[IFC2X3_EnumerationType]],"")</f>
        <v>USERDEFINED</v>
      </c>
      <c r="F627" s="2" t="str">
        <f>IF(BIMTypeCode[[#This Row],[IFC2X3_Properties]]&lt;&gt;"",BIMTypeCode[[#This Row],[IFC2X3_Properties]],"")</f>
        <v/>
      </c>
    </row>
    <row r="628" spans="1:6" x14ac:dyDescent="0.25">
      <c r="A628">
        <f>BIMTypeCode[[#This Row],[Identification]]</f>
        <v>6824</v>
      </c>
      <c r="B628" t="str">
        <f>BIMTypeCode[[#This Row],[Name_dk]]</f>
        <v>Kraner og taljer</v>
      </c>
      <c r="C628" t="str">
        <f>IF(BIMTypeCode[[#This Row],[IFC2X3_Entity]]&lt;&gt;"",BIMTypeCode[[#This Row],[IFC2X3_Entity]],"")</f>
        <v>IfcTransportElement</v>
      </c>
      <c r="D628" t="str">
        <f>IF(BIMTypeCode[[#This Row],[IFC2X3_EntityType]]&lt;&gt;"",BIMTypeCode[[#This Row],[IFC2X3_EntityType]],"")</f>
        <v>IfcTransportElementType</v>
      </c>
      <c r="E628" s="2" t="str">
        <f>IF(BIMTypeCode[[#This Row],[IFC2X3_EnumerationType]]&lt;&gt;"",BIMTypeCode[[#This Row],[IFC2X3_EnumerationType]],"")</f>
        <v>USERDEFINED</v>
      </c>
      <c r="F628" s="2" t="str">
        <f>IF(BIMTypeCode[[#This Row],[IFC2X3_Properties]]&lt;&gt;"",BIMTypeCode[[#This Row],[IFC2X3_Properties]],"")</f>
        <v/>
      </c>
    </row>
    <row r="629" spans="1:6" x14ac:dyDescent="0.25">
      <c r="A629">
        <f>BIMTypeCode[[#This Row],[Identification]]</f>
        <v>7</v>
      </c>
      <c r="B629" t="str">
        <f>BIMTypeCode[[#This Row],[Name_dk]]</f>
        <v>Inventar og teknisk udstyr</v>
      </c>
      <c r="C629" t="str">
        <f>IF(BIMTypeCode[[#This Row],[IFC2X3_Entity]]&lt;&gt;"",BIMTypeCode[[#This Row],[IFC2X3_Entity]],"")</f>
        <v/>
      </c>
      <c r="D629" t="str">
        <f>IF(BIMTypeCode[[#This Row],[IFC2X3_EntityType]]&lt;&gt;"",BIMTypeCode[[#This Row],[IFC2X3_EntityType]],"")</f>
        <v/>
      </c>
      <c r="E629" s="2" t="str">
        <f>IF(BIMTypeCode[[#This Row],[IFC2X3_EnumerationType]]&lt;&gt;"",BIMTypeCode[[#This Row],[IFC2X3_EnumerationType]],"")</f>
        <v/>
      </c>
      <c r="F629" s="2" t="str">
        <f>IF(BIMTypeCode[[#This Row],[IFC2X3_Properties]]&lt;&gt;"",BIMTypeCode[[#This Row],[IFC2X3_Properties]],"")</f>
        <v/>
      </c>
    </row>
    <row r="630" spans="1:6" x14ac:dyDescent="0.25">
      <c r="A630">
        <f>BIMTypeCode[[#This Row],[Identification]]</f>
        <v>70</v>
      </c>
      <c r="B630" t="str">
        <f>BIMTypeCode[[#This Row],[Name_dk]]</f>
        <v>Inventar, terræn</v>
      </c>
      <c r="C630" t="str">
        <f>IF(BIMTypeCode[[#This Row],[IFC2X3_Entity]]&lt;&gt;"",BIMTypeCode[[#This Row],[IFC2X3_Entity]],"")</f>
        <v>IfcFurnishingElement</v>
      </c>
      <c r="D630" t="str">
        <f>IF(BIMTypeCode[[#This Row],[IFC2X3_EntityType]]&lt;&gt;"",BIMTypeCode[[#This Row],[IFC2X3_EntityType]],"")</f>
        <v>IfcFurnitureType</v>
      </c>
      <c r="E630" s="2" t="str">
        <f>IF(BIMTypeCode[[#This Row],[IFC2X3_EnumerationType]]&lt;&gt;"",BIMTypeCode[[#This Row],[IFC2X3_EnumerationType]],"")</f>
        <v/>
      </c>
      <c r="F630" s="2" t="str">
        <f>IF(BIMTypeCode[[#This Row],[IFC2X3_Properties]]&lt;&gt;"",BIMTypeCode[[#This Row],[IFC2X3_Properties]],"")</f>
        <v/>
      </c>
    </row>
    <row r="631" spans="1:6" x14ac:dyDescent="0.25">
      <c r="A631">
        <f>BIMTypeCode[[#This Row],[Identification]]</f>
        <v>701</v>
      </c>
      <c r="B631" t="str">
        <f>BIMTypeCode[[#This Row],[Name_dk]]</f>
        <v>Tekniske inventarenheder</v>
      </c>
      <c r="C631" t="str">
        <f>IF(BIMTypeCode[[#This Row],[IFC2X3_Entity]]&lt;&gt;"",BIMTypeCode[[#This Row],[IFC2X3_Entity]],"")</f>
        <v>IfcFurnishingElement</v>
      </c>
      <c r="D631" t="str">
        <f>IF(BIMTypeCode[[#This Row],[IFC2X3_EntityType]]&lt;&gt;"",BIMTypeCode[[#This Row],[IFC2X3_EntityType]],"")</f>
        <v>IfcFurnitureType</v>
      </c>
      <c r="E631" s="2" t="str">
        <f>IF(BIMTypeCode[[#This Row],[IFC2X3_EnumerationType]]&lt;&gt;"",BIMTypeCode[[#This Row],[IFC2X3_EnumerationType]],"")</f>
        <v/>
      </c>
      <c r="F631" s="2" t="str">
        <f>IF(BIMTypeCode[[#This Row],[IFC2X3_Properties]]&lt;&gt;"",BIMTypeCode[[#This Row],[IFC2X3_Properties]],"")</f>
        <v/>
      </c>
    </row>
    <row r="632" spans="1:6" x14ac:dyDescent="0.25">
      <c r="A632">
        <f>BIMTypeCode[[#This Row],[Identification]]</f>
        <v>702</v>
      </c>
      <c r="B632" t="str">
        <f>BIMTypeCode[[#This Row],[Name_dk]]</f>
        <v>Tavler, skilte og skærme</v>
      </c>
      <c r="C632" t="str">
        <f>IF(BIMTypeCode[[#This Row],[IFC2X3_Entity]]&lt;&gt;"",BIMTypeCode[[#This Row],[IFC2X3_Entity]],"")</f>
        <v>IfcFurnishingElement</v>
      </c>
      <c r="D632" t="str">
        <f>IF(BIMTypeCode[[#This Row],[IFC2X3_EntityType]]&lt;&gt;"",BIMTypeCode[[#This Row],[IFC2X3_EntityType]],"")</f>
        <v>IfcFurnitureType</v>
      </c>
      <c r="E632" s="2" t="str">
        <f>IF(BIMTypeCode[[#This Row],[IFC2X3_EnumerationType]]&lt;&gt;"",BIMTypeCode[[#This Row],[IFC2X3_EnumerationType]],"")</f>
        <v/>
      </c>
      <c r="F632" s="2" t="str">
        <f>IF(BIMTypeCode[[#This Row],[IFC2X3_Properties]]&lt;&gt;"",BIMTypeCode[[#This Row],[IFC2X3_Properties]],"")</f>
        <v/>
      </c>
    </row>
    <row r="633" spans="1:6" x14ac:dyDescent="0.25">
      <c r="A633">
        <f>BIMTypeCode[[#This Row],[Identification]]</f>
        <v>703</v>
      </c>
      <c r="B633" t="str">
        <f>BIMTypeCode[[#This Row],[Name_dk]]</f>
        <v>Opbevaring</v>
      </c>
      <c r="C633" t="str">
        <f>IF(BIMTypeCode[[#This Row],[IFC2X3_Entity]]&lt;&gt;"",BIMTypeCode[[#This Row],[IFC2X3_Entity]],"")</f>
        <v>IfcFurnishingElement</v>
      </c>
      <c r="D633" t="str">
        <f>IF(BIMTypeCode[[#This Row],[IFC2X3_EntityType]]&lt;&gt;"",BIMTypeCode[[#This Row],[IFC2X3_EntityType]],"")</f>
        <v>IfcFurnitureType</v>
      </c>
      <c r="E633" s="2" t="str">
        <f>IF(BIMTypeCode[[#This Row],[IFC2X3_EnumerationType]]&lt;&gt;"",BIMTypeCode[[#This Row],[IFC2X3_EnumerationType]],"")</f>
        <v/>
      </c>
      <c r="F633" s="2" t="str">
        <f>IF(BIMTypeCode[[#This Row],[IFC2X3_Properties]]&lt;&gt;"",BIMTypeCode[[#This Row],[IFC2X3_Properties]],"")</f>
        <v/>
      </c>
    </row>
    <row r="634" spans="1:6" x14ac:dyDescent="0.25">
      <c r="A634">
        <f>BIMTypeCode[[#This Row],[Identification]]</f>
        <v>704</v>
      </c>
      <c r="B634" t="str">
        <f>BIMTypeCode[[#This Row],[Name_dk]]</f>
        <v>Bordmøbler</v>
      </c>
      <c r="C634" t="str">
        <f>IF(BIMTypeCode[[#This Row],[IFC2X3_Entity]]&lt;&gt;"",BIMTypeCode[[#This Row],[IFC2X3_Entity]],"")</f>
        <v>IfcFurnishingElement</v>
      </c>
      <c r="D634" t="str">
        <f>IF(BIMTypeCode[[#This Row],[IFC2X3_EntityType]]&lt;&gt;"",BIMTypeCode[[#This Row],[IFC2X3_EntityType]],"")</f>
        <v>IfcFurnitureType</v>
      </c>
      <c r="E634" s="2" t="str">
        <f>IF(BIMTypeCode[[#This Row],[IFC2X3_EnumerationType]]&lt;&gt;"",BIMTypeCode[[#This Row],[IFC2X3_EnumerationType]],"")</f>
        <v/>
      </c>
      <c r="F634" s="2" t="str">
        <f>IF(BIMTypeCode[[#This Row],[IFC2X3_Properties]]&lt;&gt;"",BIMTypeCode[[#This Row],[IFC2X3_Properties]],"")</f>
        <v/>
      </c>
    </row>
    <row r="635" spans="1:6" x14ac:dyDescent="0.25">
      <c r="A635">
        <f>BIMTypeCode[[#This Row],[Identification]]</f>
        <v>705</v>
      </c>
      <c r="B635" t="str">
        <f>BIMTypeCode[[#This Row],[Name_dk]]</f>
        <v>Siddemøbler</v>
      </c>
      <c r="C635" t="str">
        <f>IF(BIMTypeCode[[#This Row],[IFC2X3_Entity]]&lt;&gt;"",BIMTypeCode[[#This Row],[IFC2X3_Entity]],"")</f>
        <v>IfcFurnishingElement</v>
      </c>
      <c r="D635" t="str">
        <f>IF(BIMTypeCode[[#This Row],[IFC2X3_EntityType]]&lt;&gt;"",BIMTypeCode[[#This Row],[IFC2X3_EntityType]],"")</f>
        <v>IfcFurnitureType</v>
      </c>
      <c r="E635" s="2" t="str">
        <f>IF(BIMTypeCode[[#This Row],[IFC2X3_EnumerationType]]&lt;&gt;"",BIMTypeCode[[#This Row],[IFC2X3_EnumerationType]],"")</f>
        <v/>
      </c>
      <c r="F635" s="2" t="str">
        <f>IF(BIMTypeCode[[#This Row],[IFC2X3_Properties]]&lt;&gt;"",BIMTypeCode[[#This Row],[IFC2X3_Properties]],"")</f>
        <v/>
      </c>
    </row>
    <row r="636" spans="1:6" x14ac:dyDescent="0.25">
      <c r="A636">
        <f>BIMTypeCode[[#This Row],[Identification]]</f>
        <v>706</v>
      </c>
      <c r="B636" t="str">
        <f>BIMTypeCode[[#This Row],[Name_dk]]</f>
        <v>Afskærmninger</v>
      </c>
      <c r="C636" t="str">
        <f>IF(BIMTypeCode[[#This Row],[IFC2X3_Entity]]&lt;&gt;"",BIMTypeCode[[#This Row],[IFC2X3_Entity]],"")</f>
        <v>IfcFurnishingElement</v>
      </c>
      <c r="D636" t="str">
        <f>IF(BIMTypeCode[[#This Row],[IFC2X3_EntityType]]&lt;&gt;"",BIMTypeCode[[#This Row],[IFC2X3_EntityType]],"")</f>
        <v>IfcFurnitureType</v>
      </c>
      <c r="E636" s="2" t="str">
        <f>IF(BIMTypeCode[[#This Row],[IFC2X3_EnumerationType]]&lt;&gt;"",BIMTypeCode[[#This Row],[IFC2X3_EnumerationType]],"")</f>
        <v/>
      </c>
      <c r="F636" s="2" t="str">
        <f>IF(BIMTypeCode[[#This Row],[IFC2X3_Properties]]&lt;&gt;"",BIMTypeCode[[#This Row],[IFC2X3_Properties]],"")</f>
        <v/>
      </c>
    </row>
    <row r="637" spans="1:6" x14ac:dyDescent="0.25">
      <c r="A637">
        <f>BIMTypeCode[[#This Row],[Identification]]</f>
        <v>707</v>
      </c>
      <c r="B637" t="str">
        <f>BIMTypeCode[[#This Row],[Name_dk]]</f>
        <v>Aktivites- og legeudstyr</v>
      </c>
      <c r="C637" t="str">
        <f>IF(BIMTypeCode[[#This Row],[IFC2X3_Entity]]&lt;&gt;"",BIMTypeCode[[#This Row],[IFC2X3_Entity]],"")</f>
        <v>IfcFurnishingElement</v>
      </c>
      <c r="D637" t="str">
        <f>IF(BIMTypeCode[[#This Row],[IFC2X3_EntityType]]&lt;&gt;"",BIMTypeCode[[#This Row],[IFC2X3_EntityType]],"")</f>
        <v>IfcFurnitureType</v>
      </c>
      <c r="E637" s="2" t="str">
        <f>IF(BIMTypeCode[[#This Row],[IFC2X3_EnumerationType]]&lt;&gt;"",BIMTypeCode[[#This Row],[IFC2X3_EnumerationType]],"")</f>
        <v/>
      </c>
      <c r="F637" s="2" t="str">
        <f>IF(BIMTypeCode[[#This Row],[IFC2X3_Properties]]&lt;&gt;"",BIMTypeCode[[#This Row],[IFC2X3_Properties]],"")</f>
        <v/>
      </c>
    </row>
    <row r="638" spans="1:6" x14ac:dyDescent="0.25">
      <c r="A638">
        <f>BIMTypeCode[[#This Row],[Identification]]</f>
        <v>709</v>
      </c>
      <c r="B638" t="str">
        <f>BIMTypeCode[[#This Row],[Name_dk]]</f>
        <v>Øvrigt inventar i terræn</v>
      </c>
      <c r="C638" t="str">
        <f>IF(BIMTypeCode[[#This Row],[IFC2X3_Entity]]&lt;&gt;"",BIMTypeCode[[#This Row],[IFC2X3_Entity]],"")</f>
        <v>IfcFurnishingElement</v>
      </c>
      <c r="D638" t="str">
        <f>IF(BIMTypeCode[[#This Row],[IFC2X3_EntityType]]&lt;&gt;"",BIMTypeCode[[#This Row],[IFC2X3_EntityType]],"")</f>
        <v>IfcFurnitureType</v>
      </c>
      <c r="E638" s="2" t="str">
        <f>IF(BIMTypeCode[[#This Row],[IFC2X3_EnumerationType]]&lt;&gt;"",BIMTypeCode[[#This Row],[IFC2X3_EnumerationType]],"")</f>
        <v/>
      </c>
      <c r="F638" s="2" t="str">
        <f>IF(BIMTypeCode[[#This Row],[IFC2X3_Properties]]&lt;&gt;"",BIMTypeCode[[#This Row],[IFC2X3_Properties]],"")</f>
        <v/>
      </c>
    </row>
    <row r="639" spans="1:6" x14ac:dyDescent="0.25">
      <c r="A639">
        <f>BIMTypeCode[[#This Row],[Identification]]</f>
        <v>71</v>
      </c>
      <c r="B639" t="str">
        <f>BIMTypeCode[[#This Row],[Name_dk]]</f>
        <v>Inventar, fastmonteret</v>
      </c>
      <c r="C639" t="str">
        <f>IF(BIMTypeCode[[#This Row],[IFC2X3_Entity]]&lt;&gt;"",BIMTypeCode[[#This Row],[IFC2X3_Entity]],"")</f>
        <v>IfcFurnishingElement</v>
      </c>
      <c r="D639" t="str">
        <f>IF(BIMTypeCode[[#This Row],[IFC2X3_EntityType]]&lt;&gt;"",BIMTypeCode[[#This Row],[IFC2X3_EntityType]],"")</f>
        <v>IfcFurnitureType</v>
      </c>
      <c r="E639" s="2" t="str">
        <f>IF(BIMTypeCode[[#This Row],[IFC2X3_EnumerationType]]&lt;&gt;"",BIMTypeCode[[#This Row],[IFC2X3_EnumerationType]],"")</f>
        <v/>
      </c>
      <c r="F639" s="2" t="str">
        <f>IF(BIMTypeCode[[#This Row],[IFC2X3_Properties]]&lt;&gt;"",BIMTypeCode[[#This Row],[IFC2X3_Properties]],"")</f>
        <v/>
      </c>
    </row>
    <row r="640" spans="1:6" x14ac:dyDescent="0.25">
      <c r="A640">
        <f>BIMTypeCode[[#This Row],[Identification]]</f>
        <v>711</v>
      </c>
      <c r="B640" t="str">
        <f>BIMTypeCode[[#This Row],[Name_dk]]</f>
        <v>Skabe, skuffer</v>
      </c>
      <c r="C640" t="str">
        <f>IF(BIMTypeCode[[#This Row],[IFC2X3_Entity]]&lt;&gt;"",BIMTypeCode[[#This Row],[IFC2X3_Entity]],"")</f>
        <v>IfcFurnishingElement</v>
      </c>
      <c r="D640" t="str">
        <f>IF(BIMTypeCode[[#This Row],[IFC2X3_EntityType]]&lt;&gt;"",BIMTypeCode[[#This Row],[IFC2X3_EntityType]],"")</f>
        <v>IfcFurnitureType</v>
      </c>
      <c r="E640" s="2" t="str">
        <f>IF(BIMTypeCode[[#This Row],[IFC2X3_EnumerationType]]&lt;&gt;"",BIMTypeCode[[#This Row],[IFC2X3_EnumerationType]],"")</f>
        <v/>
      </c>
      <c r="F640" s="2" t="str">
        <f>IF(BIMTypeCode[[#This Row],[IFC2X3_Properties]]&lt;&gt;"",BIMTypeCode[[#This Row],[IFC2X3_Properties]],"")</f>
        <v/>
      </c>
    </row>
    <row r="641" spans="1:6" x14ac:dyDescent="0.25">
      <c r="A641">
        <f>BIMTypeCode[[#This Row],[Identification]]</f>
        <v>712</v>
      </c>
      <c r="B641" t="str">
        <f>BIMTypeCode[[#This Row],[Name_dk]]</f>
        <v>Reoler, hylder</v>
      </c>
      <c r="C641" t="str">
        <f>IF(BIMTypeCode[[#This Row],[IFC2X3_Entity]]&lt;&gt;"",BIMTypeCode[[#This Row],[IFC2X3_Entity]],"")</f>
        <v>IfcFurnishingElement</v>
      </c>
      <c r="D641" t="str">
        <f>IF(BIMTypeCode[[#This Row],[IFC2X3_EntityType]]&lt;&gt;"",BIMTypeCode[[#This Row],[IFC2X3_EntityType]],"")</f>
        <v>IfcFurnitureType</v>
      </c>
      <c r="E641" s="2" t="str">
        <f>IF(BIMTypeCode[[#This Row],[IFC2X3_EnumerationType]]&lt;&gt;"",BIMTypeCode[[#This Row],[IFC2X3_EnumerationType]],"")</f>
        <v/>
      </c>
      <c r="F641" s="2" t="str">
        <f>IF(BIMTypeCode[[#This Row],[IFC2X3_Properties]]&lt;&gt;"",BIMTypeCode[[#This Row],[IFC2X3_Properties]],"")</f>
        <v/>
      </c>
    </row>
    <row r="642" spans="1:6" x14ac:dyDescent="0.25">
      <c r="A642">
        <f>BIMTypeCode[[#This Row],[Identification]]</f>
        <v>713</v>
      </c>
      <c r="B642" t="str">
        <f>BIMTypeCode[[#This Row],[Name_dk]]</f>
        <v>Siddemøbler, liggemøbler</v>
      </c>
      <c r="C642" t="str">
        <f>IF(BIMTypeCode[[#This Row],[IFC2X3_Entity]]&lt;&gt;"",BIMTypeCode[[#This Row],[IFC2X3_Entity]],"")</f>
        <v>IfcFurnishingElement</v>
      </c>
      <c r="D642" t="str">
        <f>IF(BIMTypeCode[[#This Row],[IFC2X3_EntityType]]&lt;&gt;"",BIMTypeCode[[#This Row],[IFC2X3_EntityType]],"")</f>
        <v>IfcFurnitureType</v>
      </c>
      <c r="E642" s="2" t="str">
        <f>IF(BIMTypeCode[[#This Row],[IFC2X3_EnumerationType]]&lt;&gt;"",BIMTypeCode[[#This Row],[IFC2X3_EnumerationType]],"")</f>
        <v/>
      </c>
      <c r="F642" s="2" t="str">
        <f>IF(BIMTypeCode[[#This Row],[IFC2X3_Properties]]&lt;&gt;"",BIMTypeCode[[#This Row],[IFC2X3_Properties]],"")</f>
        <v/>
      </c>
    </row>
    <row r="643" spans="1:6" x14ac:dyDescent="0.25">
      <c r="A643">
        <f>BIMTypeCode[[#This Row],[Identification]]</f>
        <v>714</v>
      </c>
      <c r="B643" t="str">
        <f>BIMTypeCode[[#This Row],[Name_dk]]</f>
        <v>Gardiner, persienner, skærmvægge, forhæng</v>
      </c>
      <c r="C643" t="str">
        <f>IF(BIMTypeCode[[#This Row],[IFC2X3_Entity]]&lt;&gt;"",BIMTypeCode[[#This Row],[IFC2X3_Entity]],"")</f>
        <v>IfcFurnishingElement</v>
      </c>
      <c r="D643" t="str">
        <f>IF(BIMTypeCode[[#This Row],[IFC2X3_EntityType]]&lt;&gt;"",BIMTypeCode[[#This Row],[IFC2X3_EntityType]],"")</f>
        <v>IfcFurnitureType</v>
      </c>
      <c r="E643" s="2" t="str">
        <f>IF(BIMTypeCode[[#This Row],[IFC2X3_EnumerationType]]&lt;&gt;"",BIMTypeCode[[#This Row],[IFC2X3_EnumerationType]],"")</f>
        <v/>
      </c>
      <c r="F643" s="2" t="str">
        <f>IF(BIMTypeCode[[#This Row],[IFC2X3_Properties]]&lt;&gt;"",BIMTypeCode[[#This Row],[IFC2X3_Properties]],"")</f>
        <v/>
      </c>
    </row>
    <row r="644" spans="1:6" x14ac:dyDescent="0.25">
      <c r="A644">
        <f>BIMTypeCode[[#This Row],[Identification]]</f>
        <v>715</v>
      </c>
      <c r="B644" t="str">
        <f>BIMTypeCode[[#This Row],[Name_dk]]</f>
        <v>Borde, bordplader</v>
      </c>
      <c r="C644" t="str">
        <f>IF(BIMTypeCode[[#This Row],[IFC2X3_Entity]]&lt;&gt;"",BIMTypeCode[[#This Row],[IFC2X3_Entity]],"")</f>
        <v>IfcFurnishingElement</v>
      </c>
      <c r="D644" t="str">
        <f>IF(BIMTypeCode[[#This Row],[IFC2X3_EntityType]]&lt;&gt;"",BIMTypeCode[[#This Row],[IFC2X3_EntityType]],"")</f>
        <v>IfcFurnitureType</v>
      </c>
      <c r="E644" s="2" t="str">
        <f>IF(BIMTypeCode[[#This Row],[IFC2X3_EnumerationType]]&lt;&gt;"",BIMTypeCode[[#This Row],[IFC2X3_EnumerationType]],"")</f>
        <v/>
      </c>
      <c r="F644" s="2" t="str">
        <f>IF(BIMTypeCode[[#This Row],[IFC2X3_Properties]]&lt;&gt;"",BIMTypeCode[[#This Row],[IFC2X3_Properties]],"")</f>
        <v/>
      </c>
    </row>
    <row r="645" spans="1:6" x14ac:dyDescent="0.25">
      <c r="A645">
        <f>BIMTypeCode[[#This Row],[Identification]]</f>
        <v>716</v>
      </c>
      <c r="B645" t="str">
        <f>BIMTypeCode[[#This Row],[Name_dk]]</f>
        <v>Skilte, tavler</v>
      </c>
      <c r="C645" t="str">
        <f>IF(BIMTypeCode[[#This Row],[IFC2X3_Entity]]&lt;&gt;"",BIMTypeCode[[#This Row],[IFC2X3_Entity]],"")</f>
        <v>IfcFurnishingElement</v>
      </c>
      <c r="D645" t="str">
        <f>IF(BIMTypeCode[[#This Row],[IFC2X3_EntityType]]&lt;&gt;"",BIMTypeCode[[#This Row],[IFC2X3_EntityType]],"")</f>
        <v>IfcFurnitureType</v>
      </c>
      <c r="E645" s="2" t="str">
        <f>IF(BIMTypeCode[[#This Row],[IFC2X3_EnumerationType]]&lt;&gt;"",BIMTypeCode[[#This Row],[IFC2X3_EnumerationType]],"")</f>
        <v/>
      </c>
      <c r="F645" s="2" t="str">
        <f>IF(BIMTypeCode[[#This Row],[IFC2X3_Properties]]&lt;&gt;"",BIMTypeCode[[#This Row],[IFC2X3_Properties]],"")</f>
        <v/>
      </c>
    </row>
    <row r="646" spans="1:6" x14ac:dyDescent="0.25">
      <c r="A646">
        <f>BIMTypeCode[[#This Row],[Identification]]</f>
        <v>717</v>
      </c>
      <c r="B646" t="str">
        <f>BIMTypeCode[[#This Row],[Name_dk]]</f>
        <v>Garniture</v>
      </c>
      <c r="C646" t="str">
        <f>IF(BIMTypeCode[[#This Row],[IFC2X3_Entity]]&lt;&gt;"",BIMTypeCode[[#This Row],[IFC2X3_Entity]],"")</f>
        <v>IfcFurnishingElement</v>
      </c>
      <c r="D646" t="str">
        <f>IF(BIMTypeCode[[#This Row],[IFC2X3_EntityType]]&lt;&gt;"",BIMTypeCode[[#This Row],[IFC2X3_EntityType]],"")</f>
        <v>IfcFurnitureType</v>
      </c>
      <c r="E646" s="2" t="str">
        <f>IF(BIMTypeCode[[#This Row],[IFC2X3_EnumerationType]]&lt;&gt;"",BIMTypeCode[[#This Row],[IFC2X3_EnumerationType]],"")</f>
        <v/>
      </c>
      <c r="F646" s="2" t="str">
        <f>IF(BIMTypeCode[[#This Row],[IFC2X3_Properties]]&lt;&gt;"",BIMTypeCode[[#This Row],[IFC2X3_Properties]],"")</f>
        <v/>
      </c>
    </row>
    <row r="647" spans="1:6" x14ac:dyDescent="0.25">
      <c r="A647">
        <f>BIMTypeCode[[#This Row],[Identification]]</f>
        <v>719</v>
      </c>
      <c r="B647" t="str">
        <f>BIMTypeCode[[#This Row],[Name_dk]]</f>
        <v>Øvrigt fast monteret inventar</v>
      </c>
      <c r="C647" t="str">
        <f>IF(BIMTypeCode[[#This Row],[IFC2X3_Entity]]&lt;&gt;"",BIMTypeCode[[#This Row],[IFC2X3_Entity]],"")</f>
        <v>IfcFurnishingElement</v>
      </c>
      <c r="D647" t="str">
        <f>IF(BIMTypeCode[[#This Row],[IFC2X3_EntityType]]&lt;&gt;"",BIMTypeCode[[#This Row],[IFC2X3_EntityType]],"")</f>
        <v>IfcFurnitureType</v>
      </c>
      <c r="E647" s="2" t="str">
        <f>IF(BIMTypeCode[[#This Row],[IFC2X3_EnumerationType]]&lt;&gt;"",BIMTypeCode[[#This Row],[IFC2X3_EnumerationType]],"")</f>
        <v/>
      </c>
      <c r="F647" s="2" t="str">
        <f>IF(BIMTypeCode[[#This Row],[IFC2X3_Properties]]&lt;&gt;"",BIMTypeCode[[#This Row],[IFC2X3_Properties]],"")</f>
        <v/>
      </c>
    </row>
    <row r="648" spans="1:6" x14ac:dyDescent="0.25">
      <c r="A648">
        <f>BIMTypeCode[[#This Row],[Identification]]</f>
        <v>72</v>
      </c>
      <c r="B648" t="str">
        <f>BIMTypeCode[[#This Row],[Name_dk]]</f>
        <v>Inventar, løst</v>
      </c>
      <c r="C648" t="str">
        <f>IF(BIMTypeCode[[#This Row],[IFC2X3_Entity]]&lt;&gt;"",BIMTypeCode[[#This Row],[IFC2X3_Entity]],"")</f>
        <v>IfcFurnishingElement</v>
      </c>
      <c r="D648" t="str">
        <f>IF(BIMTypeCode[[#This Row],[IFC2X3_EntityType]]&lt;&gt;"",BIMTypeCode[[#This Row],[IFC2X3_EntityType]],"")</f>
        <v>IfcFurnitureType</v>
      </c>
      <c r="E648" s="2" t="str">
        <f>IF(BIMTypeCode[[#This Row],[IFC2X3_EnumerationType]]&lt;&gt;"",BIMTypeCode[[#This Row],[IFC2X3_EnumerationType]],"")</f>
        <v/>
      </c>
      <c r="F648" s="2" t="str">
        <f>IF(BIMTypeCode[[#This Row],[IFC2X3_Properties]]&lt;&gt;"",BIMTypeCode[[#This Row],[IFC2X3_Properties]],"")</f>
        <v/>
      </c>
    </row>
    <row r="649" spans="1:6" x14ac:dyDescent="0.25">
      <c r="A649">
        <f>BIMTypeCode[[#This Row],[Identification]]</f>
        <v>721</v>
      </c>
      <c r="B649" t="str">
        <f>BIMTypeCode[[#This Row],[Name_dk]]</f>
        <v>Skabe, skuffer</v>
      </c>
      <c r="C649" t="str">
        <f>IF(BIMTypeCode[[#This Row],[IFC2X3_Entity]]&lt;&gt;"",BIMTypeCode[[#This Row],[IFC2X3_Entity]],"")</f>
        <v>IfcFurnishingElement</v>
      </c>
      <c r="D649" t="str">
        <f>IF(BIMTypeCode[[#This Row],[IFC2X3_EntityType]]&lt;&gt;"",BIMTypeCode[[#This Row],[IFC2X3_EntityType]],"")</f>
        <v>IfcFurnitureType</v>
      </c>
      <c r="E649" s="2" t="str">
        <f>IF(BIMTypeCode[[#This Row],[IFC2X3_EnumerationType]]&lt;&gt;"",BIMTypeCode[[#This Row],[IFC2X3_EnumerationType]],"")</f>
        <v/>
      </c>
      <c r="F649" s="2" t="str">
        <f>IF(BIMTypeCode[[#This Row],[IFC2X3_Properties]]&lt;&gt;"",BIMTypeCode[[#This Row],[IFC2X3_Properties]],"")</f>
        <v/>
      </c>
    </row>
    <row r="650" spans="1:6" x14ac:dyDescent="0.25">
      <c r="A650">
        <f>BIMTypeCode[[#This Row],[Identification]]</f>
        <v>722</v>
      </c>
      <c r="B650" t="str">
        <f>BIMTypeCode[[#This Row],[Name_dk]]</f>
        <v>Reoler</v>
      </c>
      <c r="C650" t="str">
        <f>IF(BIMTypeCode[[#This Row],[IFC2X3_Entity]]&lt;&gt;"",BIMTypeCode[[#This Row],[IFC2X3_Entity]],"")</f>
        <v>IfcFurnishingElement</v>
      </c>
      <c r="D650" t="str">
        <f>IF(BIMTypeCode[[#This Row],[IFC2X3_EntityType]]&lt;&gt;"",BIMTypeCode[[#This Row],[IFC2X3_EntityType]],"")</f>
        <v>IfcFurnitureType</v>
      </c>
      <c r="E650" s="2" t="str">
        <f>IF(BIMTypeCode[[#This Row],[IFC2X3_EnumerationType]]&lt;&gt;"",BIMTypeCode[[#This Row],[IFC2X3_EnumerationType]],"")</f>
        <v/>
      </c>
      <c r="F650" s="2" t="str">
        <f>IF(BIMTypeCode[[#This Row],[IFC2X3_Properties]]&lt;&gt;"",BIMTypeCode[[#This Row],[IFC2X3_Properties]],"")</f>
        <v/>
      </c>
    </row>
    <row r="651" spans="1:6" x14ac:dyDescent="0.25">
      <c r="A651">
        <f>BIMTypeCode[[#This Row],[Identification]]</f>
        <v>723</v>
      </c>
      <c r="B651" t="str">
        <f>BIMTypeCode[[#This Row],[Name_dk]]</f>
        <v>Siddemøbler, liggemøbler</v>
      </c>
      <c r="C651" t="str">
        <f>IF(BIMTypeCode[[#This Row],[IFC2X3_Entity]]&lt;&gt;"",BIMTypeCode[[#This Row],[IFC2X3_Entity]],"")</f>
        <v>IfcFurnishingElement</v>
      </c>
      <c r="D651" t="str">
        <f>IF(BIMTypeCode[[#This Row],[IFC2X3_EntityType]]&lt;&gt;"",BIMTypeCode[[#This Row],[IFC2X3_EntityType]],"")</f>
        <v>IfcFurnitureType</v>
      </c>
      <c r="E651" s="2" t="str">
        <f>IF(BIMTypeCode[[#This Row],[IFC2X3_EnumerationType]]&lt;&gt;"",BIMTypeCode[[#This Row],[IFC2X3_EnumerationType]],"")</f>
        <v/>
      </c>
      <c r="F651" s="2" t="str">
        <f>IF(BIMTypeCode[[#This Row],[IFC2X3_Properties]]&lt;&gt;"",BIMTypeCode[[#This Row],[IFC2X3_Properties]],"")</f>
        <v/>
      </c>
    </row>
    <row r="652" spans="1:6" x14ac:dyDescent="0.25">
      <c r="A652">
        <f>BIMTypeCode[[#This Row],[Identification]]</f>
        <v>724</v>
      </c>
      <c r="B652" t="str">
        <f>BIMTypeCode[[#This Row],[Name_dk]]</f>
        <v>Skærmvægge, forhæng</v>
      </c>
      <c r="C652" t="str">
        <f>IF(BIMTypeCode[[#This Row],[IFC2X3_Entity]]&lt;&gt;"",BIMTypeCode[[#This Row],[IFC2X3_Entity]],"")</f>
        <v>IfcFurnishingElement</v>
      </c>
      <c r="D652" t="str">
        <f>IF(BIMTypeCode[[#This Row],[IFC2X3_EntityType]]&lt;&gt;"",BIMTypeCode[[#This Row],[IFC2X3_EntityType]],"")</f>
        <v>IfcFurnitureType</v>
      </c>
      <c r="E652" s="2" t="str">
        <f>IF(BIMTypeCode[[#This Row],[IFC2X3_EnumerationType]]&lt;&gt;"",BIMTypeCode[[#This Row],[IFC2X3_EnumerationType]],"")</f>
        <v/>
      </c>
      <c r="F652" s="2" t="str">
        <f>IF(BIMTypeCode[[#This Row],[IFC2X3_Properties]]&lt;&gt;"",BIMTypeCode[[#This Row],[IFC2X3_Properties]],"")</f>
        <v/>
      </c>
    </row>
    <row r="653" spans="1:6" x14ac:dyDescent="0.25">
      <c r="A653">
        <f>BIMTypeCode[[#This Row],[Identification]]</f>
        <v>725</v>
      </c>
      <c r="B653" t="str">
        <f>BIMTypeCode[[#This Row],[Name_dk]]</f>
        <v>Borde</v>
      </c>
      <c r="C653" t="str">
        <f>IF(BIMTypeCode[[#This Row],[IFC2X3_Entity]]&lt;&gt;"",BIMTypeCode[[#This Row],[IFC2X3_Entity]],"")</f>
        <v>IfcFurnishingElement</v>
      </c>
      <c r="D653" t="str">
        <f>IF(BIMTypeCode[[#This Row],[IFC2X3_EntityType]]&lt;&gt;"",BIMTypeCode[[#This Row],[IFC2X3_EntityType]],"")</f>
        <v>IfcFurnitureType</v>
      </c>
      <c r="E653" s="2" t="str">
        <f>IF(BIMTypeCode[[#This Row],[IFC2X3_EnumerationType]]&lt;&gt;"",BIMTypeCode[[#This Row],[IFC2X3_EnumerationType]],"")</f>
        <v/>
      </c>
      <c r="F653" s="2" t="str">
        <f>IF(BIMTypeCode[[#This Row],[IFC2X3_Properties]]&lt;&gt;"",BIMTypeCode[[#This Row],[IFC2X3_Properties]],"")</f>
        <v/>
      </c>
    </row>
    <row r="654" spans="1:6" x14ac:dyDescent="0.25">
      <c r="A654">
        <f>BIMTypeCode[[#This Row],[Identification]]</f>
        <v>726</v>
      </c>
      <c r="B654" t="str">
        <f>BIMTypeCode[[#This Row],[Name_dk]]</f>
        <v>Stativer, hylder</v>
      </c>
      <c r="C654" t="str">
        <f>IF(BIMTypeCode[[#This Row],[IFC2X3_Entity]]&lt;&gt;"",BIMTypeCode[[#This Row],[IFC2X3_Entity]],"")</f>
        <v>IfcFurnishingElement</v>
      </c>
      <c r="D654" t="str">
        <f>IF(BIMTypeCode[[#This Row],[IFC2X3_EntityType]]&lt;&gt;"",BIMTypeCode[[#This Row],[IFC2X3_EntityType]],"")</f>
        <v>IfcFurnitureType</v>
      </c>
      <c r="E654" s="2" t="str">
        <f>IF(BIMTypeCode[[#This Row],[IFC2X3_EnumerationType]]&lt;&gt;"",BIMTypeCode[[#This Row],[IFC2X3_EnumerationType]],"")</f>
        <v/>
      </c>
      <c r="F654" s="2" t="str">
        <f>IF(BIMTypeCode[[#This Row],[IFC2X3_Properties]]&lt;&gt;"",BIMTypeCode[[#This Row],[IFC2X3_Properties]],"")</f>
        <v/>
      </c>
    </row>
    <row r="655" spans="1:6" x14ac:dyDescent="0.25">
      <c r="A655">
        <f>BIMTypeCode[[#This Row],[Identification]]</f>
        <v>727</v>
      </c>
      <c r="B655" t="str">
        <f>BIMTypeCode[[#This Row],[Name_dk]]</f>
        <v>Måtter, tæpper, løbere</v>
      </c>
      <c r="C655" t="str">
        <f>IF(BIMTypeCode[[#This Row],[IFC2X3_Entity]]&lt;&gt;"",BIMTypeCode[[#This Row],[IFC2X3_Entity]],"")</f>
        <v>IfcFurnishingElement</v>
      </c>
      <c r="D655" t="str">
        <f>IF(BIMTypeCode[[#This Row],[IFC2X3_EntityType]]&lt;&gt;"",BIMTypeCode[[#This Row],[IFC2X3_EntityType]],"")</f>
        <v>IfcFurnitureType</v>
      </c>
      <c r="E655" s="2" t="str">
        <f>IF(BIMTypeCode[[#This Row],[IFC2X3_EnumerationType]]&lt;&gt;"",BIMTypeCode[[#This Row],[IFC2X3_EnumerationType]],"")</f>
        <v/>
      </c>
      <c r="F655" s="2" t="str">
        <f>IF(BIMTypeCode[[#This Row],[IFC2X3_Properties]]&lt;&gt;"",BIMTypeCode[[#This Row],[IFC2X3_Properties]],"")</f>
        <v/>
      </c>
    </row>
    <row r="656" spans="1:6" x14ac:dyDescent="0.25">
      <c r="A656">
        <f>BIMTypeCode[[#This Row],[Identification]]</f>
        <v>729</v>
      </c>
      <c r="B656" t="str">
        <f>BIMTypeCode[[#This Row],[Name_dk]]</f>
        <v>Øvrigt løst inventar</v>
      </c>
      <c r="C656" t="str">
        <f>IF(BIMTypeCode[[#This Row],[IFC2X3_Entity]]&lt;&gt;"",BIMTypeCode[[#This Row],[IFC2X3_Entity]],"")</f>
        <v>IfcFurnishingElement</v>
      </c>
      <c r="D656" t="str">
        <f>IF(BIMTypeCode[[#This Row],[IFC2X3_EntityType]]&lt;&gt;"",BIMTypeCode[[#This Row],[IFC2X3_EntityType]],"")</f>
        <v>IfcFurnitureType</v>
      </c>
      <c r="E656" s="2" t="str">
        <f>IF(BIMTypeCode[[#This Row],[IFC2X3_EnumerationType]]&lt;&gt;"",BIMTypeCode[[#This Row],[IFC2X3_EnumerationType]],"")</f>
        <v/>
      </c>
      <c r="F656" s="2" t="str">
        <f>IF(BIMTypeCode[[#This Row],[IFC2X3_Properties]]&lt;&gt;"",BIMTypeCode[[#This Row],[IFC2X3_Properties]],"")</f>
        <v/>
      </c>
    </row>
    <row r="657" spans="1:6" x14ac:dyDescent="0.25">
      <c r="A657">
        <f>BIMTypeCode[[#This Row],[Identification]]</f>
        <v>73</v>
      </c>
      <c r="B657" t="str">
        <f>BIMTypeCode[[#This Row],[Name_dk]]</f>
        <v>Inventar, tekniske-, IT- og av-inventarenheder</v>
      </c>
      <c r="C657" t="str">
        <f>IF(BIMTypeCode[[#This Row],[IFC2X3_Entity]]&lt;&gt;"",BIMTypeCode[[#This Row],[IFC2X3_Entity]],"")</f>
        <v>IfcFlowTerminal</v>
      </c>
      <c r="D657" t="str">
        <f>IF(BIMTypeCode[[#This Row],[IFC2X3_EntityType]]&lt;&gt;"",BIMTypeCode[[#This Row],[IFC2X3_EntityType]],"")</f>
        <v>IfcFlowTerminalType</v>
      </c>
      <c r="E657" s="2" t="str">
        <f>IF(BIMTypeCode[[#This Row],[IFC2X3_EnumerationType]]&lt;&gt;"",BIMTypeCode[[#This Row],[IFC2X3_EnumerationType]],"")</f>
        <v/>
      </c>
      <c r="F657" s="2" t="str">
        <f>IF(BIMTypeCode[[#This Row],[IFC2X3_Properties]]&lt;&gt;"",BIMTypeCode[[#This Row],[IFC2X3_Properties]],"")</f>
        <v/>
      </c>
    </row>
    <row r="658" spans="1:6" x14ac:dyDescent="0.25">
      <c r="A658">
        <f>BIMTypeCode[[#This Row],[Identification]]</f>
        <v>731</v>
      </c>
      <c r="B658" t="str">
        <f>BIMTypeCode[[#This Row],[Name_dk]]</f>
        <v>AV-udstyr</v>
      </c>
      <c r="C658" t="str">
        <f>IF(BIMTypeCode[[#This Row],[IFC2X3_Entity]]&lt;&gt;"",BIMTypeCode[[#This Row],[IFC2X3_Entity]],"")</f>
        <v>IfcFlowTerminal</v>
      </c>
      <c r="D658" t="str">
        <f>IF(BIMTypeCode[[#This Row],[IFC2X3_EntityType]]&lt;&gt;"",BIMTypeCode[[#This Row],[IFC2X3_EntityType]],"")</f>
        <v>IfcFlowTerminalType</v>
      </c>
      <c r="E658" s="2" t="str">
        <f>IF(BIMTypeCode[[#This Row],[IFC2X3_EnumerationType]]&lt;&gt;"",BIMTypeCode[[#This Row],[IFC2X3_EnumerationType]],"")</f>
        <v>USERDEFINED</v>
      </c>
      <c r="F658" s="2" t="str">
        <f>IF(BIMTypeCode[[#This Row],[IFC2X3_Properties]]&lt;&gt;"",BIMTypeCode[[#This Row],[IFC2X3_Properties]],"")</f>
        <v/>
      </c>
    </row>
    <row r="659" spans="1:6" x14ac:dyDescent="0.25">
      <c r="A659">
        <f>BIMTypeCode[[#This Row],[Identification]]</f>
        <v>732</v>
      </c>
      <c r="B659" t="str">
        <f>BIMTypeCode[[#This Row],[Name_dk]]</f>
        <v>IT-udstyr</v>
      </c>
      <c r="C659" t="str">
        <f>IF(BIMTypeCode[[#This Row],[IFC2X3_Entity]]&lt;&gt;"",BIMTypeCode[[#This Row],[IFC2X3_Entity]],"")</f>
        <v>IfcFlowTerminal</v>
      </c>
      <c r="D659" t="str">
        <f>IF(BIMTypeCode[[#This Row],[IFC2X3_EntityType]]&lt;&gt;"",BIMTypeCode[[#This Row],[IFC2X3_EntityType]],"")</f>
        <v>IfcFlowTerminalType</v>
      </c>
      <c r="E659" s="2" t="str">
        <f>IF(BIMTypeCode[[#This Row],[IFC2X3_EnumerationType]]&lt;&gt;"",BIMTypeCode[[#This Row],[IFC2X3_EnumerationType]],"")</f>
        <v>USERDEFINED</v>
      </c>
      <c r="F659" s="2" t="str">
        <f>IF(BIMTypeCode[[#This Row],[IFC2X3_Properties]]&lt;&gt;"",BIMTypeCode[[#This Row],[IFC2X3_Properties]],"")</f>
        <v/>
      </c>
    </row>
    <row r="660" spans="1:6" x14ac:dyDescent="0.25">
      <c r="A660">
        <f>BIMTypeCode[[#This Row],[Identification]]</f>
        <v>733</v>
      </c>
      <c r="B660" t="str">
        <f>BIMTypeCode[[#This Row],[Name_dk]]</f>
        <v>Belysning</v>
      </c>
      <c r="C660" t="str">
        <f>IF(BIMTypeCode[[#This Row],[IFC2X3_Entity]]&lt;&gt;"",BIMTypeCode[[#This Row],[IFC2X3_Entity]],"")</f>
        <v>IfcFlowTerminal</v>
      </c>
      <c r="D660" t="str">
        <f>IF(BIMTypeCode[[#This Row],[IFC2X3_EntityType]]&lt;&gt;"",BIMTypeCode[[#This Row],[IFC2X3_EntityType]],"")</f>
        <v>IfcLightFixtureType</v>
      </c>
      <c r="E660" s="2" t="str">
        <f>IF(BIMTypeCode[[#This Row],[IFC2X3_EnumerationType]]&lt;&gt;"",BIMTypeCode[[#This Row],[IFC2X3_EnumerationType]],"")</f>
        <v/>
      </c>
      <c r="F660" s="2" t="str">
        <f>IF(BIMTypeCode[[#This Row],[IFC2X3_Properties]]&lt;&gt;"",BIMTypeCode[[#This Row],[IFC2X3_Properties]],"")</f>
        <v/>
      </c>
    </row>
    <row r="661" spans="1:6" x14ac:dyDescent="0.25">
      <c r="A661">
        <f>BIMTypeCode[[#This Row],[Identification]]</f>
        <v>734</v>
      </c>
      <c r="B661" t="str">
        <f>BIMTypeCode[[#This Row],[Name_dk]]</f>
        <v>Automater</v>
      </c>
      <c r="C661" t="str">
        <f>IF(BIMTypeCode[[#This Row],[IFC2X3_Entity]]&lt;&gt;"",BIMTypeCode[[#This Row],[IFC2X3_Entity]],"")</f>
        <v>IfcFlowTerminal</v>
      </c>
      <c r="D661" t="str">
        <f>IF(BIMTypeCode[[#This Row],[IFC2X3_EntityType]]&lt;&gt;"",BIMTypeCode[[#This Row],[IFC2X3_EntityType]],"")</f>
        <v>IfcElectricApplianceType</v>
      </c>
      <c r="E661" s="2" t="str">
        <f>IF(BIMTypeCode[[#This Row],[IFC2X3_EnumerationType]]&lt;&gt;"",BIMTypeCode[[#This Row],[IFC2X3_EnumerationType]],"")</f>
        <v>VENDINGMACHINE</v>
      </c>
      <c r="F661" s="2" t="str">
        <f>IF(BIMTypeCode[[#This Row],[IFC2X3_Properties]]&lt;&gt;"",BIMTypeCode[[#This Row],[IFC2X3_Properties]],"")</f>
        <v/>
      </c>
    </row>
    <row r="662" spans="1:6" x14ac:dyDescent="0.25">
      <c r="A662">
        <f>BIMTypeCode[[#This Row],[Identification]]</f>
        <v>735</v>
      </c>
      <c r="B662" t="str">
        <f>BIMTypeCode[[#This Row],[Name_dk]]</f>
        <v>Brandslukningsudstyr</v>
      </c>
      <c r="C662" t="str">
        <f>IF(BIMTypeCode[[#This Row],[IFC2X3_Entity]]&lt;&gt;"",BIMTypeCode[[#This Row],[IFC2X3_Entity]],"")</f>
        <v>IfcFlowTerminal</v>
      </c>
      <c r="D662" t="str">
        <f>IF(BIMTypeCode[[#This Row],[IFC2X3_EntityType]]&lt;&gt;"",BIMTypeCode[[#This Row],[IFC2X3_EntityType]],"")</f>
        <v>IfcFireSuppressionTerminalType</v>
      </c>
      <c r="E662" s="2" t="str">
        <f>IF(BIMTypeCode[[#This Row],[IFC2X3_EnumerationType]]&lt;&gt;"",BIMTypeCode[[#This Row],[IFC2X3_EnumerationType]],"")</f>
        <v>USERDEFINED</v>
      </c>
      <c r="F662" s="2" t="str">
        <f>IF(BIMTypeCode[[#This Row],[IFC2X3_Properties]]&lt;&gt;"",BIMTypeCode[[#This Row],[IFC2X3_Properties]],"")</f>
        <v/>
      </c>
    </row>
    <row r="663" spans="1:6" x14ac:dyDescent="0.25">
      <c r="A663">
        <f>BIMTypeCode[[#This Row],[Identification]]</f>
        <v>736</v>
      </c>
      <c r="B663" t="str">
        <f>BIMTypeCode[[#This Row],[Name_dk]]</f>
        <v>Hårde hvidevarer</v>
      </c>
      <c r="C663" t="str">
        <f>IF(BIMTypeCode[[#This Row],[IFC2X3_Entity]]&lt;&gt;"",BIMTypeCode[[#This Row],[IFC2X3_Entity]],"")</f>
        <v>IfcFlowTerminal</v>
      </c>
      <c r="D663" t="str">
        <f>IF(BIMTypeCode[[#This Row],[IFC2X3_EntityType]]&lt;&gt;"",BIMTypeCode[[#This Row],[IFC2X3_EntityType]],"")</f>
        <v>IfcElectricApplianceType</v>
      </c>
      <c r="E663" s="2" t="str">
        <f>IF(BIMTypeCode[[#This Row],[IFC2X3_EnumerationType]]&lt;&gt;"",BIMTypeCode[[#This Row],[IFC2X3_EnumerationType]],"")</f>
        <v/>
      </c>
      <c r="F663" s="2" t="str">
        <f>IF(BIMTypeCode[[#This Row],[IFC2X3_Properties]]&lt;&gt;"",BIMTypeCode[[#This Row],[IFC2X3_Properties]],"")</f>
        <v/>
      </c>
    </row>
    <row r="664" spans="1:6" x14ac:dyDescent="0.25">
      <c r="A664">
        <f>BIMTypeCode[[#This Row],[Identification]]</f>
        <v>8</v>
      </c>
      <c r="B664" t="str">
        <f>BIMTypeCode[[#This Row],[Name_dk]]</f>
        <v>Beplantning og belægning</v>
      </c>
      <c r="C664" t="str">
        <f>IF(BIMTypeCode[[#This Row],[IFC2X3_Entity]]&lt;&gt;"",BIMTypeCode[[#This Row],[IFC2X3_Entity]],"")</f>
        <v>IfcBuildingElementProxy</v>
      </c>
      <c r="D664" t="str">
        <f>IF(BIMTypeCode[[#This Row],[IFC2X3_EntityType]]&lt;&gt;"",BIMTypeCode[[#This Row],[IFC2X3_EntityType]],"")</f>
        <v>IfcBuildingElementProxyType</v>
      </c>
      <c r="E664" s="2" t="str">
        <f>IF(BIMTypeCode[[#This Row],[IFC2X3_EnumerationType]]&lt;&gt;"",BIMTypeCode[[#This Row],[IFC2X3_EnumerationType]],"")</f>
        <v>USERDEFINED</v>
      </c>
      <c r="F664" s="2" t="str">
        <f>IF(BIMTypeCode[[#This Row],[IFC2X3_Properties]]&lt;&gt;"",BIMTypeCode[[#This Row],[IFC2X3_Properties]],"")</f>
        <v/>
      </c>
    </row>
    <row r="665" spans="1:6" x14ac:dyDescent="0.25">
      <c r="A665">
        <f>BIMTypeCode[[#This Row],[Identification]]</f>
        <v>80</v>
      </c>
      <c r="B665" t="str">
        <f>BIMTypeCode[[#This Row],[Name_dk]]</f>
        <v>Belægninger og befæstelser</v>
      </c>
      <c r="C665" t="str">
        <f>IF(BIMTypeCode[[#This Row],[IFC2X3_Entity]]&lt;&gt;"",BIMTypeCode[[#This Row],[IFC2X3_Entity]],"")</f>
        <v>IfcBuildingElementProxy</v>
      </c>
      <c r="D665" t="str">
        <f>IF(BIMTypeCode[[#This Row],[IFC2X3_EntityType]]&lt;&gt;"",BIMTypeCode[[#This Row],[IFC2X3_EntityType]],"")</f>
        <v>IfcBuildingElementProxyType</v>
      </c>
      <c r="E665" s="2" t="str">
        <f>IF(BIMTypeCode[[#This Row],[IFC2X3_EnumerationType]]&lt;&gt;"",BIMTypeCode[[#This Row],[IFC2X3_EnumerationType]],"")</f>
        <v>USERDEFINED</v>
      </c>
      <c r="F665" s="2" t="str">
        <f>IF(BIMTypeCode[[#This Row],[IFC2X3_Properties]]&lt;&gt;"",BIMTypeCode[[#This Row],[IFC2X3_Properties]],"")</f>
        <v/>
      </c>
    </row>
    <row r="666" spans="1:6" x14ac:dyDescent="0.25">
      <c r="A666">
        <f>BIMTypeCode[[#This Row],[Identification]]</f>
        <v>801</v>
      </c>
      <c r="B666" t="str">
        <f>BIMTypeCode[[#This Row],[Name_dk]]</f>
        <v>Asfalt belægninger</v>
      </c>
      <c r="C666" t="str">
        <f>IF(BIMTypeCode[[#This Row],[IFC2X3_Entity]]&lt;&gt;"",BIMTypeCode[[#This Row],[IFC2X3_Entity]],"")</f>
        <v>IfcBuildingElementProxy</v>
      </c>
      <c r="D666" t="str">
        <f>IF(BIMTypeCode[[#This Row],[IFC2X3_EntityType]]&lt;&gt;"",BIMTypeCode[[#This Row],[IFC2X3_EntityType]],"")</f>
        <v>IfcBuildingElementProxyType</v>
      </c>
      <c r="E666" s="2" t="str">
        <f>IF(BIMTypeCode[[#This Row],[IFC2X3_EnumerationType]]&lt;&gt;"",BIMTypeCode[[#This Row],[IFC2X3_EnumerationType]],"")</f>
        <v>USERDEFINED</v>
      </c>
      <c r="F666" s="2" t="str">
        <f>IF(BIMTypeCode[[#This Row],[IFC2X3_Properties]]&lt;&gt;"",BIMTypeCode[[#This Row],[IFC2X3_Properties]],"")</f>
        <v/>
      </c>
    </row>
    <row r="667" spans="1:6" x14ac:dyDescent="0.25">
      <c r="A667">
        <f>BIMTypeCode[[#This Row],[Identification]]</f>
        <v>802</v>
      </c>
      <c r="B667" t="str">
        <f>BIMTypeCode[[#This Row],[Name_dk]]</f>
        <v>Betonstøbte belægninger</v>
      </c>
      <c r="C667" t="str">
        <f>IF(BIMTypeCode[[#This Row],[IFC2X3_Entity]]&lt;&gt;"",BIMTypeCode[[#This Row],[IFC2X3_Entity]],"")</f>
        <v>IfcBuildingElementProxy</v>
      </c>
      <c r="D667" t="str">
        <f>IF(BIMTypeCode[[#This Row],[IFC2X3_EntityType]]&lt;&gt;"",BIMTypeCode[[#This Row],[IFC2X3_EntityType]],"")</f>
        <v>IfcBuildingElementProxyType</v>
      </c>
      <c r="E667" s="2" t="str">
        <f>IF(BIMTypeCode[[#This Row],[IFC2X3_EnumerationType]]&lt;&gt;"",BIMTypeCode[[#This Row],[IFC2X3_EnumerationType]],"")</f>
        <v>USERDEFINED</v>
      </c>
      <c r="F667" s="2" t="str">
        <f>IF(BIMTypeCode[[#This Row],[IFC2X3_Properties]]&lt;&gt;"",BIMTypeCode[[#This Row],[IFC2X3_Properties]],"")</f>
        <v/>
      </c>
    </row>
    <row r="668" spans="1:6" x14ac:dyDescent="0.25">
      <c r="A668">
        <f>BIMTypeCode[[#This Row],[Identification]]</f>
        <v>803</v>
      </c>
      <c r="B668" t="str">
        <f>BIMTypeCode[[#This Row],[Name_dk]]</f>
        <v>Gummibelægninger</v>
      </c>
      <c r="C668" t="str">
        <f>IF(BIMTypeCode[[#This Row],[IFC2X3_Entity]]&lt;&gt;"",BIMTypeCode[[#This Row],[IFC2X3_Entity]],"")</f>
        <v>IfcBuildingElementProxy</v>
      </c>
      <c r="D668" t="str">
        <f>IF(BIMTypeCode[[#This Row],[IFC2X3_EntityType]]&lt;&gt;"",BIMTypeCode[[#This Row],[IFC2X3_EntityType]],"")</f>
        <v>IfcBuildingElementProxyType</v>
      </c>
      <c r="E668" s="2" t="str">
        <f>IF(BIMTypeCode[[#This Row],[IFC2X3_EnumerationType]]&lt;&gt;"",BIMTypeCode[[#This Row],[IFC2X3_EnumerationType]],"")</f>
        <v>USERDEFINED</v>
      </c>
      <c r="F668" s="2" t="str">
        <f>IF(BIMTypeCode[[#This Row],[IFC2X3_Properties]]&lt;&gt;"",BIMTypeCode[[#This Row],[IFC2X3_Properties]],"")</f>
        <v/>
      </c>
    </row>
    <row r="669" spans="1:6" x14ac:dyDescent="0.25">
      <c r="A669">
        <f>BIMTypeCode[[#This Row],[Identification]]</f>
        <v>804</v>
      </c>
      <c r="B669" t="str">
        <f>BIMTypeCode[[#This Row],[Name_dk]]</f>
        <v>Flise -og stenbelægninger</v>
      </c>
      <c r="C669" t="str">
        <f>IF(BIMTypeCode[[#This Row],[IFC2X3_Entity]]&lt;&gt;"",BIMTypeCode[[#This Row],[IFC2X3_Entity]],"")</f>
        <v>IfcBuildingElementProxy</v>
      </c>
      <c r="D669" t="str">
        <f>IF(BIMTypeCode[[#This Row],[IFC2X3_EntityType]]&lt;&gt;"",BIMTypeCode[[#This Row],[IFC2X3_EntityType]],"")</f>
        <v>IfcBuildingElementProxyType</v>
      </c>
      <c r="E669" s="2" t="str">
        <f>IF(BIMTypeCode[[#This Row],[IFC2X3_EnumerationType]]&lt;&gt;"",BIMTypeCode[[#This Row],[IFC2X3_EnumerationType]],"")</f>
        <v>USERDEFINED</v>
      </c>
      <c r="F669" s="2" t="str">
        <f>IF(BIMTypeCode[[#This Row],[IFC2X3_Properties]]&lt;&gt;"",BIMTypeCode[[#This Row],[IFC2X3_Properties]],"")</f>
        <v/>
      </c>
    </row>
    <row r="670" spans="1:6" x14ac:dyDescent="0.25">
      <c r="A670">
        <f>BIMTypeCode[[#This Row],[Identification]]</f>
        <v>805</v>
      </c>
      <c r="B670" t="str">
        <f>BIMTypeCode[[#This Row],[Name_dk]]</f>
        <v>Skærver og grus</v>
      </c>
      <c r="C670" t="str">
        <f>IF(BIMTypeCode[[#This Row],[IFC2X3_Entity]]&lt;&gt;"",BIMTypeCode[[#This Row],[IFC2X3_Entity]],"")</f>
        <v>IfcBuildingElementProxy</v>
      </c>
      <c r="D670" t="str">
        <f>IF(BIMTypeCode[[#This Row],[IFC2X3_EntityType]]&lt;&gt;"",BIMTypeCode[[#This Row],[IFC2X3_EntityType]],"")</f>
        <v>IfcBuildingElementProxyType</v>
      </c>
      <c r="E670" s="2" t="str">
        <f>IF(BIMTypeCode[[#This Row],[IFC2X3_EnumerationType]]&lt;&gt;"",BIMTypeCode[[#This Row],[IFC2X3_EnumerationType]],"")</f>
        <v>USERDEFINED</v>
      </c>
      <c r="F670" s="2" t="str">
        <f>IF(BIMTypeCode[[#This Row],[IFC2X3_Properties]]&lt;&gt;"",BIMTypeCode[[#This Row],[IFC2X3_Properties]],"")</f>
        <v/>
      </c>
    </row>
    <row r="671" spans="1:6" x14ac:dyDescent="0.25">
      <c r="A671">
        <f>BIMTypeCode[[#This Row],[Identification]]</f>
        <v>806</v>
      </c>
      <c r="B671" t="str">
        <f>BIMTypeCode[[#This Row],[Name_dk]]</f>
        <v>Kantbegrænsninger</v>
      </c>
      <c r="C671" t="str">
        <f>IF(BIMTypeCode[[#This Row],[IFC2X3_Entity]]&lt;&gt;"",BIMTypeCode[[#This Row],[IFC2X3_Entity]],"")</f>
        <v>IfcBuildingElementProxy</v>
      </c>
      <c r="D671" t="str">
        <f>IF(BIMTypeCode[[#This Row],[IFC2X3_EntityType]]&lt;&gt;"",BIMTypeCode[[#This Row],[IFC2X3_EntityType]],"")</f>
        <v>IfcBuildingElementProxyType</v>
      </c>
      <c r="E671" s="2" t="str">
        <f>IF(BIMTypeCode[[#This Row],[IFC2X3_EnumerationType]]&lt;&gt;"",BIMTypeCode[[#This Row],[IFC2X3_EnumerationType]],"")</f>
        <v>USERDEFINED</v>
      </c>
      <c r="F671" s="2" t="str">
        <f>IF(BIMTypeCode[[#This Row],[IFC2X3_Properties]]&lt;&gt;"",BIMTypeCode[[#This Row],[IFC2X3_Properties]],"")</f>
        <v/>
      </c>
    </row>
    <row r="672" spans="1:6" x14ac:dyDescent="0.25">
      <c r="A672">
        <f>BIMTypeCode[[#This Row],[Identification]]</f>
        <v>807</v>
      </c>
      <c r="B672" t="str">
        <f>BIMTypeCode[[#This Row],[Name_dk]]</f>
        <v>Afstribninger og markeringer</v>
      </c>
      <c r="C672" t="str">
        <f>IF(BIMTypeCode[[#This Row],[IFC2X3_Entity]]&lt;&gt;"",BIMTypeCode[[#This Row],[IFC2X3_Entity]],"")</f>
        <v>IfcBuildingElementProxy</v>
      </c>
      <c r="D672" t="str">
        <f>IF(BIMTypeCode[[#This Row],[IFC2X3_EntityType]]&lt;&gt;"",BIMTypeCode[[#This Row],[IFC2X3_EntityType]],"")</f>
        <v>IfcBuildingElementProxyType</v>
      </c>
      <c r="E672" s="2" t="str">
        <f>IF(BIMTypeCode[[#This Row],[IFC2X3_EnumerationType]]&lt;&gt;"",BIMTypeCode[[#This Row],[IFC2X3_EnumerationType]],"")</f>
        <v>USERDEFINED</v>
      </c>
      <c r="F672" s="2" t="str">
        <f>IF(BIMTypeCode[[#This Row],[IFC2X3_Properties]]&lt;&gt;"",BIMTypeCode[[#This Row],[IFC2X3_Properties]],"")</f>
        <v/>
      </c>
    </row>
    <row r="673" spans="1:6" x14ac:dyDescent="0.25">
      <c r="A673">
        <f>BIMTypeCode[[#This Row],[Identification]]</f>
        <v>808</v>
      </c>
      <c r="B673" t="str">
        <f>BIMTypeCode[[#This Row],[Name_dk]]</f>
        <v>Konstruerede elementer</v>
      </c>
      <c r="C673" t="str">
        <f>IF(BIMTypeCode[[#This Row],[IFC2X3_Entity]]&lt;&gt;"",BIMTypeCode[[#This Row],[IFC2X3_Entity]],"")</f>
        <v>IfcBuildingElementProxy</v>
      </c>
      <c r="D673" t="str">
        <f>IF(BIMTypeCode[[#This Row],[IFC2X3_EntityType]]&lt;&gt;"",BIMTypeCode[[#This Row],[IFC2X3_EntityType]],"")</f>
        <v>IfcBuildingElementProxyType</v>
      </c>
      <c r="E673" s="2" t="str">
        <f>IF(BIMTypeCode[[#This Row],[IFC2X3_EnumerationType]]&lt;&gt;"",BIMTypeCode[[#This Row],[IFC2X3_EnumerationType]],"")</f>
        <v>USERDEFINED</v>
      </c>
      <c r="F673" s="2" t="str">
        <f>IF(BIMTypeCode[[#This Row],[IFC2X3_Properties]]&lt;&gt;"",BIMTypeCode[[#This Row],[IFC2X3_Properties]],"")</f>
        <v/>
      </c>
    </row>
    <row r="674" spans="1:6" x14ac:dyDescent="0.25">
      <c r="A674">
        <f>BIMTypeCode[[#This Row],[Identification]]</f>
        <v>809</v>
      </c>
      <c r="B674" t="str">
        <f>BIMTypeCode[[#This Row],[Name_dk]]</f>
        <v>Øvrige belægninger og befæstelser</v>
      </c>
      <c r="C674" t="str">
        <f>IF(BIMTypeCode[[#This Row],[IFC2X3_Entity]]&lt;&gt;"",BIMTypeCode[[#This Row],[IFC2X3_Entity]],"")</f>
        <v>IfcBuildingElementProxy</v>
      </c>
      <c r="D674" t="str">
        <f>IF(BIMTypeCode[[#This Row],[IFC2X3_EntityType]]&lt;&gt;"",BIMTypeCode[[#This Row],[IFC2X3_EntityType]],"")</f>
        <v>IfcBuildingElementProxyType</v>
      </c>
      <c r="E674" s="2" t="str">
        <f>IF(BIMTypeCode[[#This Row],[IFC2X3_EnumerationType]]&lt;&gt;"",BIMTypeCode[[#This Row],[IFC2X3_EnumerationType]],"")</f>
        <v>USERDEFINED</v>
      </c>
      <c r="F674" s="2" t="str">
        <f>IF(BIMTypeCode[[#This Row],[IFC2X3_Properties]]&lt;&gt;"",BIMTypeCode[[#This Row],[IFC2X3_Properties]],"")</f>
        <v/>
      </c>
    </row>
    <row r="675" spans="1:6" x14ac:dyDescent="0.25">
      <c r="A675">
        <f>BIMTypeCode[[#This Row],[Identification]]</f>
        <v>81</v>
      </c>
      <c r="B675" t="str">
        <f>BIMTypeCode[[#This Row],[Name_dk]]</f>
        <v>Beplantning</v>
      </c>
      <c r="C675" t="str">
        <f>IF(BIMTypeCode[[#This Row],[IFC2X3_Entity]]&lt;&gt;"",BIMTypeCode[[#This Row],[IFC2X3_Entity]],"")</f>
        <v>IfcBuildingElementProxy</v>
      </c>
      <c r="D675" t="str">
        <f>IF(BIMTypeCode[[#This Row],[IFC2X3_EntityType]]&lt;&gt;"",BIMTypeCode[[#This Row],[IFC2X3_EntityType]],"")</f>
        <v>IfcBuildingElementProxyType</v>
      </c>
      <c r="E675" s="2" t="str">
        <f>IF(BIMTypeCode[[#This Row],[IFC2X3_EnumerationType]]&lt;&gt;"",BIMTypeCode[[#This Row],[IFC2X3_EnumerationType]],"")</f>
        <v>USERDEFINED</v>
      </c>
      <c r="F675" s="2" t="str">
        <f>IF(BIMTypeCode[[#This Row],[IFC2X3_Properties]]&lt;&gt;"",BIMTypeCode[[#This Row],[IFC2X3_Properties]],"")</f>
        <v/>
      </c>
    </row>
    <row r="676" spans="1:6" x14ac:dyDescent="0.25">
      <c r="A676">
        <f>BIMTypeCode[[#This Row],[Identification]]</f>
        <v>811</v>
      </c>
      <c r="B676" t="str">
        <f>BIMTypeCode[[#This Row],[Name_dk]]</f>
        <v>Træer</v>
      </c>
      <c r="C676" t="str">
        <f>IF(BIMTypeCode[[#This Row],[IFC2X3_Entity]]&lt;&gt;"",BIMTypeCode[[#This Row],[IFC2X3_Entity]],"")</f>
        <v>IfcBuildingElementProxy</v>
      </c>
      <c r="D676" t="str">
        <f>IF(BIMTypeCode[[#This Row],[IFC2X3_EntityType]]&lt;&gt;"",BIMTypeCode[[#This Row],[IFC2X3_EntityType]],"")</f>
        <v>IfcBuildingElementProxyType</v>
      </c>
      <c r="E676" s="2" t="str">
        <f>IF(BIMTypeCode[[#This Row],[IFC2X3_EnumerationType]]&lt;&gt;"",BIMTypeCode[[#This Row],[IFC2X3_EnumerationType]],"")</f>
        <v>USERDEFINED</v>
      </c>
      <c r="F676" s="2" t="str">
        <f>IF(BIMTypeCode[[#This Row],[IFC2X3_Properties]]&lt;&gt;"",BIMTypeCode[[#This Row],[IFC2X3_Properties]],"")</f>
        <v/>
      </c>
    </row>
    <row r="677" spans="1:6" x14ac:dyDescent="0.25">
      <c r="A677">
        <f>BIMTypeCode[[#This Row],[Identification]]</f>
        <v>812</v>
      </c>
      <c r="B677" t="str">
        <f>BIMTypeCode[[#This Row],[Name_dk]]</f>
        <v>Buske og hække</v>
      </c>
      <c r="C677" t="str">
        <f>IF(BIMTypeCode[[#This Row],[IFC2X3_Entity]]&lt;&gt;"",BIMTypeCode[[#This Row],[IFC2X3_Entity]],"")</f>
        <v>IfcBuildingElementProxy</v>
      </c>
      <c r="D677" t="str">
        <f>IF(BIMTypeCode[[#This Row],[IFC2X3_EntityType]]&lt;&gt;"",BIMTypeCode[[#This Row],[IFC2X3_EntityType]],"")</f>
        <v>IfcBuildingElementProxyType</v>
      </c>
      <c r="E677" s="2" t="str">
        <f>IF(BIMTypeCode[[#This Row],[IFC2X3_EnumerationType]]&lt;&gt;"",BIMTypeCode[[#This Row],[IFC2X3_EnumerationType]],"")</f>
        <v>USERDEFINED</v>
      </c>
      <c r="F677" s="2" t="str">
        <f>IF(BIMTypeCode[[#This Row],[IFC2X3_Properties]]&lt;&gt;"",BIMTypeCode[[#This Row],[IFC2X3_Properties]],"")</f>
        <v/>
      </c>
    </row>
    <row r="678" spans="1:6" x14ac:dyDescent="0.25">
      <c r="A678">
        <f>BIMTypeCode[[#This Row],[Identification]]</f>
        <v>813</v>
      </c>
      <c r="B678" t="str">
        <f>BIMTypeCode[[#This Row],[Name_dk]]</f>
        <v>Muldlag</v>
      </c>
      <c r="C678" t="str">
        <f>IF(BIMTypeCode[[#This Row],[IFC2X3_Entity]]&lt;&gt;"",BIMTypeCode[[#This Row],[IFC2X3_Entity]],"")</f>
        <v>IfcBuildingElementProxy</v>
      </c>
      <c r="D678" t="str">
        <f>IF(BIMTypeCode[[#This Row],[IFC2X3_EntityType]]&lt;&gt;"",BIMTypeCode[[#This Row],[IFC2X3_EntityType]],"")</f>
        <v>IfcBuildingElementProxyType</v>
      </c>
      <c r="E678" s="2" t="str">
        <f>IF(BIMTypeCode[[#This Row],[IFC2X3_EnumerationType]]&lt;&gt;"",BIMTypeCode[[#This Row],[IFC2X3_EnumerationType]],"")</f>
        <v>USERDEFINED</v>
      </c>
      <c r="F678" s="2" t="str">
        <f>IF(BIMTypeCode[[#This Row],[IFC2X3_Properties]]&lt;&gt;"",BIMTypeCode[[#This Row],[IFC2X3_Properties]],"")</f>
        <v/>
      </c>
    </row>
    <row r="679" spans="1:6" x14ac:dyDescent="0.25">
      <c r="A679">
        <f>BIMTypeCode[[#This Row],[Identification]]</f>
        <v>814</v>
      </c>
      <c r="B679" t="str">
        <f>BIMTypeCode[[#This Row],[Name_dk]]</f>
        <v>Bunddække og stauder</v>
      </c>
      <c r="C679" t="str">
        <f>IF(BIMTypeCode[[#This Row],[IFC2X3_Entity]]&lt;&gt;"",BIMTypeCode[[#This Row],[IFC2X3_Entity]],"")</f>
        <v>IfcBuildingElementProxy</v>
      </c>
      <c r="D679" t="str">
        <f>IF(BIMTypeCode[[#This Row],[IFC2X3_EntityType]]&lt;&gt;"",BIMTypeCode[[#This Row],[IFC2X3_EntityType]],"")</f>
        <v>IfcBuildingElementProxyType</v>
      </c>
      <c r="E679" s="2" t="str">
        <f>IF(BIMTypeCode[[#This Row],[IFC2X3_EnumerationType]]&lt;&gt;"",BIMTypeCode[[#This Row],[IFC2X3_EnumerationType]],"")</f>
        <v>USERDEFINED</v>
      </c>
      <c r="F679" s="2" t="str">
        <f>IF(BIMTypeCode[[#This Row],[IFC2X3_Properties]]&lt;&gt;"",BIMTypeCode[[#This Row],[IFC2X3_Properties]],"")</f>
        <v/>
      </c>
    </row>
    <row r="680" spans="1:6" x14ac:dyDescent="0.25">
      <c r="A680">
        <f>BIMTypeCode[[#This Row],[Identification]]</f>
        <v>815</v>
      </c>
      <c r="B680" t="str">
        <f>BIMTypeCode[[#This Row],[Name_dk]]</f>
        <v>Græsarealer</v>
      </c>
      <c r="C680" t="str">
        <f>IF(BIMTypeCode[[#This Row],[IFC2X3_Entity]]&lt;&gt;"",BIMTypeCode[[#This Row],[IFC2X3_Entity]],"")</f>
        <v>IfcBuildingElementProxy</v>
      </c>
      <c r="D680" t="str">
        <f>IF(BIMTypeCode[[#This Row],[IFC2X3_EntityType]]&lt;&gt;"",BIMTypeCode[[#This Row],[IFC2X3_EntityType]],"")</f>
        <v>IfcBuildingElementProxyType</v>
      </c>
      <c r="E680" s="2" t="str">
        <f>IF(BIMTypeCode[[#This Row],[IFC2X3_EnumerationType]]&lt;&gt;"",BIMTypeCode[[#This Row],[IFC2X3_EnumerationType]],"")</f>
        <v>USERDEFINED</v>
      </c>
      <c r="F680" s="2" t="str">
        <f>IF(BIMTypeCode[[#This Row],[IFC2X3_Properties]]&lt;&gt;"",BIMTypeCode[[#This Row],[IFC2X3_Properties]],"")</f>
        <v/>
      </c>
    </row>
    <row r="681" spans="1:6" x14ac:dyDescent="0.25">
      <c r="A681">
        <f>BIMTypeCode[[#This Row],[Identification]]</f>
        <v>816</v>
      </c>
      <c r="B681" t="str">
        <f>BIMTypeCode[[#This Row],[Name_dk]]</f>
        <v>Ekstensive beplantningssystemer</v>
      </c>
      <c r="C681" t="str">
        <f>IF(BIMTypeCode[[#This Row],[IFC2X3_Entity]]&lt;&gt;"",BIMTypeCode[[#This Row],[IFC2X3_Entity]],"")</f>
        <v>IfcBuildingElementProxy</v>
      </c>
      <c r="D681" t="str">
        <f>IF(BIMTypeCode[[#This Row],[IFC2X3_EntityType]]&lt;&gt;"",BIMTypeCode[[#This Row],[IFC2X3_EntityType]],"")</f>
        <v>IfcBuildingElementProxyType</v>
      </c>
      <c r="E681" s="2" t="str">
        <f>IF(BIMTypeCode[[#This Row],[IFC2X3_EnumerationType]]&lt;&gt;"",BIMTypeCode[[#This Row],[IFC2X3_EnumerationType]],"")</f>
        <v>USERDEFINED</v>
      </c>
      <c r="F681" s="2" t="str">
        <f>IF(BIMTypeCode[[#This Row],[IFC2X3_Properties]]&lt;&gt;"",BIMTypeCode[[#This Row],[IFC2X3_Properties]],"")</f>
        <v/>
      </c>
    </row>
    <row r="682" spans="1:6" x14ac:dyDescent="0.25">
      <c r="A682">
        <f>BIMTypeCode[[#This Row],[Identification]]</f>
        <v>817</v>
      </c>
      <c r="B682" t="str">
        <f>BIMTypeCode[[#This Row],[Name_dk]]</f>
        <v>Intensive opbygninger på tage</v>
      </c>
      <c r="C682" t="str">
        <f>IF(BIMTypeCode[[#This Row],[IFC2X3_Entity]]&lt;&gt;"",BIMTypeCode[[#This Row],[IFC2X3_Entity]],"")</f>
        <v>IfcBuildingElementProxy</v>
      </c>
      <c r="D682" t="str">
        <f>IF(BIMTypeCode[[#This Row],[IFC2X3_EntityType]]&lt;&gt;"",BIMTypeCode[[#This Row],[IFC2X3_EntityType]],"")</f>
        <v>IfcBuildingElementProxyType</v>
      </c>
      <c r="E682" s="2" t="str">
        <f>IF(BIMTypeCode[[#This Row],[IFC2X3_EnumerationType]]&lt;&gt;"",BIMTypeCode[[#This Row],[IFC2X3_EnumerationType]],"")</f>
        <v>USERDEFINED</v>
      </c>
      <c r="F682" s="2" t="str">
        <f>IF(BIMTypeCode[[#This Row],[IFC2X3_Properties]]&lt;&gt;"",BIMTypeCode[[#This Row],[IFC2X3_Properties]],"")</f>
        <v/>
      </c>
    </row>
    <row r="683" spans="1:6" x14ac:dyDescent="0.25">
      <c r="A683">
        <f>BIMTypeCode[[#This Row],[Identification]]</f>
        <v>819</v>
      </c>
      <c r="B683" t="str">
        <f>BIMTypeCode[[#This Row],[Name_dk]]</f>
        <v>Øvrig beplantning</v>
      </c>
      <c r="C683" t="str">
        <f>IF(BIMTypeCode[[#This Row],[IFC2X3_Entity]]&lt;&gt;"",BIMTypeCode[[#This Row],[IFC2X3_Entity]],"")</f>
        <v>IfcBuildingElementProxy</v>
      </c>
      <c r="D683" t="str">
        <f>IF(BIMTypeCode[[#This Row],[IFC2X3_EntityType]]&lt;&gt;"",BIMTypeCode[[#This Row],[IFC2X3_EntityType]],"")</f>
        <v>IfcBuildingElementProxyType</v>
      </c>
      <c r="E683" s="2" t="str">
        <f>IF(BIMTypeCode[[#This Row],[IFC2X3_EnumerationType]]&lt;&gt;"",BIMTypeCode[[#This Row],[IFC2X3_EnumerationType]],"")</f>
        <v>USERDEFINED</v>
      </c>
      <c r="F683" s="2" t="str">
        <f>IF(BIMTypeCode[[#This Row],[IFC2X3_Properties]]&lt;&gt;"",BIMTypeCode[[#This Row],[IFC2X3_Properties]],"")</f>
        <v/>
      </c>
    </row>
    <row r="684" spans="1:6" x14ac:dyDescent="0.25">
      <c r="A684">
        <f>BIMTypeCode[[#This Row],[Identification]]</f>
        <v>9</v>
      </c>
      <c r="B684" t="str">
        <f>BIMTypeCode[[#This Row],[Name_dk]]</f>
        <v>Projektudstyr</v>
      </c>
      <c r="C684" t="str">
        <f>IF(BIMTypeCode[[#This Row],[IFC2X3_Entity]]&lt;&gt;"",BIMTypeCode[[#This Row],[IFC2X3_Entity]],"")</f>
        <v/>
      </c>
      <c r="D684" t="str">
        <f>IF(BIMTypeCode[[#This Row],[IFC2X3_EntityType]]&lt;&gt;"",BIMTypeCode[[#This Row],[IFC2X3_EntityType]],"")</f>
        <v/>
      </c>
      <c r="E684" s="2" t="str">
        <f>IF(BIMTypeCode[[#This Row],[IFC2X3_EnumerationType]]&lt;&gt;"",BIMTypeCode[[#This Row],[IFC2X3_EnumerationType]],"")</f>
        <v/>
      </c>
      <c r="F684" s="2" t="str">
        <f>IF(BIMTypeCode[[#This Row],[IFC2X3_Properties]]&lt;&gt;"",BIMTypeCode[[#This Row],[IFC2X3_Properties]],"")</f>
        <v/>
      </c>
    </row>
    <row r="685" spans="1:6" x14ac:dyDescent="0.25">
      <c r="A685">
        <f>BIMTypeCode[[#This Row],[Identification]]</f>
        <v>91</v>
      </c>
      <c r="B685" t="str">
        <f>BIMTypeCode[[#This Row],[Name_dk]]</f>
        <v>Projektudstyr ARK</v>
      </c>
      <c r="C685" t="str">
        <f>IF(BIMTypeCode[[#This Row],[IFC2X3_Entity]]&lt;&gt;"",BIMTypeCode[[#This Row],[IFC2X3_Entity]],"")</f>
        <v/>
      </c>
      <c r="D685" t="str">
        <f>IF(BIMTypeCode[[#This Row],[IFC2X3_EntityType]]&lt;&gt;"",BIMTypeCode[[#This Row],[IFC2X3_EntityType]],"")</f>
        <v/>
      </c>
      <c r="E685" s="2" t="str">
        <f>IF(BIMTypeCode[[#This Row],[IFC2X3_EnumerationType]]&lt;&gt;"",BIMTypeCode[[#This Row],[IFC2X3_EnumerationType]],"")</f>
        <v/>
      </c>
      <c r="F685" s="2" t="str">
        <f>IF(BIMTypeCode[[#This Row],[IFC2X3_Properties]]&lt;&gt;"",BIMTypeCode[[#This Row],[IFC2X3_Properties]],"")</f>
        <v/>
      </c>
    </row>
    <row r="686" spans="1:6" x14ac:dyDescent="0.25">
      <c r="A686">
        <f>BIMTypeCode[[#This Row],[Identification]]</f>
        <v>911</v>
      </c>
      <c r="B686" t="str">
        <f>BIMTypeCode[[#This Row],[Name_dk]]</f>
        <v>FRI</v>
      </c>
      <c r="C686" t="str">
        <f>IF(BIMTypeCode[[#This Row],[IFC2X3_Entity]]&lt;&gt;"",BIMTypeCode[[#This Row],[IFC2X3_Entity]],"")</f>
        <v/>
      </c>
      <c r="D686" t="str">
        <f>IF(BIMTypeCode[[#This Row],[IFC2X3_EntityType]]&lt;&gt;"",BIMTypeCode[[#This Row],[IFC2X3_EntityType]],"")</f>
        <v/>
      </c>
      <c r="E686" s="2" t="str">
        <f>IF(BIMTypeCode[[#This Row],[IFC2X3_EnumerationType]]&lt;&gt;"",BIMTypeCode[[#This Row],[IFC2X3_EnumerationType]],"")</f>
        <v/>
      </c>
      <c r="F686" s="2" t="str">
        <f>IF(BIMTypeCode[[#This Row],[IFC2X3_Properties]]&lt;&gt;"",BIMTypeCode[[#This Row],[IFC2X3_Properties]],"")</f>
        <v/>
      </c>
    </row>
    <row r="687" spans="1:6" x14ac:dyDescent="0.25">
      <c r="A687">
        <f>BIMTypeCode[[#This Row],[Identification]]</f>
        <v>92</v>
      </c>
      <c r="B687" t="str">
        <f>BIMTypeCode[[#This Row],[Name_dk]]</f>
        <v>Projektudstyr KON</v>
      </c>
      <c r="C687" t="str">
        <f>IF(BIMTypeCode[[#This Row],[IFC2X3_Entity]]&lt;&gt;"",BIMTypeCode[[#This Row],[IFC2X3_Entity]],"")</f>
        <v/>
      </c>
      <c r="D687" t="str">
        <f>IF(BIMTypeCode[[#This Row],[IFC2X3_EntityType]]&lt;&gt;"",BIMTypeCode[[#This Row],[IFC2X3_EntityType]],"")</f>
        <v/>
      </c>
      <c r="E687" s="2" t="str">
        <f>IF(BIMTypeCode[[#This Row],[IFC2X3_EnumerationType]]&lt;&gt;"",BIMTypeCode[[#This Row],[IFC2X3_EnumerationType]],"")</f>
        <v/>
      </c>
      <c r="F687" s="2" t="str">
        <f>IF(BIMTypeCode[[#This Row],[IFC2X3_Properties]]&lt;&gt;"",BIMTypeCode[[#This Row],[IFC2X3_Properties]],"")</f>
        <v/>
      </c>
    </row>
    <row r="688" spans="1:6" x14ac:dyDescent="0.25">
      <c r="A688">
        <f>BIMTypeCode[[#This Row],[Identification]]</f>
        <v>921</v>
      </c>
      <c r="B688" t="str">
        <f>BIMTypeCode[[#This Row],[Name_dk]]</f>
        <v>FRI</v>
      </c>
      <c r="C688" t="str">
        <f>IF(BIMTypeCode[[#This Row],[IFC2X3_Entity]]&lt;&gt;"",BIMTypeCode[[#This Row],[IFC2X3_Entity]],"")</f>
        <v/>
      </c>
      <c r="D688" t="str">
        <f>IF(BIMTypeCode[[#This Row],[IFC2X3_EntityType]]&lt;&gt;"",BIMTypeCode[[#This Row],[IFC2X3_EntityType]],"")</f>
        <v/>
      </c>
      <c r="E688" s="2" t="str">
        <f>IF(BIMTypeCode[[#This Row],[IFC2X3_EnumerationType]]&lt;&gt;"",BIMTypeCode[[#This Row],[IFC2X3_EnumerationType]],"")</f>
        <v/>
      </c>
      <c r="F688" s="2" t="str">
        <f>IF(BIMTypeCode[[#This Row],[IFC2X3_Properties]]&lt;&gt;"",BIMTypeCode[[#This Row],[IFC2X3_Properties]],"")</f>
        <v/>
      </c>
    </row>
    <row r="689" spans="1:6" x14ac:dyDescent="0.25">
      <c r="A689">
        <f>BIMTypeCode[[#This Row],[Identification]]</f>
        <v>93</v>
      </c>
      <c r="B689" t="str">
        <f>BIMTypeCode[[#This Row],[Name_dk]]</f>
        <v>Projektudstyr VENT</v>
      </c>
      <c r="C689" t="str">
        <f>IF(BIMTypeCode[[#This Row],[IFC2X3_Entity]]&lt;&gt;"",BIMTypeCode[[#This Row],[IFC2X3_Entity]],"")</f>
        <v/>
      </c>
      <c r="D689" t="str">
        <f>IF(BIMTypeCode[[#This Row],[IFC2X3_EntityType]]&lt;&gt;"",BIMTypeCode[[#This Row],[IFC2X3_EntityType]],"")</f>
        <v/>
      </c>
      <c r="E689" s="2" t="str">
        <f>IF(BIMTypeCode[[#This Row],[IFC2X3_EnumerationType]]&lt;&gt;"",BIMTypeCode[[#This Row],[IFC2X3_EnumerationType]],"")</f>
        <v/>
      </c>
      <c r="F689" s="2" t="str">
        <f>IF(BIMTypeCode[[#This Row],[IFC2X3_Properties]]&lt;&gt;"",BIMTypeCode[[#This Row],[IFC2X3_Properties]],"")</f>
        <v/>
      </c>
    </row>
    <row r="690" spans="1:6" x14ac:dyDescent="0.25">
      <c r="A690">
        <f>BIMTypeCode[[#This Row],[Identification]]</f>
        <v>931</v>
      </c>
      <c r="B690" t="str">
        <f>BIMTypeCode[[#This Row],[Name_dk]]</f>
        <v>FRI</v>
      </c>
      <c r="C690" t="str">
        <f>IF(BIMTypeCode[[#This Row],[IFC2X3_Entity]]&lt;&gt;"",BIMTypeCode[[#This Row],[IFC2X3_Entity]],"")</f>
        <v/>
      </c>
      <c r="D690" t="str">
        <f>IF(BIMTypeCode[[#This Row],[IFC2X3_EntityType]]&lt;&gt;"",BIMTypeCode[[#This Row],[IFC2X3_EntityType]],"")</f>
        <v/>
      </c>
      <c r="E690" s="2" t="str">
        <f>IF(BIMTypeCode[[#This Row],[IFC2X3_EnumerationType]]&lt;&gt;"",BIMTypeCode[[#This Row],[IFC2X3_EnumerationType]],"")</f>
        <v/>
      </c>
      <c r="F690" s="2" t="str">
        <f>IF(BIMTypeCode[[#This Row],[IFC2X3_Properties]]&lt;&gt;"",BIMTypeCode[[#This Row],[IFC2X3_Properties]],"")</f>
        <v/>
      </c>
    </row>
    <row r="691" spans="1:6" x14ac:dyDescent="0.25">
      <c r="A691">
        <f>BIMTypeCode[[#This Row],[Identification]]</f>
        <v>94</v>
      </c>
      <c r="B691" t="str">
        <f>BIMTypeCode[[#This Row],[Name_dk]]</f>
        <v>Projektudstyr VVS</v>
      </c>
      <c r="C691" t="str">
        <f>IF(BIMTypeCode[[#This Row],[IFC2X3_Entity]]&lt;&gt;"",BIMTypeCode[[#This Row],[IFC2X3_Entity]],"")</f>
        <v/>
      </c>
      <c r="D691" t="str">
        <f>IF(BIMTypeCode[[#This Row],[IFC2X3_EntityType]]&lt;&gt;"",BIMTypeCode[[#This Row],[IFC2X3_EntityType]],"")</f>
        <v/>
      </c>
      <c r="E691" s="2" t="str">
        <f>IF(BIMTypeCode[[#This Row],[IFC2X3_EnumerationType]]&lt;&gt;"",BIMTypeCode[[#This Row],[IFC2X3_EnumerationType]],"")</f>
        <v/>
      </c>
      <c r="F691" s="2" t="str">
        <f>IF(BIMTypeCode[[#This Row],[IFC2X3_Properties]]&lt;&gt;"",BIMTypeCode[[#This Row],[IFC2X3_Properties]],"")</f>
        <v/>
      </c>
    </row>
    <row r="692" spans="1:6" x14ac:dyDescent="0.25">
      <c r="A692">
        <f>BIMTypeCode[[#This Row],[Identification]]</f>
        <v>941</v>
      </c>
      <c r="B692" t="str">
        <f>BIMTypeCode[[#This Row],[Name_dk]]</f>
        <v>FRI</v>
      </c>
      <c r="C692" t="str">
        <f>IF(BIMTypeCode[[#This Row],[IFC2X3_Entity]]&lt;&gt;"",BIMTypeCode[[#This Row],[IFC2X3_Entity]],"")</f>
        <v/>
      </c>
      <c r="D692" t="str">
        <f>IF(BIMTypeCode[[#This Row],[IFC2X3_EntityType]]&lt;&gt;"",BIMTypeCode[[#This Row],[IFC2X3_EntityType]],"")</f>
        <v/>
      </c>
      <c r="E692" s="2" t="str">
        <f>IF(BIMTypeCode[[#This Row],[IFC2X3_EnumerationType]]&lt;&gt;"",BIMTypeCode[[#This Row],[IFC2X3_EnumerationType]],"")</f>
        <v/>
      </c>
      <c r="F692" s="2" t="str">
        <f>IF(BIMTypeCode[[#This Row],[IFC2X3_Properties]]&lt;&gt;"",BIMTypeCode[[#This Row],[IFC2X3_Properties]],"")</f>
        <v/>
      </c>
    </row>
    <row r="693" spans="1:6" x14ac:dyDescent="0.25">
      <c r="A693">
        <f>BIMTypeCode[[#This Row],[Identification]]</f>
        <v>95</v>
      </c>
      <c r="B693" t="str">
        <f>BIMTypeCode[[#This Row],[Name_dk]]</f>
        <v>Projektudstyr EL</v>
      </c>
      <c r="C693" t="str">
        <f>IF(BIMTypeCode[[#This Row],[IFC2X3_Entity]]&lt;&gt;"",BIMTypeCode[[#This Row],[IFC2X3_Entity]],"")</f>
        <v/>
      </c>
      <c r="D693" t="str">
        <f>IF(BIMTypeCode[[#This Row],[IFC2X3_EntityType]]&lt;&gt;"",BIMTypeCode[[#This Row],[IFC2X3_EntityType]],"")</f>
        <v/>
      </c>
      <c r="E693" s="2" t="str">
        <f>IF(BIMTypeCode[[#This Row],[IFC2X3_EnumerationType]]&lt;&gt;"",BIMTypeCode[[#This Row],[IFC2X3_EnumerationType]],"")</f>
        <v/>
      </c>
      <c r="F693" s="2" t="str">
        <f>IF(BIMTypeCode[[#This Row],[IFC2X3_Properties]]&lt;&gt;"",BIMTypeCode[[#This Row],[IFC2X3_Properties]],"")</f>
        <v/>
      </c>
    </row>
    <row r="694" spans="1:6" x14ac:dyDescent="0.25">
      <c r="A694">
        <f>BIMTypeCode[[#This Row],[Identification]]</f>
        <v>951</v>
      </c>
      <c r="B694" t="str">
        <f>BIMTypeCode[[#This Row],[Name_dk]]</f>
        <v>FRI</v>
      </c>
      <c r="C694" t="str">
        <f>IF(BIMTypeCode[[#This Row],[IFC2X3_Entity]]&lt;&gt;"",BIMTypeCode[[#This Row],[IFC2X3_Entity]],"")</f>
        <v/>
      </c>
      <c r="D694" t="str">
        <f>IF(BIMTypeCode[[#This Row],[IFC2X3_EntityType]]&lt;&gt;"",BIMTypeCode[[#This Row],[IFC2X3_EntityType]],"")</f>
        <v/>
      </c>
      <c r="E694" s="2" t="str">
        <f>IF(BIMTypeCode[[#This Row],[IFC2X3_EnumerationType]]&lt;&gt;"",BIMTypeCode[[#This Row],[IFC2X3_EnumerationType]],"")</f>
        <v/>
      </c>
      <c r="F694" s="2" t="str">
        <f>IF(BIMTypeCode[[#This Row],[IFC2X3_Properties]]&lt;&gt;"",BIMTypeCode[[#This Row],[IFC2X3_Properties]],"")</f>
        <v/>
      </c>
    </row>
    <row r="695" spans="1:6" x14ac:dyDescent="0.25">
      <c r="A695">
        <f>BIMTypeCode[[#This Row],[Identification]]</f>
        <v>96</v>
      </c>
      <c r="B695" t="str">
        <f>BIMTypeCode[[#This Row],[Name_dk]]</f>
        <v>Projektudstyr LAND</v>
      </c>
      <c r="C695" t="str">
        <f>IF(BIMTypeCode[[#This Row],[IFC2X3_Entity]]&lt;&gt;"",BIMTypeCode[[#This Row],[IFC2X3_Entity]],"")</f>
        <v/>
      </c>
      <c r="D695" t="str">
        <f>IF(BIMTypeCode[[#This Row],[IFC2X3_EntityType]]&lt;&gt;"",BIMTypeCode[[#This Row],[IFC2X3_EntityType]],"")</f>
        <v/>
      </c>
      <c r="E695" s="2" t="str">
        <f>IF(BIMTypeCode[[#This Row],[IFC2X3_EnumerationType]]&lt;&gt;"",BIMTypeCode[[#This Row],[IFC2X3_EnumerationType]],"")</f>
        <v/>
      </c>
      <c r="F695" s="2" t="str">
        <f>IF(BIMTypeCode[[#This Row],[IFC2X3_Properties]]&lt;&gt;"",BIMTypeCode[[#This Row],[IFC2X3_Properties]],"")</f>
        <v/>
      </c>
    </row>
    <row r="696" spans="1:6" x14ac:dyDescent="0.25">
      <c r="A696">
        <f>BIMTypeCode[[#This Row],[Identification]]</f>
        <v>961</v>
      </c>
      <c r="B696" t="str">
        <f>BIMTypeCode[[#This Row],[Name_dk]]</f>
        <v>FRI</v>
      </c>
      <c r="C696" t="str">
        <f>IF(BIMTypeCode[[#This Row],[IFC2X3_Entity]]&lt;&gt;"",BIMTypeCode[[#This Row],[IFC2X3_Entity]],"")</f>
        <v/>
      </c>
      <c r="D696" t="str">
        <f>IF(BIMTypeCode[[#This Row],[IFC2X3_EntityType]]&lt;&gt;"",BIMTypeCode[[#This Row],[IFC2X3_EntityType]],"")</f>
        <v/>
      </c>
      <c r="E696" s="2" t="str">
        <f>IF(BIMTypeCode[[#This Row],[IFC2X3_EnumerationType]]&lt;&gt;"",BIMTypeCode[[#This Row],[IFC2X3_EnumerationType]],"")</f>
        <v/>
      </c>
      <c r="F696" s="2" t="str">
        <f>IF(BIMTypeCode[[#This Row],[IFC2X3_Properties]]&lt;&gt;"",BIMTypeCode[[#This Row],[IFC2X3_Properties]],"")</f>
        <v/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F02C-E5C4-4603-9E43-4B8A58B996E1}">
  <sheetPr>
    <tabColor rgb="FFE01836"/>
  </sheetPr>
  <dimension ref="A1:F696"/>
  <sheetViews>
    <sheetView showGridLines="0" workbookViewId="0">
      <selection activeCell="F3" sqref="F3"/>
    </sheetView>
  </sheetViews>
  <sheetFormatPr defaultRowHeight="15" x14ac:dyDescent="0.25"/>
  <cols>
    <col min="2" max="2" width="44.28515625" bestFit="1" customWidth="1"/>
    <col min="3" max="3" width="13.28515625" bestFit="1" customWidth="1"/>
    <col min="4" max="4" width="9" bestFit="1" customWidth="1"/>
    <col min="5" max="5" width="24.7109375" bestFit="1" customWidth="1"/>
    <col min="6" max="6" width="9.140625" bestFit="1" customWidth="1"/>
  </cols>
  <sheetData>
    <row r="1" spans="1:6" x14ac:dyDescent="0.25">
      <c r="A1" t="s">
        <v>2180</v>
      </c>
      <c r="B1" t="s">
        <v>2181</v>
      </c>
      <c r="C1" t="s">
        <v>5878</v>
      </c>
      <c r="D1" t="s">
        <v>5879</v>
      </c>
      <c r="E1" t="s">
        <v>5880</v>
      </c>
      <c r="F1" t="s">
        <v>2183</v>
      </c>
    </row>
    <row r="2" spans="1:6" x14ac:dyDescent="0.25">
      <c r="A2">
        <f>BIMTypeCode[[#This Row],[Identification]]</f>
        <v>0</v>
      </c>
      <c r="B2" t="str">
        <f>IF(BIMTypeCode[[#This Row],[Name_dk]]&lt;&gt;"",BIMTypeCode[[#This Row],[Name_dk]],"")</f>
        <v>Generiske objekter</v>
      </c>
      <c r="C2" t="str">
        <f>IF(BIMTypeCode[[#This Row],[SfB]]&lt;&gt;"",BIMTypeCode[[#This Row],[SfB]],"")</f>
        <v>-</v>
      </c>
      <c r="D2" t="str">
        <f>IF(BIMTypeCode[[#This Row],[CCSClassification]]&lt;&gt;"",BIMTypeCode[[#This Row],[CCSClassification]],"")</f>
        <v>-</v>
      </c>
      <c r="E2" t="str">
        <f>IF(BIMTypeCode[[#This Row],[Forvaltningklassifikation]]&lt;&gt;"",BIMTypeCode[[#This Row],[Forvaltningklassifikation]],"")</f>
        <v>-</v>
      </c>
      <c r="F2">
        <f>IF(BIMTypeCode[[#This Row],[Sort]]&lt;&gt;"",BIMTypeCode[[#This Row],[Sort]],"")</f>
        <v>1</v>
      </c>
    </row>
    <row r="3" spans="1:6" x14ac:dyDescent="0.25">
      <c r="A3" t="str">
        <f>BIMTypeCode[[#This Row],[Identification]]</f>
        <v>01</v>
      </c>
      <c r="B3" t="str">
        <f>IF(BIMTypeCode[[#This Row],[Name_dk]]&lt;&gt;"",BIMTypeCode[[#This Row],[Name_dk]],"")</f>
        <v>Generiske objekter ARK</v>
      </c>
      <c r="C3" t="str">
        <f>IF(BIMTypeCode[[#This Row],[SfB]]&lt;&gt;"",BIMTypeCode[[#This Row],[SfB]],"")</f>
        <v/>
      </c>
      <c r="D3" t="str">
        <f>IF(BIMTypeCode[[#This Row],[CCSClassification]]&lt;&gt;"",BIMTypeCode[[#This Row],[CCSClassification]],"")</f>
        <v/>
      </c>
      <c r="E3" t="str">
        <f>IF(BIMTypeCode[[#This Row],[Forvaltningklassifikation]]&lt;&gt;"",BIMTypeCode[[#This Row],[Forvaltningklassifikation]],"")</f>
        <v/>
      </c>
      <c r="F3">
        <f>IF(BIMTypeCode[[#This Row],[Sort]]&lt;&gt;"",BIMTypeCode[[#This Row],[Sort]],"")</f>
        <v>2</v>
      </c>
    </row>
    <row r="4" spans="1:6" x14ac:dyDescent="0.25">
      <c r="A4" t="str">
        <f>BIMTypeCode[[#This Row],[Identification]]</f>
        <v>011</v>
      </c>
      <c r="B4" t="str">
        <f>IF(BIMTypeCode[[#This Row],[Name_dk]]&lt;&gt;"",BIMTypeCode[[#This Row],[Name_dk]],"")</f>
        <v>FRI</v>
      </c>
      <c r="C4" t="str">
        <f>IF(BIMTypeCode[[#This Row],[SfB]]&lt;&gt;"",BIMTypeCode[[#This Row],[SfB]],"")</f>
        <v/>
      </c>
      <c r="D4" t="str">
        <f>IF(BIMTypeCode[[#This Row],[CCSClassification]]&lt;&gt;"",BIMTypeCode[[#This Row],[CCSClassification]],"")</f>
        <v/>
      </c>
      <c r="E4" t="str">
        <f>IF(BIMTypeCode[[#This Row],[Forvaltningklassifikation]]&lt;&gt;"",BIMTypeCode[[#This Row],[Forvaltningklassifikation]],"")</f>
        <v/>
      </c>
      <c r="F4">
        <f>IF(BIMTypeCode[[#This Row],[Sort]]&lt;&gt;"",BIMTypeCode[[#This Row],[Sort]],"")</f>
        <v>3</v>
      </c>
    </row>
    <row r="5" spans="1:6" x14ac:dyDescent="0.25">
      <c r="A5" t="str">
        <f>BIMTypeCode[[#This Row],[Identification]]</f>
        <v>02</v>
      </c>
      <c r="B5" t="str">
        <f>IF(BIMTypeCode[[#This Row],[Name_dk]]&lt;&gt;"",BIMTypeCode[[#This Row],[Name_dk]],"")</f>
        <v>Generiske objekter KON</v>
      </c>
      <c r="C5" t="str">
        <f>IF(BIMTypeCode[[#This Row],[SfB]]&lt;&gt;"",BIMTypeCode[[#This Row],[SfB]],"")</f>
        <v/>
      </c>
      <c r="D5" t="str">
        <f>IF(BIMTypeCode[[#This Row],[CCSClassification]]&lt;&gt;"",BIMTypeCode[[#This Row],[CCSClassification]],"")</f>
        <v/>
      </c>
      <c r="E5" t="str">
        <f>IF(BIMTypeCode[[#This Row],[Forvaltningklassifikation]]&lt;&gt;"",BIMTypeCode[[#This Row],[Forvaltningklassifikation]],"")</f>
        <v/>
      </c>
      <c r="F5">
        <f>IF(BIMTypeCode[[#This Row],[Sort]]&lt;&gt;"",BIMTypeCode[[#This Row],[Sort]],"")</f>
        <v>2</v>
      </c>
    </row>
    <row r="6" spans="1:6" x14ac:dyDescent="0.25">
      <c r="A6" t="str">
        <f>BIMTypeCode[[#This Row],[Identification]]</f>
        <v>021</v>
      </c>
      <c r="B6" t="str">
        <f>IF(BIMTypeCode[[#This Row],[Name_dk]]&lt;&gt;"",BIMTypeCode[[#This Row],[Name_dk]],"")</f>
        <v>FRI</v>
      </c>
      <c r="C6" t="str">
        <f>IF(BIMTypeCode[[#This Row],[SfB]]&lt;&gt;"",BIMTypeCode[[#This Row],[SfB]],"")</f>
        <v/>
      </c>
      <c r="D6" t="str">
        <f>IF(BIMTypeCode[[#This Row],[CCSClassification]]&lt;&gt;"",BIMTypeCode[[#This Row],[CCSClassification]],"")</f>
        <v/>
      </c>
      <c r="E6" t="str">
        <f>IF(BIMTypeCode[[#This Row],[Forvaltningklassifikation]]&lt;&gt;"",BIMTypeCode[[#This Row],[Forvaltningklassifikation]],"")</f>
        <v/>
      </c>
      <c r="F6">
        <f>IF(BIMTypeCode[[#This Row],[Sort]]&lt;&gt;"",BIMTypeCode[[#This Row],[Sort]],"")</f>
        <v>3</v>
      </c>
    </row>
    <row r="7" spans="1:6" x14ac:dyDescent="0.25">
      <c r="A7" t="str">
        <f>BIMTypeCode[[#This Row],[Identification]]</f>
        <v>03</v>
      </c>
      <c r="B7" t="str">
        <f>IF(BIMTypeCode[[#This Row],[Name_dk]]&lt;&gt;"",BIMTypeCode[[#This Row],[Name_dk]],"")</f>
        <v>Generiske objekter VENT</v>
      </c>
      <c r="C7" t="str">
        <f>IF(BIMTypeCode[[#This Row],[SfB]]&lt;&gt;"",BIMTypeCode[[#This Row],[SfB]],"")</f>
        <v/>
      </c>
      <c r="D7" t="str">
        <f>IF(BIMTypeCode[[#This Row],[CCSClassification]]&lt;&gt;"",BIMTypeCode[[#This Row],[CCSClassification]],"")</f>
        <v/>
      </c>
      <c r="E7" t="str">
        <f>IF(BIMTypeCode[[#This Row],[Forvaltningklassifikation]]&lt;&gt;"",BIMTypeCode[[#This Row],[Forvaltningklassifikation]],"")</f>
        <v/>
      </c>
      <c r="F7">
        <f>IF(BIMTypeCode[[#This Row],[Sort]]&lt;&gt;"",BIMTypeCode[[#This Row],[Sort]],"")</f>
        <v>2</v>
      </c>
    </row>
    <row r="8" spans="1:6" x14ac:dyDescent="0.25">
      <c r="A8" t="str">
        <f>BIMTypeCode[[#This Row],[Identification]]</f>
        <v>031</v>
      </c>
      <c r="B8" t="str">
        <f>IF(BIMTypeCode[[#This Row],[Name_dk]]&lt;&gt;"",BIMTypeCode[[#This Row],[Name_dk]],"")</f>
        <v>FRI</v>
      </c>
      <c r="C8" t="str">
        <f>IF(BIMTypeCode[[#This Row],[SfB]]&lt;&gt;"",BIMTypeCode[[#This Row],[SfB]],"")</f>
        <v/>
      </c>
      <c r="D8" t="str">
        <f>IF(BIMTypeCode[[#This Row],[CCSClassification]]&lt;&gt;"",BIMTypeCode[[#This Row],[CCSClassification]],"")</f>
        <v/>
      </c>
      <c r="E8" t="str">
        <f>IF(BIMTypeCode[[#This Row],[Forvaltningklassifikation]]&lt;&gt;"",BIMTypeCode[[#This Row],[Forvaltningklassifikation]],"")</f>
        <v/>
      </c>
      <c r="F8">
        <f>IF(BIMTypeCode[[#This Row],[Sort]]&lt;&gt;"",BIMTypeCode[[#This Row],[Sort]],"")</f>
        <v>3</v>
      </c>
    </row>
    <row r="9" spans="1:6" x14ac:dyDescent="0.25">
      <c r="A9" t="str">
        <f>BIMTypeCode[[#This Row],[Identification]]</f>
        <v>04</v>
      </c>
      <c r="B9" t="str">
        <f>IF(BIMTypeCode[[#This Row],[Name_dk]]&lt;&gt;"",BIMTypeCode[[#This Row],[Name_dk]],"")</f>
        <v>Generiske objekter VVS</v>
      </c>
      <c r="C9" t="str">
        <f>IF(BIMTypeCode[[#This Row],[SfB]]&lt;&gt;"",BIMTypeCode[[#This Row],[SfB]],"")</f>
        <v/>
      </c>
      <c r="D9" t="str">
        <f>IF(BIMTypeCode[[#This Row],[CCSClassification]]&lt;&gt;"",BIMTypeCode[[#This Row],[CCSClassification]],"")</f>
        <v/>
      </c>
      <c r="E9" t="str">
        <f>IF(BIMTypeCode[[#This Row],[Forvaltningklassifikation]]&lt;&gt;"",BIMTypeCode[[#This Row],[Forvaltningklassifikation]],"")</f>
        <v/>
      </c>
      <c r="F9">
        <f>IF(BIMTypeCode[[#This Row],[Sort]]&lt;&gt;"",BIMTypeCode[[#This Row],[Sort]],"")</f>
        <v>2</v>
      </c>
    </row>
    <row r="10" spans="1:6" x14ac:dyDescent="0.25">
      <c r="A10" t="str">
        <f>BIMTypeCode[[#This Row],[Identification]]</f>
        <v>041</v>
      </c>
      <c r="B10" t="str">
        <f>IF(BIMTypeCode[[#This Row],[Name_dk]]&lt;&gt;"",BIMTypeCode[[#This Row],[Name_dk]],"")</f>
        <v>FRI</v>
      </c>
      <c r="C10" t="str">
        <f>IF(BIMTypeCode[[#This Row],[SfB]]&lt;&gt;"",BIMTypeCode[[#This Row],[SfB]],"")</f>
        <v/>
      </c>
      <c r="D10" t="str">
        <f>IF(BIMTypeCode[[#This Row],[CCSClassification]]&lt;&gt;"",BIMTypeCode[[#This Row],[CCSClassification]],"")</f>
        <v/>
      </c>
      <c r="E10" t="str">
        <f>IF(BIMTypeCode[[#This Row],[Forvaltningklassifikation]]&lt;&gt;"",BIMTypeCode[[#This Row],[Forvaltningklassifikation]],"")</f>
        <v/>
      </c>
      <c r="F10">
        <f>IF(BIMTypeCode[[#This Row],[Sort]]&lt;&gt;"",BIMTypeCode[[#This Row],[Sort]],"")</f>
        <v>3</v>
      </c>
    </row>
    <row r="11" spans="1:6" x14ac:dyDescent="0.25">
      <c r="A11" t="str">
        <f>BIMTypeCode[[#This Row],[Identification]]</f>
        <v>05</v>
      </c>
      <c r="B11" t="str">
        <f>IF(BIMTypeCode[[#This Row],[Name_dk]]&lt;&gt;"",BIMTypeCode[[#This Row],[Name_dk]],"")</f>
        <v>Generiske objekter EL</v>
      </c>
      <c r="C11" t="str">
        <f>IF(BIMTypeCode[[#This Row],[SfB]]&lt;&gt;"",BIMTypeCode[[#This Row],[SfB]],"")</f>
        <v/>
      </c>
      <c r="D11" t="str">
        <f>IF(BIMTypeCode[[#This Row],[CCSClassification]]&lt;&gt;"",BIMTypeCode[[#This Row],[CCSClassification]],"")</f>
        <v/>
      </c>
      <c r="E11" t="str">
        <f>IF(BIMTypeCode[[#This Row],[Forvaltningklassifikation]]&lt;&gt;"",BIMTypeCode[[#This Row],[Forvaltningklassifikation]],"")</f>
        <v/>
      </c>
      <c r="F11">
        <f>IF(BIMTypeCode[[#This Row],[Sort]]&lt;&gt;"",BIMTypeCode[[#This Row],[Sort]],"")</f>
        <v>2</v>
      </c>
    </row>
    <row r="12" spans="1:6" x14ac:dyDescent="0.25">
      <c r="A12" t="str">
        <f>BIMTypeCode[[#This Row],[Identification]]</f>
        <v>051</v>
      </c>
      <c r="B12" t="str">
        <f>IF(BIMTypeCode[[#This Row],[Name_dk]]&lt;&gt;"",BIMTypeCode[[#This Row],[Name_dk]],"")</f>
        <v>FRI</v>
      </c>
      <c r="C12" t="str">
        <f>IF(BIMTypeCode[[#This Row],[SfB]]&lt;&gt;"",BIMTypeCode[[#This Row],[SfB]],"")</f>
        <v/>
      </c>
      <c r="D12" t="str">
        <f>IF(BIMTypeCode[[#This Row],[CCSClassification]]&lt;&gt;"",BIMTypeCode[[#This Row],[CCSClassification]],"")</f>
        <v/>
      </c>
      <c r="E12" t="str">
        <f>IF(BIMTypeCode[[#This Row],[Forvaltningklassifikation]]&lt;&gt;"",BIMTypeCode[[#This Row],[Forvaltningklassifikation]],"")</f>
        <v/>
      </c>
      <c r="F12">
        <f>IF(BIMTypeCode[[#This Row],[Sort]]&lt;&gt;"",BIMTypeCode[[#This Row],[Sort]],"")</f>
        <v>3</v>
      </c>
    </row>
    <row r="13" spans="1:6" x14ac:dyDescent="0.25">
      <c r="A13" t="str">
        <f>BIMTypeCode[[#This Row],[Identification]]</f>
        <v>06</v>
      </c>
      <c r="B13" t="str">
        <f>IF(BIMTypeCode[[#This Row],[Name_dk]]&lt;&gt;"",BIMTypeCode[[#This Row],[Name_dk]],"")</f>
        <v>Generiske objekter LAND</v>
      </c>
      <c r="C13" t="str">
        <f>IF(BIMTypeCode[[#This Row],[SfB]]&lt;&gt;"",BIMTypeCode[[#This Row],[SfB]],"")</f>
        <v/>
      </c>
      <c r="D13" t="str">
        <f>IF(BIMTypeCode[[#This Row],[CCSClassification]]&lt;&gt;"",BIMTypeCode[[#This Row],[CCSClassification]],"")</f>
        <v/>
      </c>
      <c r="E13" t="str">
        <f>IF(BIMTypeCode[[#This Row],[Forvaltningklassifikation]]&lt;&gt;"",BIMTypeCode[[#This Row],[Forvaltningklassifikation]],"")</f>
        <v/>
      </c>
      <c r="F13">
        <f>IF(BIMTypeCode[[#This Row],[Sort]]&lt;&gt;"",BIMTypeCode[[#This Row],[Sort]],"")</f>
        <v>2</v>
      </c>
    </row>
    <row r="14" spans="1:6" x14ac:dyDescent="0.25">
      <c r="A14" t="str">
        <f>BIMTypeCode[[#This Row],[Identification]]</f>
        <v>061</v>
      </c>
      <c r="B14" t="str">
        <f>IF(BIMTypeCode[[#This Row],[Name_dk]]&lt;&gt;"",BIMTypeCode[[#This Row],[Name_dk]],"")</f>
        <v>FRI</v>
      </c>
      <c r="C14" t="str">
        <f>IF(BIMTypeCode[[#This Row],[SfB]]&lt;&gt;"",BIMTypeCode[[#This Row],[SfB]],"")</f>
        <v/>
      </c>
      <c r="D14" t="str">
        <f>IF(BIMTypeCode[[#This Row],[CCSClassification]]&lt;&gt;"",BIMTypeCode[[#This Row],[CCSClassification]],"")</f>
        <v/>
      </c>
      <c r="E14" t="str">
        <f>IF(BIMTypeCode[[#This Row],[Forvaltningklassifikation]]&lt;&gt;"",BIMTypeCode[[#This Row],[Forvaltningklassifikation]],"")</f>
        <v/>
      </c>
      <c r="F14">
        <f>IF(BIMTypeCode[[#This Row],[Sort]]&lt;&gt;"",BIMTypeCode[[#This Row],[Sort]],"")</f>
        <v>3</v>
      </c>
    </row>
    <row r="15" spans="1:6" x14ac:dyDescent="0.25">
      <c r="A15" t="str">
        <f>BIMTypeCode[[#This Row],[Identification]]</f>
        <v>07</v>
      </c>
      <c r="B15" t="str">
        <f>IF(BIMTypeCode[[#This Row],[Name_dk]]&lt;&gt;"",BIMTypeCode[[#This Row],[Name_dk]],"")</f>
        <v>Generiske objekter Entreprenør Leverandør</v>
      </c>
      <c r="C15" t="str">
        <f>IF(BIMTypeCode[[#This Row],[SfB]]&lt;&gt;"",BIMTypeCode[[#This Row],[SfB]],"")</f>
        <v/>
      </c>
      <c r="D15" t="str">
        <f>IF(BIMTypeCode[[#This Row],[CCSClassification]]&lt;&gt;"",BIMTypeCode[[#This Row],[CCSClassification]],"")</f>
        <v/>
      </c>
      <c r="E15" t="str">
        <f>IF(BIMTypeCode[[#This Row],[Forvaltningklassifikation]]&lt;&gt;"",BIMTypeCode[[#This Row],[Forvaltningklassifikation]],"")</f>
        <v/>
      </c>
      <c r="F15">
        <f>IF(BIMTypeCode[[#This Row],[Sort]]&lt;&gt;"",BIMTypeCode[[#This Row],[Sort]],"")</f>
        <v>2</v>
      </c>
    </row>
    <row r="16" spans="1:6" x14ac:dyDescent="0.25">
      <c r="A16" t="str">
        <f>BIMTypeCode[[#This Row],[Identification]]</f>
        <v>071</v>
      </c>
      <c r="B16" t="str">
        <f>IF(BIMTypeCode[[#This Row],[Name_dk]]&lt;&gt;"",BIMTypeCode[[#This Row],[Name_dk]],"")</f>
        <v>FRI</v>
      </c>
      <c r="C16" t="str">
        <f>IF(BIMTypeCode[[#This Row],[SfB]]&lt;&gt;"",BIMTypeCode[[#This Row],[SfB]],"")</f>
        <v/>
      </c>
      <c r="D16" t="str">
        <f>IF(BIMTypeCode[[#This Row],[CCSClassification]]&lt;&gt;"",BIMTypeCode[[#This Row],[CCSClassification]],"")</f>
        <v/>
      </c>
      <c r="E16" t="str">
        <f>IF(BIMTypeCode[[#This Row],[Forvaltningklassifikation]]&lt;&gt;"",BIMTypeCode[[#This Row],[Forvaltningklassifikation]],"")</f>
        <v/>
      </c>
      <c r="F16">
        <f>IF(BIMTypeCode[[#This Row],[Sort]]&lt;&gt;"",BIMTypeCode[[#This Row],[Sort]],"")</f>
        <v>3</v>
      </c>
    </row>
    <row r="17" spans="1:6" x14ac:dyDescent="0.25">
      <c r="A17">
        <f>BIMTypeCode[[#This Row],[Identification]]</f>
        <v>1</v>
      </c>
      <c r="B17" t="str">
        <f>IF(BIMTypeCode[[#This Row],[Name_dk]]&lt;&gt;"",BIMTypeCode[[#This Row],[Name_dk]],"")</f>
        <v>Bygningsbasis</v>
      </c>
      <c r="C17" t="str">
        <f>IF(BIMTypeCode[[#This Row],[SfB]]&lt;&gt;"",BIMTypeCode[[#This Row],[SfB]],"")</f>
        <v/>
      </c>
      <c r="D17" t="str">
        <f>IF(BIMTypeCode[[#This Row],[CCSClassification]]&lt;&gt;"",BIMTypeCode[[#This Row],[CCSClassification]],"")</f>
        <v/>
      </c>
      <c r="E17" t="str">
        <f>IF(BIMTypeCode[[#This Row],[Forvaltningklassifikation]]&lt;&gt;"",BIMTypeCode[[#This Row],[Forvaltningklassifikation]],"")</f>
        <v/>
      </c>
      <c r="F17">
        <f>IF(BIMTypeCode[[#This Row],[Sort]]&lt;&gt;"",BIMTypeCode[[#This Row],[Sort]],"")</f>
        <v>2</v>
      </c>
    </row>
    <row r="18" spans="1:6" x14ac:dyDescent="0.25">
      <c r="A18">
        <f>BIMTypeCode[[#This Row],[Identification]]</f>
        <v>10</v>
      </c>
      <c r="B18" t="str">
        <f>IF(BIMTypeCode[[#This Row],[Name_dk]]&lt;&gt;"",BIMTypeCode[[#This Row],[Name_dk]],"")</f>
        <v>Terræn</v>
      </c>
      <c r="C18" t="str">
        <f>IF(BIMTypeCode[[#This Row],[SfB]]&lt;&gt;"",BIMTypeCode[[#This Row],[SfB]],"")</f>
        <v/>
      </c>
      <c r="D18" t="str">
        <f>IF(BIMTypeCode[[#This Row],[CCSClassification]]&lt;&gt;"",BIMTypeCode[[#This Row],[CCSClassification]],"")</f>
        <v/>
      </c>
      <c r="E18" t="str">
        <f>IF(BIMTypeCode[[#This Row],[Forvaltningklassifikation]]&lt;&gt;"",BIMTypeCode[[#This Row],[Forvaltningklassifikation]],"")</f>
        <v/>
      </c>
      <c r="F18">
        <f>IF(BIMTypeCode[[#This Row],[Sort]]&lt;&gt;"",BIMTypeCode[[#This Row],[Sort]],"")</f>
        <v>1</v>
      </c>
    </row>
    <row r="19" spans="1:6" x14ac:dyDescent="0.25">
      <c r="A19">
        <f>BIMTypeCode[[#This Row],[Identification]]</f>
        <v>101</v>
      </c>
      <c r="B19" t="str">
        <f>IF(BIMTypeCode[[#This Row],[Name_dk]]&lt;&gt;"",BIMTypeCode[[#This Row],[Name_dk]],"")</f>
        <v>Forberedt grund</v>
      </c>
      <c r="C19" t="str">
        <f>IF(BIMTypeCode[[#This Row],[SfB]]&lt;&gt;"",BIMTypeCode[[#This Row],[SfB]],"")</f>
        <v>(10)1</v>
      </c>
      <c r="D19" t="str">
        <f>IF(BIMTypeCode[[#This Row],[CCSClassification]]&lt;&gt;"",BIMTypeCode[[#This Row],[CCSClassification]],"")</f>
        <v>[E]DDA</v>
      </c>
      <c r="E19" t="str">
        <f>IF(BIMTypeCode[[#This Row],[Forvaltningklassifikation]]&lt;&gt;"",BIMTypeCode[[#This Row],[Forvaltningklassifikation]],"")</f>
        <v>t</v>
      </c>
      <c r="F19">
        <f>IF(BIMTypeCode[[#This Row],[Sort]]&lt;&gt;"",BIMTypeCode[[#This Row],[Sort]],"")</f>
        <v>3</v>
      </c>
    </row>
    <row r="20" spans="1:6" x14ac:dyDescent="0.25">
      <c r="A20">
        <f>BIMTypeCode[[#This Row],[Identification]]</f>
        <v>102</v>
      </c>
      <c r="B20" t="str">
        <f>IF(BIMTypeCode[[#This Row],[Name_dk]]&lt;&gt;"",BIMTypeCode[[#This Row],[Name_dk]],"")</f>
        <v>Byggegrube inkl. afstivning</v>
      </c>
      <c r="C20" t="str">
        <f>IF(BIMTypeCode[[#This Row],[SfB]]&lt;&gt;"",BIMTypeCode[[#This Row],[SfB]],"")</f>
        <v>(10)2</v>
      </c>
      <c r="D20" t="str">
        <f>IF(BIMTypeCode[[#This Row],[CCSClassification]]&lt;&gt;"",BIMTypeCode[[#This Row],[CCSClassification]],"")</f>
        <v>[L]XTC</v>
      </c>
      <c r="E20" t="str">
        <f>IF(BIMTypeCode[[#This Row],[Forvaltningklassifikation]]&lt;&gt;"",BIMTypeCode[[#This Row],[Forvaltningklassifikation]],"")</f>
        <v>t</v>
      </c>
      <c r="F20">
        <f>IF(BIMTypeCode[[#This Row],[Sort]]&lt;&gt;"",BIMTypeCode[[#This Row],[Sort]],"")</f>
        <v>3</v>
      </c>
    </row>
    <row r="21" spans="1:6" x14ac:dyDescent="0.25">
      <c r="A21">
        <f>BIMTypeCode[[#This Row],[Identification]]</f>
        <v>103</v>
      </c>
      <c r="B21" t="str">
        <f>IF(BIMTypeCode[[#This Row],[Name_dk]]&lt;&gt;"",BIMTypeCode[[#This Row],[Name_dk]],"")</f>
        <v>Spunsvægge</v>
      </c>
      <c r="C21" t="str">
        <f>IF(BIMTypeCode[[#This Row],[SfB]]&lt;&gt;"",BIMTypeCode[[#This Row],[SfB]],"")</f>
        <v>(10)3</v>
      </c>
      <c r="D21" t="str">
        <f>IF(BIMTypeCode[[#This Row],[CCSClassification]]&lt;&gt;"",BIMTypeCode[[#This Row],[CCSClassification]],"")</f>
        <v>[L]UKH</v>
      </c>
      <c r="E21" t="str">
        <f>IF(BIMTypeCode[[#This Row],[Forvaltningklassifikation]]&lt;&gt;"",BIMTypeCode[[#This Row],[Forvaltningklassifikation]],"")</f>
        <v>t</v>
      </c>
      <c r="F21">
        <f>IF(BIMTypeCode[[#This Row],[Sort]]&lt;&gt;"",BIMTypeCode[[#This Row],[Sort]],"")</f>
        <v>3</v>
      </c>
    </row>
    <row r="22" spans="1:6" x14ac:dyDescent="0.25">
      <c r="A22">
        <f>BIMTypeCode[[#This Row],[Identification]]</f>
        <v>104</v>
      </c>
      <c r="B22" t="str">
        <f>IF(BIMTypeCode[[#This Row],[Name_dk]]&lt;&gt;"",BIMTypeCode[[#This Row],[Name_dk]],"")</f>
        <v>Byggeplads</v>
      </c>
      <c r="C22" t="str">
        <f>IF(BIMTypeCode[[#This Row],[SfB]]&lt;&gt;"",BIMTypeCode[[#This Row],[SfB]],"")</f>
        <v>(1.)</v>
      </c>
      <c r="D22" t="str">
        <f>IF(BIMTypeCode[[#This Row],[CCSClassification]]&lt;&gt;"",BIMTypeCode[[#This Row],[CCSClassification]],"")</f>
        <v>[D]</v>
      </c>
      <c r="E22" t="str">
        <f>IF(BIMTypeCode[[#This Row],[Forvaltningklassifikation]]&lt;&gt;"",BIMTypeCode[[#This Row],[Forvaltningklassifikation]],"")</f>
        <v>t</v>
      </c>
      <c r="F22">
        <f>IF(BIMTypeCode[[#This Row],[Sort]]&lt;&gt;"",BIMTypeCode[[#This Row],[Sort]],"")</f>
        <v>3</v>
      </c>
    </row>
    <row r="23" spans="1:6" x14ac:dyDescent="0.25">
      <c r="A23">
        <f>BIMTypeCode[[#This Row],[Identification]]</f>
        <v>12</v>
      </c>
      <c r="B23" t="str">
        <f>IF(BIMTypeCode[[#This Row],[Name_dk]]&lt;&gt;"",BIMTypeCode[[#This Row],[Name_dk]],"")</f>
        <v>Fundamenter</v>
      </c>
      <c r="C23" t="str">
        <f>IF(BIMTypeCode[[#This Row],[SfB]]&lt;&gt;"",BIMTypeCode[[#This Row],[SfB]],"")</f>
        <v/>
      </c>
      <c r="D23" t="str">
        <f>IF(BIMTypeCode[[#This Row],[CCSClassification]]&lt;&gt;"",BIMTypeCode[[#This Row],[CCSClassification]],"")</f>
        <v/>
      </c>
      <c r="E23" t="str">
        <f>IF(BIMTypeCode[[#This Row],[Forvaltningklassifikation]]&lt;&gt;"",BIMTypeCode[[#This Row],[Forvaltningklassifikation]],"")</f>
        <v/>
      </c>
      <c r="F23">
        <f>IF(BIMTypeCode[[#This Row],[Sort]]&lt;&gt;"",BIMTypeCode[[#This Row],[Sort]],"")</f>
        <v>2</v>
      </c>
    </row>
    <row r="24" spans="1:6" x14ac:dyDescent="0.25">
      <c r="A24">
        <f>BIMTypeCode[[#This Row],[Identification]]</f>
        <v>121</v>
      </c>
      <c r="B24" t="str">
        <f>IF(BIMTypeCode[[#This Row],[Name_dk]]&lt;&gt;"",BIMTypeCode[[#This Row],[Name_dk]],"")</f>
        <v>Liniefundamenter</v>
      </c>
      <c r="C24" t="str">
        <f>IF(BIMTypeCode[[#This Row],[SfB]]&lt;&gt;"",BIMTypeCode[[#This Row],[SfB]],"")</f>
        <v>(12)1</v>
      </c>
      <c r="D24" t="str">
        <f>IF(BIMTypeCode[[#This Row],[CCSClassification]]&lt;&gt;"",BIMTypeCode[[#This Row],[CCSClassification]],"")</f>
        <v>[L]UKE</v>
      </c>
      <c r="E24" t="str">
        <f>IF(BIMTypeCode[[#This Row],[Forvaltningklassifikation]]&lt;&gt;"",BIMTypeCode[[#This Row],[Forvaltningklassifikation]],"")</f>
        <v>bk.fun</v>
      </c>
      <c r="F24">
        <f>IF(BIMTypeCode[[#This Row],[Sort]]&lt;&gt;"",BIMTypeCode[[#This Row],[Sort]],"")</f>
        <v>3</v>
      </c>
    </row>
    <row r="25" spans="1:6" x14ac:dyDescent="0.25">
      <c r="A25">
        <f>BIMTypeCode[[#This Row],[Identification]]</f>
        <v>122</v>
      </c>
      <c r="B25" t="str">
        <f>IF(BIMTypeCode[[#This Row],[Name_dk]]&lt;&gt;"",BIMTypeCode[[#This Row],[Name_dk]],"")</f>
        <v>Punktfundamenter</v>
      </c>
      <c r="C25" t="str">
        <f>IF(BIMTypeCode[[#This Row],[SfB]]&lt;&gt;"",BIMTypeCode[[#This Row],[SfB]],"")</f>
        <v>(12)2</v>
      </c>
      <c r="D25" t="str">
        <f>IF(BIMTypeCode[[#This Row],[CCSClassification]]&lt;&gt;"",BIMTypeCode[[#This Row],[CCSClassification]],"")</f>
        <v>[L]UKG</v>
      </c>
      <c r="E25" t="str">
        <f>IF(BIMTypeCode[[#This Row],[Forvaltningklassifikation]]&lt;&gt;"",BIMTypeCode[[#This Row],[Forvaltningklassifikation]],"")</f>
        <v>bk.fun</v>
      </c>
      <c r="F25">
        <f>IF(BIMTypeCode[[#This Row],[Sort]]&lt;&gt;"",BIMTypeCode[[#This Row],[Sort]],"")</f>
        <v>3</v>
      </c>
    </row>
    <row r="26" spans="1:6" x14ac:dyDescent="0.25">
      <c r="A26">
        <f>BIMTypeCode[[#This Row],[Identification]]</f>
        <v>123</v>
      </c>
      <c r="B26" t="str">
        <f>IF(BIMTypeCode[[#This Row],[Name_dk]]&lt;&gt;"",BIMTypeCode[[#This Row],[Name_dk]],"")</f>
        <v>Pladefundamenter</v>
      </c>
      <c r="C26" t="str">
        <f>IF(BIMTypeCode[[#This Row],[SfB]]&lt;&gt;"",BIMTypeCode[[#This Row],[SfB]],"")</f>
        <v>(12)3</v>
      </c>
      <c r="D26" t="str">
        <f>IF(BIMTypeCode[[#This Row],[CCSClassification]]&lt;&gt;"",BIMTypeCode[[#This Row],[CCSClassification]],"")</f>
        <v>[L]UKF</v>
      </c>
      <c r="E26" t="str">
        <f>IF(BIMTypeCode[[#This Row],[Forvaltningklassifikation]]&lt;&gt;"",BIMTypeCode[[#This Row],[Forvaltningklassifikation]],"")</f>
        <v>bk.fun</v>
      </c>
      <c r="F26">
        <f>IF(BIMTypeCode[[#This Row],[Sort]]&lt;&gt;"",BIMTypeCode[[#This Row],[Sort]],"")</f>
        <v>3</v>
      </c>
    </row>
    <row r="27" spans="1:6" x14ac:dyDescent="0.25">
      <c r="A27">
        <f>BIMTypeCode[[#This Row],[Identification]]</f>
        <v>124</v>
      </c>
      <c r="B27" t="str">
        <f>IF(BIMTypeCode[[#This Row],[Name_dk]]&lt;&gt;"",BIMTypeCode[[#This Row],[Name_dk]],"")</f>
        <v>Opmurede fundamenter</v>
      </c>
      <c r="C27" t="str">
        <f>IF(BIMTypeCode[[#This Row],[SfB]]&lt;&gt;"",BIMTypeCode[[#This Row],[SfB]],"")</f>
        <v>(12)</v>
      </c>
      <c r="D27" t="str">
        <f>IF(BIMTypeCode[[#This Row],[CCSClassification]]&lt;&gt;"",BIMTypeCode[[#This Row],[CCSClassification]],"")</f>
        <v>[L]UKH</v>
      </c>
      <c r="E27" t="str">
        <f>IF(BIMTypeCode[[#This Row],[Forvaltningklassifikation]]&lt;&gt;"",BIMTypeCode[[#This Row],[Forvaltningklassifikation]],"")</f>
        <v>bk.fun</v>
      </c>
      <c r="F27">
        <f>IF(BIMTypeCode[[#This Row],[Sort]]&lt;&gt;"",BIMTypeCode[[#This Row],[Sort]],"")</f>
        <v>3</v>
      </c>
    </row>
    <row r="28" spans="1:6" x14ac:dyDescent="0.25">
      <c r="A28">
        <f>BIMTypeCode[[#This Row],[Identification]]</f>
        <v>125</v>
      </c>
      <c r="B28" t="str">
        <f>IF(BIMTypeCode[[#This Row],[Name_dk]]&lt;&gt;"",BIMTypeCode[[#This Row],[Name_dk]],"")</f>
        <v>Maskinfundamenter</v>
      </c>
      <c r="C28" t="str">
        <f>IF(BIMTypeCode[[#This Row],[SfB]]&lt;&gt;"",BIMTypeCode[[#This Row],[SfB]],"")</f>
        <v>(12)</v>
      </c>
      <c r="D28" t="str">
        <f>IF(BIMTypeCode[[#This Row],[CCSClassification]]&lt;&gt;"",BIMTypeCode[[#This Row],[CCSClassification]],"")</f>
        <v>[L]UKG</v>
      </c>
      <c r="E28" t="str">
        <f>IF(BIMTypeCode[[#This Row],[Forvaltningklassifikation]]&lt;&gt;"",BIMTypeCode[[#This Row],[Forvaltningklassifikation]],"")</f>
        <v>bk.fun</v>
      </c>
      <c r="F28">
        <f>IF(BIMTypeCode[[#This Row],[Sort]]&lt;&gt;"",BIMTypeCode[[#This Row],[Sort]],"")</f>
        <v>3</v>
      </c>
    </row>
    <row r="29" spans="1:6" x14ac:dyDescent="0.25">
      <c r="A29">
        <f>BIMTypeCode[[#This Row],[Identification]]</f>
        <v>126</v>
      </c>
      <c r="B29" t="str">
        <f>IF(BIMTypeCode[[#This Row],[Name_dk]]&lt;&gt;"",BIMTypeCode[[#This Row],[Name_dk]],"")</f>
        <v>Pælefundamenter og brøndfundamenter</v>
      </c>
      <c r="C29" t="str">
        <f>IF(BIMTypeCode[[#This Row],[SfB]]&lt;&gt;"",BIMTypeCode[[#This Row],[SfB]],"")</f>
        <v>(10)4</v>
      </c>
      <c r="D29" t="str">
        <f>IF(BIMTypeCode[[#This Row],[CCSClassification]]&lt;&gt;"",BIMTypeCode[[#This Row],[CCSClassification]],"")</f>
        <v>[L]UKD</v>
      </c>
      <c r="E29" t="str">
        <f>IF(BIMTypeCode[[#This Row],[Forvaltningklassifikation]]&lt;&gt;"",BIMTypeCode[[#This Row],[Forvaltningklassifikation]],"")</f>
        <v>bk.fun</v>
      </c>
      <c r="F29">
        <f>IF(BIMTypeCode[[#This Row],[Sort]]&lt;&gt;"",BIMTypeCode[[#This Row],[Sort]],"")</f>
        <v>3</v>
      </c>
    </row>
    <row r="30" spans="1:6" x14ac:dyDescent="0.25">
      <c r="A30">
        <f>BIMTypeCode[[#This Row],[Identification]]</f>
        <v>127</v>
      </c>
      <c r="B30" t="str">
        <f>IF(BIMTypeCode[[#This Row],[Name_dk]]&lt;&gt;"",BIMTypeCode[[#This Row],[Name_dk]],"")</f>
        <v>Fundamenter i terræn</v>
      </c>
      <c r="C30" t="str">
        <f>IF(BIMTypeCode[[#This Row],[SfB]]&lt;&gt;"",BIMTypeCode[[#This Row],[SfB]],"")</f>
        <v>(10)5</v>
      </c>
      <c r="D30" t="str">
        <f>IF(BIMTypeCode[[#This Row],[CCSClassification]]&lt;&gt;"",BIMTypeCode[[#This Row],[CCSClassification]],"")</f>
        <v>[L]AB</v>
      </c>
      <c r="E30" t="str">
        <f>IF(BIMTypeCode[[#This Row],[Forvaltningklassifikation]]&lt;&gt;"",BIMTypeCode[[#This Row],[Forvaltningklassifikation]],"")</f>
        <v>bk.fun</v>
      </c>
      <c r="F30">
        <f>IF(BIMTypeCode[[#This Row],[Sort]]&lt;&gt;"",BIMTypeCode[[#This Row],[Sort]],"")</f>
        <v>3</v>
      </c>
    </row>
    <row r="31" spans="1:6" x14ac:dyDescent="0.25">
      <c r="A31">
        <f>BIMTypeCode[[#This Row],[Identification]]</f>
        <v>13</v>
      </c>
      <c r="B31" t="str">
        <f>IF(BIMTypeCode[[#This Row],[Name_dk]]&lt;&gt;"",BIMTypeCode[[#This Row],[Name_dk]],"")</f>
        <v>Bygning</v>
      </c>
      <c r="C31" t="str">
        <f>IF(BIMTypeCode[[#This Row],[SfB]]&lt;&gt;"",BIMTypeCode[[#This Row],[SfB]],"")</f>
        <v/>
      </c>
      <c r="D31" t="str">
        <f>IF(BIMTypeCode[[#This Row],[CCSClassification]]&lt;&gt;"",BIMTypeCode[[#This Row],[CCSClassification]],"")</f>
        <v/>
      </c>
      <c r="E31" t="str">
        <f>IF(BIMTypeCode[[#This Row],[Forvaltningklassifikation]]&lt;&gt;"",BIMTypeCode[[#This Row],[Forvaltningklassifikation]],"")</f>
        <v/>
      </c>
      <c r="F31">
        <f>IF(BIMTypeCode[[#This Row],[Sort]]&lt;&gt;"",BIMTypeCode[[#This Row],[Sort]],"")</f>
        <v>2</v>
      </c>
    </row>
    <row r="32" spans="1:6" x14ac:dyDescent="0.25">
      <c r="A32">
        <f>BIMTypeCode[[#This Row],[Identification]]</f>
        <v>131</v>
      </c>
      <c r="B32" t="str">
        <f>IF(BIMTypeCode[[#This Row],[Name_dk]]&lt;&gt;"",BIMTypeCode[[#This Row],[Name_dk]],"")</f>
        <v>Terrændæk</v>
      </c>
      <c r="C32" t="str">
        <f>IF(BIMTypeCode[[#This Row],[SfB]]&lt;&gt;"",BIMTypeCode[[#This Row],[SfB]],"")</f>
        <v>(13)</v>
      </c>
      <c r="D32" t="str">
        <f>IF(BIMTypeCode[[#This Row],[CCSClassification]]&lt;&gt;"",BIMTypeCode[[#This Row],[CCSClassification]],"")</f>
        <v>[L]BC</v>
      </c>
      <c r="E32" t="str">
        <f>IF(BIMTypeCode[[#This Row],[Forvaltningklassifikation]]&lt;&gt;"",BIMTypeCode[[#This Row],[Forvaltningklassifikation]],"")</f>
        <v>bk</v>
      </c>
      <c r="F32">
        <f>IF(BIMTypeCode[[#This Row],[Sort]]&lt;&gt;"",BIMTypeCode[[#This Row],[Sort]],"")</f>
        <v>3</v>
      </c>
    </row>
    <row r="33" spans="1:6" x14ac:dyDescent="0.25">
      <c r="A33">
        <f>BIMTypeCode[[#This Row],[Identification]]</f>
        <v>18</v>
      </c>
      <c r="B33" t="str">
        <f>IF(BIMTypeCode[[#This Row],[Name_dk]]&lt;&gt;"",BIMTypeCode[[#This Row],[Name_dk]],"")</f>
        <v>Bygningsbasis bygning, øvrige</v>
      </c>
      <c r="C33" t="str">
        <f>IF(BIMTypeCode[[#This Row],[SfB]]&lt;&gt;"",BIMTypeCode[[#This Row],[SfB]],"")</f>
        <v/>
      </c>
      <c r="D33" t="str">
        <f>IF(BIMTypeCode[[#This Row],[CCSClassification]]&lt;&gt;"",BIMTypeCode[[#This Row],[CCSClassification]],"")</f>
        <v/>
      </c>
      <c r="E33" t="str">
        <f>IF(BIMTypeCode[[#This Row],[Forvaltningklassifikation]]&lt;&gt;"",BIMTypeCode[[#This Row],[Forvaltningklassifikation]],"")</f>
        <v/>
      </c>
      <c r="F33">
        <f>IF(BIMTypeCode[[#This Row],[Sort]]&lt;&gt;"",BIMTypeCode[[#This Row],[Sort]],"")</f>
        <v>2</v>
      </c>
    </row>
    <row r="34" spans="1:6" x14ac:dyDescent="0.25">
      <c r="A34">
        <f>BIMTypeCode[[#This Row],[Identification]]</f>
        <v>181</v>
      </c>
      <c r="B34" t="str">
        <f>IF(BIMTypeCode[[#This Row],[Name_dk]]&lt;&gt;"",BIMTypeCode[[#This Row],[Name_dk]],"")</f>
        <v>Kanaler under terrændæk</v>
      </c>
      <c r="C34" t="str">
        <f>IF(BIMTypeCode[[#This Row],[SfB]]&lt;&gt;"",BIMTypeCode[[#This Row],[SfB]],"")</f>
        <v>(18)1</v>
      </c>
      <c r="D34" t="str">
        <f>IF(BIMTypeCode[[#This Row],[CCSClassification]]&lt;&gt;"",BIMTypeCode[[#This Row],[CCSClassification]],"")</f>
        <v>[B]EBC</v>
      </c>
      <c r="E34" t="str">
        <f>IF(BIMTypeCode[[#This Row],[Forvaltningklassifikation]]&lt;&gt;"",BIMTypeCode[[#This Row],[Forvaltningklassifikation]],"")</f>
        <v>bk.kan</v>
      </c>
      <c r="F34">
        <f>IF(BIMTypeCode[[#This Row],[Sort]]&lt;&gt;"",BIMTypeCode[[#This Row],[Sort]],"")</f>
        <v>3</v>
      </c>
    </row>
    <row r="35" spans="1:6" x14ac:dyDescent="0.25">
      <c r="A35">
        <f>BIMTypeCode[[#This Row],[Identification]]</f>
        <v>182</v>
      </c>
      <c r="B35" t="str">
        <f>IF(BIMTypeCode[[#This Row],[Name_dk]]&lt;&gt;"",BIMTypeCode[[#This Row],[Name_dk]],"")</f>
        <v>Gruber og sumpe</v>
      </c>
      <c r="C35" t="str">
        <f>IF(BIMTypeCode[[#This Row],[SfB]]&lt;&gt;"",BIMTypeCode[[#This Row],[SfB]],"")</f>
        <v>(18)2</v>
      </c>
      <c r="D35" t="str">
        <f>IF(BIMTypeCode[[#This Row],[CCSClassification]]&lt;&gt;"",BIMTypeCode[[#This Row],[CCSClassification]],"")</f>
        <v>[L]XTC</v>
      </c>
      <c r="E35" t="str">
        <f>IF(BIMTypeCode[[#This Row],[Forvaltningklassifikation]]&lt;&gt;"",BIMTypeCode[[#This Row],[Forvaltningklassifikation]],"")</f>
        <v>bk</v>
      </c>
      <c r="F35">
        <f>IF(BIMTypeCode[[#This Row],[Sort]]&lt;&gt;"",BIMTypeCode[[#This Row],[Sort]],"")</f>
        <v>3</v>
      </c>
    </row>
    <row r="36" spans="1:6" x14ac:dyDescent="0.25">
      <c r="A36">
        <f>BIMTypeCode[[#This Row],[Identification]]</f>
        <v>2</v>
      </c>
      <c r="B36" t="str">
        <f>IF(BIMTypeCode[[#This Row],[Name_dk]]&lt;&gt;"",BIMTypeCode[[#This Row],[Name_dk]],"")</f>
        <v>Primære bygningsdele</v>
      </c>
      <c r="C36" t="str">
        <f>IF(BIMTypeCode[[#This Row],[SfB]]&lt;&gt;"",BIMTypeCode[[#This Row],[SfB]],"")</f>
        <v/>
      </c>
      <c r="D36" t="str">
        <f>IF(BIMTypeCode[[#This Row],[CCSClassification]]&lt;&gt;"",BIMTypeCode[[#This Row],[CCSClassification]],"")</f>
        <v/>
      </c>
      <c r="E36" t="str">
        <f>IF(BIMTypeCode[[#This Row],[Forvaltningklassifikation]]&lt;&gt;"",BIMTypeCode[[#This Row],[Forvaltningklassifikation]],"")</f>
        <v/>
      </c>
      <c r="F36">
        <f>IF(BIMTypeCode[[#This Row],[Sort]]&lt;&gt;"",BIMTypeCode[[#This Row],[Sort]],"")</f>
        <v>1</v>
      </c>
    </row>
    <row r="37" spans="1:6" x14ac:dyDescent="0.25">
      <c r="A37">
        <f>BIMTypeCode[[#This Row],[Identification]]</f>
        <v>20</v>
      </c>
      <c r="B37" t="str">
        <f>IF(BIMTypeCode[[#This Row],[Name_dk]]&lt;&gt;"",BIMTypeCode[[#This Row],[Name_dk]],"")</f>
        <v>Terræn</v>
      </c>
      <c r="C37" t="str">
        <f>IF(BIMTypeCode[[#This Row],[SfB]]&lt;&gt;"",BIMTypeCode[[#This Row],[SfB]],"")</f>
        <v/>
      </c>
      <c r="D37" t="str">
        <f>IF(BIMTypeCode[[#This Row],[CCSClassification]]&lt;&gt;"",BIMTypeCode[[#This Row],[CCSClassification]],"")</f>
        <v/>
      </c>
      <c r="E37" t="str">
        <f>IF(BIMTypeCode[[#This Row],[Forvaltningklassifikation]]&lt;&gt;"",BIMTypeCode[[#This Row],[Forvaltningklassifikation]],"")</f>
        <v/>
      </c>
      <c r="F37">
        <f>IF(BIMTypeCode[[#This Row],[Sort]]&lt;&gt;"",BIMTypeCode[[#This Row],[Sort]],"")</f>
        <v>2</v>
      </c>
    </row>
    <row r="38" spans="1:6" x14ac:dyDescent="0.25">
      <c r="A38">
        <f>BIMTypeCode[[#This Row],[Identification]]</f>
        <v>201</v>
      </c>
      <c r="B38" t="str">
        <f>IF(BIMTypeCode[[#This Row],[Name_dk]]&lt;&gt;"",BIMTypeCode[[#This Row],[Name_dk]],"")</f>
        <v>Hegnsmure</v>
      </c>
      <c r="C38" t="str">
        <f>IF(BIMTypeCode[[#This Row],[SfB]]&lt;&gt;"",BIMTypeCode[[#This Row],[SfB]],"")</f>
        <v>(20)2</v>
      </c>
      <c r="D38" t="str">
        <f>IF(BIMTypeCode[[#This Row],[CCSClassification]]&lt;&gt;"",BIMTypeCode[[#This Row],[CCSClassification]],"")</f>
        <v>[L]AD</v>
      </c>
      <c r="E38" t="str">
        <f>IF(BIMTypeCode[[#This Row],[Forvaltningklassifikation]]&lt;&gt;"",BIMTypeCode[[#This Row],[Forvaltningklassifikation]],"")</f>
        <v>tk.heg</v>
      </c>
      <c r="F38">
        <f>IF(BIMTypeCode[[#This Row],[Sort]]&lt;&gt;"",BIMTypeCode[[#This Row],[Sort]],"")</f>
        <v>3</v>
      </c>
    </row>
    <row r="39" spans="1:6" x14ac:dyDescent="0.25">
      <c r="A39">
        <f>BIMTypeCode[[#This Row],[Identification]]</f>
        <v>202</v>
      </c>
      <c r="B39" t="str">
        <f>IF(BIMTypeCode[[#This Row],[Name_dk]]&lt;&gt;"",BIMTypeCode[[#This Row],[Name_dk]],"")</f>
        <v>Støttemure</v>
      </c>
      <c r="C39" t="str">
        <f>IF(BIMTypeCode[[#This Row],[SfB]]&lt;&gt;"",BIMTypeCode[[#This Row],[SfB]],"")</f>
        <v>(20)3</v>
      </c>
      <c r="D39" t="str">
        <f>IF(BIMTypeCode[[#This Row],[CCSClassification]]&lt;&gt;"",BIMTypeCode[[#This Row],[CCSClassification]],"")</f>
        <v>[L]AD</v>
      </c>
      <c r="E39" t="str">
        <f>IF(BIMTypeCode[[#This Row],[Forvaltningklassifikation]]&lt;&gt;"",BIMTypeCode[[#This Row],[Forvaltningklassifikation]],"")</f>
        <v>tk.væg</v>
      </c>
      <c r="F39">
        <f>IF(BIMTypeCode[[#This Row],[Sort]]&lt;&gt;"",BIMTypeCode[[#This Row],[Sort]],"")</f>
        <v>3</v>
      </c>
    </row>
    <row r="40" spans="1:6" x14ac:dyDescent="0.25">
      <c r="A40">
        <f>BIMTypeCode[[#This Row],[Identification]]</f>
        <v>203</v>
      </c>
      <c r="B40" t="str">
        <f>IF(BIMTypeCode[[#This Row],[Name_dk]]&lt;&gt;"",BIMTypeCode[[#This Row],[Name_dk]],"")</f>
        <v>Teknikgange i terræn inkl. rørbroer og tunneler</v>
      </c>
      <c r="C40" t="str">
        <f>IF(BIMTypeCode[[#This Row],[SfB]]&lt;&gt;"",BIMTypeCode[[#This Row],[SfB]],"")</f>
        <v>(20)4</v>
      </c>
      <c r="D40" t="str">
        <f>IF(BIMTypeCode[[#This Row],[CCSClassification]]&lt;&gt;"",BIMTypeCode[[#This Row],[CCSClassification]],"")</f>
        <v>[B]EBC</v>
      </c>
      <c r="E40" t="str">
        <f>IF(BIMTypeCode[[#This Row],[Forvaltningklassifikation]]&lt;&gt;"",BIMTypeCode[[#This Row],[Forvaltningklassifikation]],"")</f>
        <v>tk</v>
      </c>
      <c r="F40">
        <f>IF(BIMTypeCode[[#This Row],[Sort]]&lt;&gt;"",BIMTypeCode[[#This Row],[Sort]],"")</f>
        <v>3</v>
      </c>
    </row>
    <row r="41" spans="1:6" x14ac:dyDescent="0.25">
      <c r="A41">
        <f>BIMTypeCode[[#This Row],[Identification]]</f>
        <v>204</v>
      </c>
      <c r="B41" t="str">
        <f>IF(BIMTypeCode[[#This Row],[Name_dk]]&lt;&gt;"",BIMTypeCode[[#This Row],[Name_dk]],"")</f>
        <v>Fodgængerbroer, viadukter m.m.</v>
      </c>
      <c r="C41" t="str">
        <f>IF(BIMTypeCode[[#This Row],[SfB]]&lt;&gt;"",BIMTypeCode[[#This Row],[SfB]],"")</f>
        <v>(20)5</v>
      </c>
      <c r="D41" t="str">
        <f>IF(BIMTypeCode[[#This Row],[CCSClassification]]&lt;&gt;"",BIMTypeCode[[#This Row],[CCSClassification]],"")</f>
        <v>[E]CBA</v>
      </c>
      <c r="E41" t="str">
        <f>IF(BIMTypeCode[[#This Row],[Forvaltningklassifikation]]&lt;&gt;"",BIMTypeCode[[#This Row],[Forvaltningklassifikation]],"")</f>
        <v>tk.bro</v>
      </c>
      <c r="F41">
        <f>IF(BIMTypeCode[[#This Row],[Sort]]&lt;&gt;"",BIMTypeCode[[#This Row],[Sort]],"")</f>
        <v>3</v>
      </c>
    </row>
    <row r="42" spans="1:6" x14ac:dyDescent="0.25">
      <c r="A42">
        <f>BIMTypeCode[[#This Row],[Identification]]</f>
        <v>205</v>
      </c>
      <c r="B42" t="str">
        <f>IF(BIMTypeCode[[#This Row],[Name_dk]]&lt;&gt;"",BIMTypeCode[[#This Row],[Name_dk]],"")</f>
        <v>Trapper og ramper i terræn</v>
      </c>
      <c r="C42" t="str">
        <f>IF(BIMTypeCode[[#This Row],[SfB]]&lt;&gt;"",BIMTypeCode[[#This Row],[SfB]],"")</f>
        <v>(20)6</v>
      </c>
      <c r="D42" t="str">
        <f>IF(BIMTypeCode[[#This Row],[CCSClassification]]&lt;&gt;"",BIMTypeCode[[#This Row],[CCSClassification]],"")</f>
        <v>[L]AF</v>
      </c>
      <c r="E42" t="str">
        <f>IF(BIMTypeCode[[#This Row],[Forvaltningklassifikation]]&lt;&gt;"",BIMTypeCode[[#This Row],[Forvaltningklassifikation]],"")</f>
        <v>tk.tra</v>
      </c>
      <c r="F42">
        <f>IF(BIMTypeCode[[#This Row],[Sort]]&lt;&gt;"",BIMTypeCode[[#This Row],[Sort]],"")</f>
        <v>3</v>
      </c>
    </row>
    <row r="43" spans="1:6" x14ac:dyDescent="0.25">
      <c r="A43">
        <f>BIMTypeCode[[#This Row],[Identification]]</f>
        <v>21</v>
      </c>
      <c r="B43" t="str">
        <f>IF(BIMTypeCode[[#This Row],[Name_dk]]&lt;&gt;"",BIMTypeCode[[#This Row],[Name_dk]],"")</f>
        <v>Ydervægge</v>
      </c>
      <c r="C43" t="str">
        <f>IF(BIMTypeCode[[#This Row],[SfB]]&lt;&gt;"",BIMTypeCode[[#This Row],[SfB]],"")</f>
        <v/>
      </c>
      <c r="D43" t="str">
        <f>IF(BIMTypeCode[[#This Row],[CCSClassification]]&lt;&gt;"",BIMTypeCode[[#This Row],[CCSClassification]],"")</f>
        <v/>
      </c>
      <c r="E43" t="str">
        <f>IF(BIMTypeCode[[#This Row],[Forvaltningklassifikation]]&lt;&gt;"",BIMTypeCode[[#This Row],[Forvaltningklassifikation]],"")</f>
        <v/>
      </c>
      <c r="F43">
        <f>IF(BIMTypeCode[[#This Row],[Sort]]&lt;&gt;"",BIMTypeCode[[#This Row],[Sort]],"")</f>
        <v>2</v>
      </c>
    </row>
    <row r="44" spans="1:6" x14ac:dyDescent="0.25">
      <c r="A44">
        <f>BIMTypeCode[[#This Row],[Identification]]</f>
        <v>211</v>
      </c>
      <c r="B44" t="str">
        <f>IF(BIMTypeCode[[#This Row],[Name_dk]]&lt;&gt;"",BIMTypeCode[[#This Row],[Name_dk]],"")</f>
        <v>Vægelementer</v>
      </c>
      <c r="C44" t="str">
        <f>IF(BIMTypeCode[[#This Row],[SfB]]&lt;&gt;"",BIMTypeCode[[#This Row],[SfB]],"")</f>
        <v>(21)3</v>
      </c>
      <c r="D44" t="str">
        <f>IF(BIMTypeCode[[#This Row],[CCSClassification]]&lt;&gt;"",BIMTypeCode[[#This Row],[CCSClassification]],"")</f>
        <v>[L]ULM</v>
      </c>
      <c r="E44" t="str">
        <f>IF(BIMTypeCode[[#This Row],[Forvaltningklassifikation]]&lt;&gt;"",BIMTypeCode[[#This Row],[Forvaltningklassifikation]],"")</f>
        <v>bk.væg</v>
      </c>
      <c r="F44">
        <f>IF(BIMTypeCode[[#This Row],[Sort]]&lt;&gt;"",BIMTypeCode[[#This Row],[Sort]],"")</f>
        <v>3</v>
      </c>
    </row>
    <row r="45" spans="1:6" x14ac:dyDescent="0.25">
      <c r="A45">
        <f>BIMTypeCode[[#This Row],[Identification]]</f>
        <v>212</v>
      </c>
      <c r="B45" t="str">
        <f>IF(BIMTypeCode[[#This Row],[Name_dk]]&lt;&gt;"",BIMTypeCode[[#This Row],[Name_dk]],"")</f>
        <v>Pladsstøbte vægge</v>
      </c>
      <c r="C45" t="str">
        <f>IF(BIMTypeCode[[#This Row],[SfB]]&lt;&gt;"",BIMTypeCode[[#This Row],[SfB]],"")</f>
        <v>(21)3</v>
      </c>
      <c r="D45" t="str">
        <f>IF(BIMTypeCode[[#This Row],[CCSClassification]]&lt;&gt;"",BIMTypeCode[[#This Row],[CCSClassification]],"")</f>
        <v>[L]BD</v>
      </c>
      <c r="E45" t="str">
        <f>IF(BIMTypeCode[[#This Row],[Forvaltningklassifikation]]&lt;&gt;"",BIMTypeCode[[#This Row],[Forvaltningklassifikation]],"")</f>
        <v>bk.væg</v>
      </c>
      <c r="F45">
        <f>IF(BIMTypeCode[[#This Row],[Sort]]&lt;&gt;"",BIMTypeCode[[#This Row],[Sort]],"")</f>
        <v>3</v>
      </c>
    </row>
    <row r="46" spans="1:6" x14ac:dyDescent="0.25">
      <c r="A46">
        <f>BIMTypeCode[[#This Row],[Identification]]</f>
        <v>213</v>
      </c>
      <c r="B46" t="str">
        <f>IF(BIMTypeCode[[#This Row],[Name_dk]]&lt;&gt;"",BIMTypeCode[[#This Row],[Name_dk]],"")</f>
        <v>Opmurede vægge</v>
      </c>
      <c r="C46" t="str">
        <f>IF(BIMTypeCode[[#This Row],[SfB]]&lt;&gt;"",BIMTypeCode[[#This Row],[SfB]],"")</f>
        <v>(21)3</v>
      </c>
      <c r="D46" t="str">
        <f>IF(BIMTypeCode[[#This Row],[CCSClassification]]&lt;&gt;"",BIMTypeCode[[#This Row],[CCSClassification]],"")</f>
        <v>[L]BD</v>
      </c>
      <c r="E46" t="str">
        <f>IF(BIMTypeCode[[#This Row],[Forvaltningklassifikation]]&lt;&gt;"",BIMTypeCode[[#This Row],[Forvaltningklassifikation]],"")</f>
        <v>bk.væg</v>
      </c>
      <c r="F46">
        <f>IF(BIMTypeCode[[#This Row],[Sort]]&lt;&gt;"",BIMTypeCode[[#This Row],[Sort]],"")</f>
        <v>3</v>
      </c>
    </row>
    <row r="47" spans="1:6" x14ac:dyDescent="0.25">
      <c r="A47">
        <f>BIMTypeCode[[#This Row],[Identification]]</f>
        <v>214</v>
      </c>
      <c r="B47" t="str">
        <f>IF(BIMTypeCode[[#This Row],[Name_dk]]&lt;&gt;"",BIMTypeCode[[#This Row],[Name_dk]],"")</f>
        <v>Skeletkonstruerede vægge</v>
      </c>
      <c r="C47" t="str">
        <f>IF(BIMTypeCode[[#This Row],[SfB]]&lt;&gt;"",BIMTypeCode[[#This Row],[SfB]],"")</f>
        <v>(21)3</v>
      </c>
      <c r="D47" t="str">
        <f>IF(BIMTypeCode[[#This Row],[CCSClassification]]&lt;&gt;"",BIMTypeCode[[#This Row],[CCSClassification]],"")</f>
        <v>[L]AD</v>
      </c>
      <c r="E47" t="str">
        <f>IF(BIMTypeCode[[#This Row],[Forvaltningklassifikation]]&lt;&gt;"",BIMTypeCode[[#This Row],[Forvaltningklassifikation]],"")</f>
        <v>bk.væg</v>
      </c>
      <c r="F47">
        <f>IF(BIMTypeCode[[#This Row],[Sort]]&lt;&gt;"",BIMTypeCode[[#This Row],[Sort]],"")</f>
        <v>3</v>
      </c>
    </row>
    <row r="48" spans="1:6" x14ac:dyDescent="0.25">
      <c r="A48">
        <f>BIMTypeCode[[#This Row],[Identification]]</f>
        <v>215</v>
      </c>
      <c r="B48" t="str">
        <f>IF(BIMTypeCode[[#This Row],[Name_dk]]&lt;&gt;"",BIMTypeCode[[#This Row],[Name_dk]],"")</f>
        <v>Skeletkonstruerede vægskørter</v>
      </c>
      <c r="C48" t="str">
        <f>IF(BIMTypeCode[[#This Row],[SfB]]&lt;&gt;"",BIMTypeCode[[#This Row],[SfB]],"")</f>
        <v>(21)3</v>
      </c>
      <c r="D48" t="str">
        <f>IF(BIMTypeCode[[#This Row],[CCSClassification]]&lt;&gt;"",BIMTypeCode[[#This Row],[CCSClassification]],"")</f>
        <v>[L]AD</v>
      </c>
      <c r="E48" t="str">
        <f>IF(BIMTypeCode[[#This Row],[Forvaltningklassifikation]]&lt;&gt;"",BIMTypeCode[[#This Row],[Forvaltningklassifikation]],"")</f>
        <v>bk.væg</v>
      </c>
      <c r="F48">
        <f>IF(BIMTypeCode[[#This Row],[Sort]]&lt;&gt;"",BIMTypeCode[[#This Row],[Sort]],"")</f>
        <v>3</v>
      </c>
    </row>
    <row r="49" spans="1:6" x14ac:dyDescent="0.25">
      <c r="A49">
        <f>BIMTypeCode[[#This Row],[Identification]]</f>
        <v>216</v>
      </c>
      <c r="B49" t="str">
        <f>IF(BIMTypeCode[[#This Row],[Name_dk]]&lt;&gt;"",BIMTypeCode[[#This Row],[Name_dk]],"")</f>
        <v>Facadesystemer</v>
      </c>
      <c r="C49" t="str">
        <f>IF(BIMTypeCode[[#This Row],[SfB]]&lt;&gt;"",BIMTypeCode[[#This Row],[SfB]],"")</f>
        <v>(21)3</v>
      </c>
      <c r="D49" t="str">
        <f>IF(BIMTypeCode[[#This Row],[CCSClassification]]&lt;&gt;"",BIMTypeCode[[#This Row],[CCSClassification]],"")</f>
        <v>[L]AD</v>
      </c>
      <c r="E49" t="str">
        <f>IF(BIMTypeCode[[#This Row],[Forvaltningklassifikation]]&lt;&gt;"",BIMTypeCode[[#This Row],[Forvaltningklassifikation]],"")</f>
        <v>bk.væg</v>
      </c>
      <c r="F49">
        <f>IF(BIMTypeCode[[#This Row],[Sort]]&lt;&gt;"",BIMTypeCode[[#This Row],[Sort]],"")</f>
        <v>3</v>
      </c>
    </row>
    <row r="50" spans="1:6" x14ac:dyDescent="0.25">
      <c r="A50">
        <f>BIMTypeCode[[#This Row],[Identification]]</f>
        <v>217</v>
      </c>
      <c r="B50" t="str">
        <f>IF(BIMTypeCode[[#This Row],[Name_dk]]&lt;&gt;"",BIMTypeCode[[#This Row],[Name_dk]],"")</f>
        <v>Isoleringsvægsystemer</v>
      </c>
      <c r="C50" t="str">
        <f>IF(BIMTypeCode[[#This Row],[SfB]]&lt;&gt;"",BIMTypeCode[[#This Row],[SfB]],"")</f>
        <v>(21)3</v>
      </c>
      <c r="D50" t="str">
        <f>IF(BIMTypeCode[[#This Row],[CCSClassification]]&lt;&gt;"",BIMTypeCode[[#This Row],[CCSClassification]],"")</f>
        <v>[L]AD</v>
      </c>
      <c r="E50" t="str">
        <f>IF(BIMTypeCode[[#This Row],[Forvaltningklassifikation]]&lt;&gt;"",BIMTypeCode[[#This Row],[Forvaltningklassifikation]],"")</f>
        <v>bk.væg</v>
      </c>
      <c r="F50">
        <f>IF(BIMTypeCode[[#This Row],[Sort]]&lt;&gt;"",BIMTypeCode[[#This Row],[Sort]],"")</f>
        <v>3</v>
      </c>
    </row>
    <row r="51" spans="1:6" x14ac:dyDescent="0.25">
      <c r="A51">
        <f>BIMTypeCode[[#This Row],[Identification]]</f>
        <v>218</v>
      </c>
      <c r="B51" t="str">
        <f>IF(BIMTypeCode[[#This Row],[Name_dk]]&lt;&gt;"",BIMTypeCode[[#This Row],[Name_dk]],"")</f>
        <v>Lyskasser</v>
      </c>
      <c r="C51" t="str">
        <f>IF(BIMTypeCode[[#This Row],[SfB]]&lt;&gt;"",BIMTypeCode[[#This Row],[SfB]],"")</f>
        <v>(21)2</v>
      </c>
      <c r="D51" t="str">
        <f>IF(BIMTypeCode[[#This Row],[CCSClassification]]&lt;&gt;"",BIMTypeCode[[#This Row],[CCSClassification]],"")</f>
        <v>[L]AD</v>
      </c>
      <c r="E51" t="str">
        <f>IF(BIMTypeCode[[#This Row],[Forvaltningklassifikation]]&lt;&gt;"",BIMTypeCode[[#This Row],[Forvaltningklassifikation]],"")</f>
        <v>bk.lys</v>
      </c>
      <c r="F51">
        <f>IF(BIMTypeCode[[#This Row],[Sort]]&lt;&gt;"",BIMTypeCode[[#This Row],[Sort]],"")</f>
        <v>3</v>
      </c>
    </row>
    <row r="52" spans="1:6" x14ac:dyDescent="0.25">
      <c r="A52">
        <f>BIMTypeCode[[#This Row],[Identification]]</f>
        <v>22</v>
      </c>
      <c r="B52" t="str">
        <f>IF(BIMTypeCode[[#This Row],[Name_dk]]&lt;&gt;"",BIMTypeCode[[#This Row],[Name_dk]],"")</f>
        <v>Indervægge</v>
      </c>
      <c r="C52" t="str">
        <f>IF(BIMTypeCode[[#This Row],[SfB]]&lt;&gt;"",BIMTypeCode[[#This Row],[SfB]],"")</f>
        <v/>
      </c>
      <c r="D52" t="str">
        <f>IF(BIMTypeCode[[#This Row],[CCSClassification]]&lt;&gt;"",BIMTypeCode[[#This Row],[CCSClassification]],"")</f>
        <v/>
      </c>
      <c r="E52" t="str">
        <f>IF(BIMTypeCode[[#This Row],[Forvaltningklassifikation]]&lt;&gt;"",BIMTypeCode[[#This Row],[Forvaltningklassifikation]],"")</f>
        <v/>
      </c>
      <c r="F52">
        <f>IF(BIMTypeCode[[#This Row],[Sort]]&lt;&gt;"",BIMTypeCode[[#This Row],[Sort]],"")</f>
        <v>2</v>
      </c>
    </row>
    <row r="53" spans="1:6" x14ac:dyDescent="0.25">
      <c r="A53">
        <f>BIMTypeCode[[#This Row],[Identification]]</f>
        <v>221</v>
      </c>
      <c r="B53" t="str">
        <f>IF(BIMTypeCode[[#This Row],[Name_dk]]&lt;&gt;"",BIMTypeCode[[#This Row],[Name_dk]],"")</f>
        <v>Vægelementer</v>
      </c>
      <c r="C53" t="str">
        <f>IF(BIMTypeCode[[#This Row],[SfB]]&lt;&gt;"",BIMTypeCode[[#This Row],[SfB]],"")</f>
        <v>(22)2</v>
      </c>
      <c r="D53" t="str">
        <f>IF(BIMTypeCode[[#This Row],[CCSClassification]]&lt;&gt;"",BIMTypeCode[[#This Row],[CCSClassification]],"")</f>
        <v>[L]ULM</v>
      </c>
      <c r="E53" t="str">
        <f>IF(BIMTypeCode[[#This Row],[Forvaltningklassifikation]]&lt;&gt;"",BIMTypeCode[[#This Row],[Forvaltningklassifikation]],"")</f>
        <v>bk.væg</v>
      </c>
      <c r="F53">
        <f>IF(BIMTypeCode[[#This Row],[Sort]]&lt;&gt;"",BIMTypeCode[[#This Row],[Sort]],"")</f>
        <v>3</v>
      </c>
    </row>
    <row r="54" spans="1:6" x14ac:dyDescent="0.25">
      <c r="A54">
        <f>BIMTypeCode[[#This Row],[Identification]]</f>
        <v>222</v>
      </c>
      <c r="B54" t="str">
        <f>IF(BIMTypeCode[[#This Row],[Name_dk]]&lt;&gt;"",BIMTypeCode[[#This Row],[Name_dk]],"")</f>
        <v>Pladsstøbte vægge</v>
      </c>
      <c r="C54" t="str">
        <f>IF(BIMTypeCode[[#This Row],[SfB]]&lt;&gt;"",BIMTypeCode[[#This Row],[SfB]],"")</f>
        <v>(22)2</v>
      </c>
      <c r="D54" t="str">
        <f>IF(BIMTypeCode[[#This Row],[CCSClassification]]&lt;&gt;"",BIMTypeCode[[#This Row],[CCSClassification]],"")</f>
        <v>[L]BD</v>
      </c>
      <c r="E54" t="str">
        <f>IF(BIMTypeCode[[#This Row],[Forvaltningklassifikation]]&lt;&gt;"",BIMTypeCode[[#This Row],[Forvaltningklassifikation]],"")</f>
        <v>bk.væg</v>
      </c>
      <c r="F54">
        <f>IF(BIMTypeCode[[#This Row],[Sort]]&lt;&gt;"",BIMTypeCode[[#This Row],[Sort]],"")</f>
        <v>3</v>
      </c>
    </row>
    <row r="55" spans="1:6" x14ac:dyDescent="0.25">
      <c r="A55">
        <f>BIMTypeCode[[#This Row],[Identification]]</f>
        <v>223</v>
      </c>
      <c r="B55" t="str">
        <f>IF(BIMTypeCode[[#This Row],[Name_dk]]&lt;&gt;"",BIMTypeCode[[#This Row],[Name_dk]],"")</f>
        <v>Opmurede vægge</v>
      </c>
      <c r="C55" t="str">
        <f>IF(BIMTypeCode[[#This Row],[SfB]]&lt;&gt;"",BIMTypeCode[[#This Row],[SfB]],"")</f>
        <v>(22)2</v>
      </c>
      <c r="D55" t="str">
        <f>IF(BIMTypeCode[[#This Row],[CCSClassification]]&lt;&gt;"",BIMTypeCode[[#This Row],[CCSClassification]],"")</f>
        <v>[L]BD</v>
      </c>
      <c r="E55" t="str">
        <f>IF(BIMTypeCode[[#This Row],[Forvaltningklassifikation]]&lt;&gt;"",BIMTypeCode[[#This Row],[Forvaltningklassifikation]],"")</f>
        <v>bk.væg</v>
      </c>
      <c r="F55">
        <f>IF(BIMTypeCode[[#This Row],[Sort]]&lt;&gt;"",BIMTypeCode[[#This Row],[Sort]],"")</f>
        <v>3</v>
      </c>
    </row>
    <row r="56" spans="1:6" x14ac:dyDescent="0.25">
      <c r="A56">
        <f>BIMTypeCode[[#This Row],[Identification]]</f>
        <v>224</v>
      </c>
      <c r="B56" t="str">
        <f>IF(BIMTypeCode[[#This Row],[Name_dk]]&lt;&gt;"",BIMTypeCode[[#This Row],[Name_dk]],"")</f>
        <v>Skeletkonstruerede vægge</v>
      </c>
      <c r="C56" t="str">
        <f>IF(BIMTypeCode[[#This Row],[SfB]]&lt;&gt;"",BIMTypeCode[[#This Row],[SfB]],"")</f>
        <v>(22)2</v>
      </c>
      <c r="D56" t="str">
        <f>IF(BIMTypeCode[[#This Row],[CCSClassification]]&lt;&gt;"",BIMTypeCode[[#This Row],[CCSClassification]],"")</f>
        <v>[L]AD</v>
      </c>
      <c r="E56" t="str">
        <f>IF(BIMTypeCode[[#This Row],[Forvaltningklassifikation]]&lt;&gt;"",BIMTypeCode[[#This Row],[Forvaltningklassifikation]],"")</f>
        <v>bk.væg</v>
      </c>
      <c r="F56">
        <f>IF(BIMTypeCode[[#This Row],[Sort]]&lt;&gt;"",BIMTypeCode[[#This Row],[Sort]],"")</f>
        <v>3</v>
      </c>
    </row>
    <row r="57" spans="1:6" x14ac:dyDescent="0.25">
      <c r="A57">
        <f>BIMTypeCode[[#This Row],[Identification]]</f>
        <v>225</v>
      </c>
      <c r="B57" t="str">
        <f>IF(BIMTypeCode[[#This Row],[Name_dk]]&lt;&gt;"",BIMTypeCode[[#This Row],[Name_dk]],"")</f>
        <v>Skeletkonstruerede vægskørter</v>
      </c>
      <c r="C57" t="str">
        <f>IF(BIMTypeCode[[#This Row],[SfB]]&lt;&gt;"",BIMTypeCode[[#This Row],[SfB]],"")</f>
        <v>(22)2</v>
      </c>
      <c r="D57" t="str">
        <f>IF(BIMTypeCode[[#This Row],[CCSClassification]]&lt;&gt;"",BIMTypeCode[[#This Row],[CCSClassification]],"")</f>
        <v>[L]AD</v>
      </c>
      <c r="E57" t="str">
        <f>IF(BIMTypeCode[[#This Row],[Forvaltningklassifikation]]&lt;&gt;"",BIMTypeCode[[#This Row],[Forvaltningklassifikation]],"")</f>
        <v>bk.væg</v>
      </c>
      <c r="F57">
        <f>IF(BIMTypeCode[[#This Row],[Sort]]&lt;&gt;"",BIMTypeCode[[#This Row],[Sort]],"")</f>
        <v>3</v>
      </c>
    </row>
    <row r="58" spans="1:6" x14ac:dyDescent="0.25">
      <c r="A58">
        <f>BIMTypeCode[[#This Row],[Identification]]</f>
        <v>226</v>
      </c>
      <c r="B58" t="str">
        <f>IF(BIMTypeCode[[#This Row],[Name_dk]]&lt;&gt;"",BIMTypeCode[[#This Row],[Name_dk]],"")</f>
        <v>Glasvægsystemer</v>
      </c>
      <c r="C58" t="str">
        <f>IF(BIMTypeCode[[#This Row],[SfB]]&lt;&gt;"",BIMTypeCode[[#This Row],[SfB]],"")</f>
        <v>(22)2</v>
      </c>
      <c r="D58" t="str">
        <f>IF(BIMTypeCode[[#This Row],[CCSClassification]]&lt;&gt;"",BIMTypeCode[[#This Row],[CCSClassification]],"")</f>
        <v>[L]AD</v>
      </c>
      <c r="E58" t="str">
        <f>IF(BIMTypeCode[[#This Row],[Forvaltningklassifikation]]&lt;&gt;"",BIMTypeCode[[#This Row],[Forvaltningklassifikation]],"")</f>
        <v>bk.væg</v>
      </c>
      <c r="F58">
        <f>IF(BIMTypeCode[[#This Row],[Sort]]&lt;&gt;"",BIMTypeCode[[#This Row],[Sort]],"")</f>
        <v>3</v>
      </c>
    </row>
    <row r="59" spans="1:6" x14ac:dyDescent="0.25">
      <c r="A59">
        <f>BIMTypeCode[[#This Row],[Identification]]</f>
        <v>23</v>
      </c>
      <c r="B59" t="str">
        <f>IF(BIMTypeCode[[#This Row],[Name_dk]]&lt;&gt;"",BIMTypeCode[[#This Row],[Name_dk]],"")</f>
        <v>Dæk</v>
      </c>
      <c r="C59" t="str">
        <f>IF(BIMTypeCode[[#This Row],[SfB]]&lt;&gt;"",BIMTypeCode[[#This Row],[SfB]],"")</f>
        <v/>
      </c>
      <c r="D59" t="str">
        <f>IF(BIMTypeCode[[#This Row],[CCSClassification]]&lt;&gt;"",BIMTypeCode[[#This Row],[CCSClassification]],"")</f>
        <v/>
      </c>
      <c r="E59" t="str">
        <f>IF(BIMTypeCode[[#This Row],[Forvaltningklassifikation]]&lt;&gt;"",BIMTypeCode[[#This Row],[Forvaltningklassifikation]],"")</f>
        <v/>
      </c>
      <c r="F59">
        <f>IF(BIMTypeCode[[#This Row],[Sort]]&lt;&gt;"",BIMTypeCode[[#This Row],[Sort]],"")</f>
        <v>2</v>
      </c>
    </row>
    <row r="60" spans="1:6" x14ac:dyDescent="0.25">
      <c r="A60">
        <f>BIMTypeCode[[#This Row],[Identification]]</f>
        <v>231</v>
      </c>
      <c r="B60" t="str">
        <f>IF(BIMTypeCode[[#This Row],[Name_dk]]&lt;&gt;"",BIMTypeCode[[#This Row],[Name_dk]],"")</f>
        <v>Dækelementer</v>
      </c>
      <c r="C60" t="str">
        <f>IF(BIMTypeCode[[#This Row],[SfB]]&lt;&gt;"",BIMTypeCode[[#This Row],[SfB]],"")</f>
        <v>(23)2</v>
      </c>
      <c r="D60" t="str">
        <f>IF(BIMTypeCode[[#This Row],[CCSClassification]]&lt;&gt;"",BIMTypeCode[[#This Row],[CCSClassification]],"")</f>
        <v>[L]ULK</v>
      </c>
      <c r="E60" t="str">
        <f>IF(BIMTypeCode[[#This Row],[Forvaltningklassifikation]]&lt;&gt;"",BIMTypeCode[[#This Row],[Forvaltningklassifikation]],"")</f>
        <v>bk.dæk</v>
      </c>
      <c r="F60">
        <f>IF(BIMTypeCode[[#This Row],[Sort]]&lt;&gt;"",BIMTypeCode[[#This Row],[Sort]],"")</f>
        <v>3</v>
      </c>
    </row>
    <row r="61" spans="1:6" x14ac:dyDescent="0.25">
      <c r="A61">
        <f>BIMTypeCode[[#This Row],[Identification]]</f>
        <v>232</v>
      </c>
      <c r="B61" t="str">
        <f>IF(BIMTypeCode[[#This Row],[Name_dk]]&lt;&gt;"",BIMTypeCode[[#This Row],[Name_dk]],"")</f>
        <v>Pladsstøbte dæk</v>
      </c>
      <c r="C61" t="str">
        <f>IF(BIMTypeCode[[#This Row],[SfB]]&lt;&gt;"",BIMTypeCode[[#This Row],[SfB]],"")</f>
        <v>(23)2</v>
      </c>
      <c r="D61" t="str">
        <f>IF(BIMTypeCode[[#This Row],[CCSClassification]]&lt;&gt;"",BIMTypeCode[[#This Row],[CCSClassification]],"")</f>
        <v>[L]BC</v>
      </c>
      <c r="E61" t="str">
        <f>IF(BIMTypeCode[[#This Row],[Forvaltningklassifikation]]&lt;&gt;"",BIMTypeCode[[#This Row],[Forvaltningklassifikation]],"")</f>
        <v>bk.dæk</v>
      </c>
      <c r="F61">
        <f>IF(BIMTypeCode[[#This Row],[Sort]]&lt;&gt;"",BIMTypeCode[[#This Row],[Sort]],"")</f>
        <v>3</v>
      </c>
    </row>
    <row r="62" spans="1:6" x14ac:dyDescent="0.25">
      <c r="A62">
        <f>BIMTypeCode[[#This Row],[Identification]]</f>
        <v>233</v>
      </c>
      <c r="B62" t="str">
        <f>IF(BIMTypeCode[[#This Row],[Name_dk]]&lt;&gt;"",BIMTypeCode[[#This Row],[Name_dk]],"")</f>
        <v>Skeletkonstruerede dæk</v>
      </c>
      <c r="C62" t="str">
        <f>IF(BIMTypeCode[[#This Row],[SfB]]&lt;&gt;"",BIMTypeCode[[#This Row],[SfB]],"")</f>
        <v>(23)2</v>
      </c>
      <c r="D62" t="str">
        <f>IF(BIMTypeCode[[#This Row],[CCSClassification]]&lt;&gt;"",BIMTypeCode[[#This Row],[CCSClassification]],"")</f>
        <v>[L]AC</v>
      </c>
      <c r="E62" t="str">
        <f>IF(BIMTypeCode[[#This Row],[Forvaltningklassifikation]]&lt;&gt;"",BIMTypeCode[[#This Row],[Forvaltningklassifikation]],"")</f>
        <v>bk.dæk</v>
      </c>
      <c r="F62">
        <f>IF(BIMTypeCode[[#This Row],[Sort]]&lt;&gt;"",BIMTypeCode[[#This Row],[Sort]],"")</f>
        <v>3</v>
      </c>
    </row>
    <row r="63" spans="1:6" x14ac:dyDescent="0.25">
      <c r="A63">
        <f>BIMTypeCode[[#This Row],[Identification]]</f>
        <v>234</v>
      </c>
      <c r="B63" t="str">
        <f>IF(BIMTypeCode[[#This Row],[Name_dk]]&lt;&gt;"",BIMTypeCode[[#This Row],[Name_dk]],"")</f>
        <v>Afretningslag</v>
      </c>
      <c r="C63" t="str">
        <f>IF(BIMTypeCode[[#This Row],[SfB]]&lt;&gt;"",BIMTypeCode[[#This Row],[SfB]],"")</f>
        <v>(23)2</v>
      </c>
      <c r="D63" t="str">
        <f>IF(BIMTypeCode[[#This Row],[CCSClassification]]&lt;&gt;"",BIMTypeCode[[#This Row],[CCSClassification]],"")</f>
        <v>[L]UKB</v>
      </c>
      <c r="E63" t="str">
        <f>IF(BIMTypeCode[[#This Row],[Forvaltningklassifikation]]&lt;&gt;"",BIMTypeCode[[#This Row],[Forvaltningklassifikation]],"")</f>
        <v>bk.dæk</v>
      </c>
      <c r="F63">
        <f>IF(BIMTypeCode[[#This Row],[Sort]]&lt;&gt;"",BIMTypeCode[[#This Row],[Sort]],"")</f>
        <v>3</v>
      </c>
    </row>
    <row r="64" spans="1:6" x14ac:dyDescent="0.25">
      <c r="A64">
        <f>BIMTypeCode[[#This Row],[Identification]]</f>
        <v>239</v>
      </c>
      <c r="B64" t="str">
        <f>IF(BIMTypeCode[[#This Row],[Name_dk]]&lt;&gt;"",BIMTypeCode[[#This Row],[Name_dk]],"")</f>
        <v>Øvrige dæk</v>
      </c>
      <c r="C64" t="str">
        <f>IF(BIMTypeCode[[#This Row],[SfB]]&lt;&gt;"",BIMTypeCode[[#This Row],[SfB]],"")</f>
        <v>(23)2</v>
      </c>
      <c r="D64" t="str">
        <f>IF(BIMTypeCode[[#This Row],[CCSClassification]]&lt;&gt;"",BIMTypeCode[[#This Row],[CCSClassification]],"")</f>
        <v>[L]AC</v>
      </c>
      <c r="E64" t="str">
        <f>IF(BIMTypeCode[[#This Row],[Forvaltningklassifikation]]&lt;&gt;"",BIMTypeCode[[#This Row],[Forvaltningklassifikation]],"")</f>
        <v>bk.dæk</v>
      </c>
      <c r="F64">
        <f>IF(BIMTypeCode[[#This Row],[Sort]]&lt;&gt;"",BIMTypeCode[[#This Row],[Sort]],"")</f>
        <v>3</v>
      </c>
    </row>
    <row r="65" spans="1:6" x14ac:dyDescent="0.25">
      <c r="A65">
        <f>BIMTypeCode[[#This Row],[Identification]]</f>
        <v>24</v>
      </c>
      <c r="B65" t="str">
        <f>IF(BIMTypeCode[[#This Row],[Name_dk]]&lt;&gt;"",BIMTypeCode[[#This Row],[Name_dk]],"")</f>
        <v>Trapper og ramper</v>
      </c>
      <c r="C65" t="str">
        <f>IF(BIMTypeCode[[#This Row],[SfB]]&lt;&gt;"",BIMTypeCode[[#This Row],[SfB]],"")</f>
        <v/>
      </c>
      <c r="D65" t="str">
        <f>IF(BIMTypeCode[[#This Row],[CCSClassification]]&lt;&gt;"",BIMTypeCode[[#This Row],[CCSClassification]],"")</f>
        <v/>
      </c>
      <c r="E65" t="str">
        <f>IF(BIMTypeCode[[#This Row],[Forvaltningklassifikation]]&lt;&gt;"",BIMTypeCode[[#This Row],[Forvaltningklassifikation]],"")</f>
        <v/>
      </c>
      <c r="F65">
        <f>IF(BIMTypeCode[[#This Row],[Sort]]&lt;&gt;"",BIMTypeCode[[#This Row],[Sort]],"")</f>
        <v>2</v>
      </c>
    </row>
    <row r="66" spans="1:6" x14ac:dyDescent="0.25">
      <c r="A66">
        <f>BIMTypeCode[[#This Row],[Identification]]</f>
        <v>241</v>
      </c>
      <c r="B66" t="str">
        <f>IF(BIMTypeCode[[#This Row],[Name_dk]]&lt;&gt;"",BIMTypeCode[[#This Row],[Name_dk]],"")</f>
        <v>Elementtrapper</v>
      </c>
      <c r="C66" t="str">
        <f>IF(BIMTypeCode[[#This Row],[SfB]]&lt;&gt;"",BIMTypeCode[[#This Row],[SfB]],"")</f>
        <v>(24)</v>
      </c>
      <c r="D66" t="str">
        <f>IF(BIMTypeCode[[#This Row],[CCSClassification]]&lt;&gt;"",BIMTypeCode[[#This Row],[CCSClassification]],"")</f>
        <v>[L]AF</v>
      </c>
      <c r="E66" t="str">
        <f>IF(BIMTypeCode[[#This Row],[Forvaltningklassifikation]]&lt;&gt;"",BIMTypeCode[[#This Row],[Forvaltningklassifikation]],"")</f>
        <v>bk.tra</v>
      </c>
      <c r="F66">
        <f>IF(BIMTypeCode[[#This Row],[Sort]]&lt;&gt;"",BIMTypeCode[[#This Row],[Sort]],"")</f>
        <v>3</v>
      </c>
    </row>
    <row r="67" spans="1:6" x14ac:dyDescent="0.25">
      <c r="A67">
        <f>BIMTypeCode[[#This Row],[Identification]]</f>
        <v>242</v>
      </c>
      <c r="B67" t="str">
        <f>IF(BIMTypeCode[[#This Row],[Name_dk]]&lt;&gt;"",BIMTypeCode[[#This Row],[Name_dk]],"")</f>
        <v>Pladsstøbte trapper</v>
      </c>
      <c r="C67" t="str">
        <f>IF(BIMTypeCode[[#This Row],[SfB]]&lt;&gt;"",BIMTypeCode[[#This Row],[SfB]],"")</f>
        <v>(24)</v>
      </c>
      <c r="D67" t="str">
        <f>IF(BIMTypeCode[[#This Row],[CCSClassification]]&lt;&gt;"",BIMTypeCode[[#This Row],[CCSClassification]],"")</f>
        <v>[L]AF</v>
      </c>
      <c r="E67" t="str">
        <f>IF(BIMTypeCode[[#This Row],[Forvaltningklassifikation]]&lt;&gt;"",BIMTypeCode[[#This Row],[Forvaltningklassifikation]],"")</f>
        <v>bk.tra</v>
      </c>
      <c r="F67">
        <f>IF(BIMTypeCode[[#This Row],[Sort]]&lt;&gt;"",BIMTypeCode[[#This Row],[Sort]],"")</f>
        <v>3</v>
      </c>
    </row>
    <row r="68" spans="1:6" x14ac:dyDescent="0.25">
      <c r="A68">
        <f>BIMTypeCode[[#This Row],[Identification]]</f>
        <v>243</v>
      </c>
      <c r="B68" t="str">
        <f>IF(BIMTypeCode[[#This Row],[Name_dk]]&lt;&gt;"",BIMTypeCode[[#This Row],[Name_dk]],"")</f>
        <v>Sammensatte trapper</v>
      </c>
      <c r="C68" t="str">
        <f>IF(BIMTypeCode[[#This Row],[SfB]]&lt;&gt;"",BIMTypeCode[[#This Row],[SfB]],"")</f>
        <v>(24)</v>
      </c>
      <c r="D68" t="str">
        <f>IF(BIMTypeCode[[#This Row],[CCSClassification]]&lt;&gt;"",BIMTypeCode[[#This Row],[CCSClassification]],"")</f>
        <v>[L]AF</v>
      </c>
      <c r="E68" t="str">
        <f>IF(BIMTypeCode[[#This Row],[Forvaltningklassifikation]]&lt;&gt;"",BIMTypeCode[[#This Row],[Forvaltningklassifikation]],"")</f>
        <v>bk.tra</v>
      </c>
      <c r="F68">
        <f>IF(BIMTypeCode[[#This Row],[Sort]]&lt;&gt;"",BIMTypeCode[[#This Row],[Sort]],"")</f>
        <v>3</v>
      </c>
    </row>
    <row r="69" spans="1:6" x14ac:dyDescent="0.25">
      <c r="A69">
        <f>BIMTypeCode[[#This Row],[Identification]]</f>
        <v>244</v>
      </c>
      <c r="B69" t="str">
        <f>IF(BIMTypeCode[[#This Row],[Name_dk]]&lt;&gt;"",BIMTypeCode[[#This Row],[Name_dk]],"")</f>
        <v>Element ramper</v>
      </c>
      <c r="C69" t="str">
        <f>IF(BIMTypeCode[[#This Row],[SfB]]&lt;&gt;"",BIMTypeCode[[#This Row],[SfB]],"")</f>
        <v>(24)</v>
      </c>
      <c r="D69" t="str">
        <f>IF(BIMTypeCode[[#This Row],[CCSClassification]]&lt;&gt;"",BIMTypeCode[[#This Row],[CCSClassification]],"")</f>
        <v>[L]AG</v>
      </c>
      <c r="E69" t="str">
        <f>IF(BIMTypeCode[[#This Row],[Forvaltningklassifikation]]&lt;&gt;"",BIMTypeCode[[#This Row],[Forvaltningklassifikation]],"")</f>
        <v>bk.ram</v>
      </c>
      <c r="F69">
        <f>IF(BIMTypeCode[[#This Row],[Sort]]&lt;&gt;"",BIMTypeCode[[#This Row],[Sort]],"")</f>
        <v>3</v>
      </c>
    </row>
    <row r="70" spans="1:6" x14ac:dyDescent="0.25">
      <c r="A70">
        <f>BIMTypeCode[[#This Row],[Identification]]</f>
        <v>245</v>
      </c>
      <c r="B70" t="str">
        <f>IF(BIMTypeCode[[#This Row],[Name_dk]]&lt;&gt;"",BIMTypeCode[[#This Row],[Name_dk]],"")</f>
        <v>Pladsstøbte ramper</v>
      </c>
      <c r="C70" t="str">
        <f>IF(BIMTypeCode[[#This Row],[SfB]]&lt;&gt;"",BIMTypeCode[[#This Row],[SfB]],"")</f>
        <v>(24)</v>
      </c>
      <c r="D70" t="str">
        <f>IF(BIMTypeCode[[#This Row],[CCSClassification]]&lt;&gt;"",BIMTypeCode[[#This Row],[CCSClassification]],"")</f>
        <v>[L]AG</v>
      </c>
      <c r="E70" t="str">
        <f>IF(BIMTypeCode[[#This Row],[Forvaltningklassifikation]]&lt;&gt;"",BIMTypeCode[[#This Row],[Forvaltningklassifikation]],"")</f>
        <v>bk.ram</v>
      </c>
      <c r="F70">
        <f>IF(BIMTypeCode[[#This Row],[Sort]]&lt;&gt;"",BIMTypeCode[[#This Row],[Sort]],"")</f>
        <v>3</v>
      </c>
    </row>
    <row r="71" spans="1:6" x14ac:dyDescent="0.25">
      <c r="A71">
        <f>BIMTypeCode[[#This Row],[Identification]]</f>
        <v>246</v>
      </c>
      <c r="B71" t="str">
        <f>IF(BIMTypeCode[[#This Row],[Name_dk]]&lt;&gt;"",BIMTypeCode[[#This Row],[Name_dk]],"")</f>
        <v>Sammensatte ramper</v>
      </c>
      <c r="C71" t="str">
        <f>IF(BIMTypeCode[[#This Row],[SfB]]&lt;&gt;"",BIMTypeCode[[#This Row],[SfB]],"")</f>
        <v>(24)</v>
      </c>
      <c r="D71" t="str">
        <f>IF(BIMTypeCode[[#This Row],[CCSClassification]]&lt;&gt;"",BIMTypeCode[[#This Row],[CCSClassification]],"")</f>
        <v>[L]AG</v>
      </c>
      <c r="E71" t="str">
        <f>IF(BIMTypeCode[[#This Row],[Forvaltningklassifikation]]&lt;&gt;"",BIMTypeCode[[#This Row],[Forvaltningklassifikation]],"")</f>
        <v>bk.ram</v>
      </c>
      <c r="F71">
        <f>IF(BIMTypeCode[[#This Row],[Sort]]&lt;&gt;"",BIMTypeCode[[#This Row],[Sort]],"")</f>
        <v>3</v>
      </c>
    </row>
    <row r="72" spans="1:6" x14ac:dyDescent="0.25">
      <c r="A72">
        <f>BIMTypeCode[[#This Row],[Identification]]</f>
        <v>247</v>
      </c>
      <c r="B72" t="str">
        <f>IF(BIMTypeCode[[#This Row],[Name_dk]]&lt;&gt;"",BIMTypeCode[[#This Row],[Name_dk]],"")</f>
        <v>Faste stiger, lejdere og trin</v>
      </c>
      <c r="C72" t="str">
        <f>IF(BIMTypeCode[[#This Row],[SfB]]&lt;&gt;"",BIMTypeCode[[#This Row],[SfB]],"")</f>
        <v>(24)6</v>
      </c>
      <c r="D72" t="str">
        <f>IF(BIMTypeCode[[#This Row],[CCSClassification]]&lt;&gt;"",BIMTypeCode[[#This Row],[CCSClassification]],"")</f>
        <v>[L]XSC</v>
      </c>
      <c r="E72" t="str">
        <f>IF(BIMTypeCode[[#This Row],[Forvaltningklassifikation]]&lt;&gt;"",BIMTypeCode[[#This Row],[Forvaltningklassifikation]],"")</f>
        <v>bk</v>
      </c>
      <c r="F72">
        <f>IF(BIMTypeCode[[#This Row],[Sort]]&lt;&gt;"",BIMTypeCode[[#This Row],[Sort]],"")</f>
        <v>3</v>
      </c>
    </row>
    <row r="73" spans="1:6" x14ac:dyDescent="0.25">
      <c r="A73">
        <f>BIMTypeCode[[#This Row],[Identification]]</f>
        <v>25</v>
      </c>
      <c r="B73" t="str">
        <f>IF(BIMTypeCode[[#This Row],[Name_dk]]&lt;&gt;"",BIMTypeCode[[#This Row],[Name_dk]],"")</f>
        <v>Bærende bjælker og søjler</v>
      </c>
      <c r="C73" t="str">
        <f>IF(BIMTypeCode[[#This Row],[SfB]]&lt;&gt;"",BIMTypeCode[[#This Row],[SfB]],"")</f>
        <v/>
      </c>
      <c r="D73" t="str">
        <f>IF(BIMTypeCode[[#This Row],[CCSClassification]]&lt;&gt;"",BIMTypeCode[[#This Row],[CCSClassification]],"")</f>
        <v/>
      </c>
      <c r="E73" t="str">
        <f>IF(BIMTypeCode[[#This Row],[Forvaltningklassifikation]]&lt;&gt;"",BIMTypeCode[[#This Row],[Forvaltningklassifikation]],"")</f>
        <v/>
      </c>
      <c r="F73">
        <f>IF(BIMTypeCode[[#This Row],[Sort]]&lt;&gt;"",BIMTypeCode[[#This Row],[Sort]],"")</f>
        <v>2</v>
      </c>
    </row>
    <row r="74" spans="1:6" x14ac:dyDescent="0.25">
      <c r="A74">
        <f>BIMTypeCode[[#This Row],[Identification]]</f>
        <v>251</v>
      </c>
      <c r="B74" t="str">
        <f>IF(BIMTypeCode[[#This Row],[Name_dk]]&lt;&gt;"",BIMTypeCode[[#This Row],[Name_dk]],"")</f>
        <v>Elementbjælker</v>
      </c>
      <c r="C74" t="str">
        <f>IF(BIMTypeCode[[#This Row],[SfB]]&lt;&gt;"",BIMTypeCode[[#This Row],[SfB]],"")</f>
        <v>(2.)</v>
      </c>
      <c r="D74" t="str">
        <f>IF(BIMTypeCode[[#This Row],[CCSClassification]]&lt;&gt;"",BIMTypeCode[[#This Row],[CCSClassification]],"")</f>
        <v>[L]ULE</v>
      </c>
      <c r="E74" t="str">
        <f>IF(BIMTypeCode[[#This Row],[Forvaltningklassifikation]]&lt;&gt;"",BIMTypeCode[[#This Row],[Forvaltningklassifikation]],"")</f>
        <v>bk</v>
      </c>
      <c r="F74">
        <f>IF(BIMTypeCode[[#This Row],[Sort]]&lt;&gt;"",BIMTypeCode[[#This Row],[Sort]],"")</f>
        <v>3</v>
      </c>
    </row>
    <row r="75" spans="1:6" x14ac:dyDescent="0.25">
      <c r="A75">
        <f>BIMTypeCode[[#This Row],[Identification]]</f>
        <v>252</v>
      </c>
      <c r="B75" t="str">
        <f>IF(BIMTypeCode[[#This Row],[Name_dk]]&lt;&gt;"",BIMTypeCode[[#This Row],[Name_dk]],"")</f>
        <v>Pladsstøbte bjælker</v>
      </c>
      <c r="C75" t="str">
        <f>IF(BIMTypeCode[[#This Row],[SfB]]&lt;&gt;"",BIMTypeCode[[#This Row],[SfB]],"")</f>
        <v>(2.)</v>
      </c>
      <c r="D75" t="str">
        <f>IF(BIMTypeCode[[#This Row],[CCSClassification]]&lt;&gt;"",BIMTypeCode[[#This Row],[CCSClassification]],"")</f>
        <v>[L]ULE</v>
      </c>
      <c r="E75" t="str">
        <f>IF(BIMTypeCode[[#This Row],[Forvaltningklassifikation]]&lt;&gt;"",BIMTypeCode[[#This Row],[Forvaltningklassifikation]],"")</f>
        <v>bk</v>
      </c>
      <c r="F75">
        <f>IF(BIMTypeCode[[#This Row],[Sort]]&lt;&gt;"",BIMTypeCode[[#This Row],[Sort]],"")</f>
        <v>3</v>
      </c>
    </row>
    <row r="76" spans="1:6" x14ac:dyDescent="0.25">
      <c r="A76">
        <f>BIMTypeCode[[#This Row],[Identification]]</f>
        <v>253</v>
      </c>
      <c r="B76" t="str">
        <f>IF(BIMTypeCode[[#This Row],[Name_dk]]&lt;&gt;"",BIMTypeCode[[#This Row],[Name_dk]],"")</f>
        <v>Stålbjælker</v>
      </c>
      <c r="C76" t="str">
        <f>IF(BIMTypeCode[[#This Row],[SfB]]&lt;&gt;"",BIMTypeCode[[#This Row],[SfB]],"")</f>
        <v>(2.)</v>
      </c>
      <c r="D76" t="str">
        <f>IF(BIMTypeCode[[#This Row],[CCSClassification]]&lt;&gt;"",BIMTypeCode[[#This Row],[CCSClassification]],"")</f>
        <v>[L]ULE</v>
      </c>
      <c r="E76" t="str">
        <f>IF(BIMTypeCode[[#This Row],[Forvaltningklassifikation]]&lt;&gt;"",BIMTypeCode[[#This Row],[Forvaltningklassifikation]],"")</f>
        <v>bk</v>
      </c>
      <c r="F76">
        <f>IF(BIMTypeCode[[#This Row],[Sort]]&lt;&gt;"",BIMTypeCode[[#This Row],[Sort]],"")</f>
        <v>3</v>
      </c>
    </row>
    <row r="77" spans="1:6" x14ac:dyDescent="0.25">
      <c r="A77">
        <f>BIMTypeCode[[#This Row],[Identification]]</f>
        <v>254</v>
      </c>
      <c r="B77" t="str">
        <f>IF(BIMTypeCode[[#This Row],[Name_dk]]&lt;&gt;"",BIMTypeCode[[#This Row],[Name_dk]],"")</f>
        <v>Øvrige bjælker</v>
      </c>
      <c r="C77" t="str">
        <f>IF(BIMTypeCode[[#This Row],[SfB]]&lt;&gt;"",BIMTypeCode[[#This Row],[SfB]],"")</f>
        <v>(2.)</v>
      </c>
      <c r="D77" t="str">
        <f>IF(BIMTypeCode[[#This Row],[CCSClassification]]&lt;&gt;"",BIMTypeCode[[#This Row],[CCSClassification]],"")</f>
        <v>[L]ULE</v>
      </c>
      <c r="E77" t="str">
        <f>IF(BIMTypeCode[[#This Row],[Forvaltningklassifikation]]&lt;&gt;"",BIMTypeCode[[#This Row],[Forvaltningklassifikation]],"")</f>
        <v>bk</v>
      </c>
      <c r="F77">
        <f>IF(BIMTypeCode[[#This Row],[Sort]]&lt;&gt;"",BIMTypeCode[[#This Row],[Sort]],"")</f>
        <v>3</v>
      </c>
    </row>
    <row r="78" spans="1:6" x14ac:dyDescent="0.25">
      <c r="A78">
        <f>BIMTypeCode[[#This Row],[Identification]]</f>
        <v>255</v>
      </c>
      <c r="B78" t="str">
        <f>IF(BIMTypeCode[[#This Row],[Name_dk]]&lt;&gt;"",BIMTypeCode[[#This Row],[Name_dk]],"")</f>
        <v>Elementsøjler</v>
      </c>
      <c r="C78" t="str">
        <f>IF(BIMTypeCode[[#This Row],[SfB]]&lt;&gt;"",BIMTypeCode[[#This Row],[SfB]],"")</f>
        <v>(2.)</v>
      </c>
      <c r="D78" t="str">
        <f>IF(BIMTypeCode[[#This Row],[CCSClassification]]&lt;&gt;"",BIMTypeCode[[#This Row],[CCSClassification]],"")</f>
        <v>[L]ULD</v>
      </c>
      <c r="E78" t="str">
        <f>IF(BIMTypeCode[[#This Row],[Forvaltningklassifikation]]&lt;&gt;"",BIMTypeCode[[#This Row],[Forvaltningklassifikation]],"")</f>
        <v>bk</v>
      </c>
      <c r="F78">
        <f>IF(BIMTypeCode[[#This Row],[Sort]]&lt;&gt;"",BIMTypeCode[[#This Row],[Sort]],"")</f>
        <v>3</v>
      </c>
    </row>
    <row r="79" spans="1:6" x14ac:dyDescent="0.25">
      <c r="A79">
        <f>BIMTypeCode[[#This Row],[Identification]]</f>
        <v>256</v>
      </c>
      <c r="B79" t="str">
        <f>IF(BIMTypeCode[[#This Row],[Name_dk]]&lt;&gt;"",BIMTypeCode[[#This Row],[Name_dk]],"")</f>
        <v>Pladsstøbte søjler</v>
      </c>
      <c r="C79" t="str">
        <f>IF(BIMTypeCode[[#This Row],[SfB]]&lt;&gt;"",BIMTypeCode[[#This Row],[SfB]],"")</f>
        <v>(2.)</v>
      </c>
      <c r="D79" t="str">
        <f>IF(BIMTypeCode[[#This Row],[CCSClassification]]&lt;&gt;"",BIMTypeCode[[#This Row],[CCSClassification]],"")</f>
        <v>[L]ULD</v>
      </c>
      <c r="E79" t="str">
        <f>IF(BIMTypeCode[[#This Row],[Forvaltningklassifikation]]&lt;&gt;"",BIMTypeCode[[#This Row],[Forvaltningklassifikation]],"")</f>
        <v>bk</v>
      </c>
      <c r="F79">
        <f>IF(BIMTypeCode[[#This Row],[Sort]]&lt;&gt;"",BIMTypeCode[[#This Row],[Sort]],"")</f>
        <v>3</v>
      </c>
    </row>
    <row r="80" spans="1:6" x14ac:dyDescent="0.25">
      <c r="A80">
        <f>BIMTypeCode[[#This Row],[Identification]]</f>
        <v>257</v>
      </c>
      <c r="B80" t="str">
        <f>IF(BIMTypeCode[[#This Row],[Name_dk]]&lt;&gt;"",BIMTypeCode[[#This Row],[Name_dk]],"")</f>
        <v>Stålsøjler</v>
      </c>
      <c r="C80" t="str">
        <f>IF(BIMTypeCode[[#This Row],[SfB]]&lt;&gt;"",BIMTypeCode[[#This Row],[SfB]],"")</f>
        <v>(2.)</v>
      </c>
      <c r="D80" t="str">
        <f>IF(BIMTypeCode[[#This Row],[CCSClassification]]&lt;&gt;"",BIMTypeCode[[#This Row],[CCSClassification]],"")</f>
        <v>[L]ULD</v>
      </c>
      <c r="E80" t="str">
        <f>IF(BIMTypeCode[[#This Row],[Forvaltningklassifikation]]&lt;&gt;"",BIMTypeCode[[#This Row],[Forvaltningklassifikation]],"")</f>
        <v>bk</v>
      </c>
      <c r="F80">
        <f>IF(BIMTypeCode[[#This Row],[Sort]]&lt;&gt;"",BIMTypeCode[[#This Row],[Sort]],"")</f>
        <v>3</v>
      </c>
    </row>
    <row r="81" spans="1:6" x14ac:dyDescent="0.25">
      <c r="A81">
        <f>BIMTypeCode[[#This Row],[Identification]]</f>
        <v>259</v>
      </c>
      <c r="B81" t="str">
        <f>IF(BIMTypeCode[[#This Row],[Name_dk]]&lt;&gt;"",BIMTypeCode[[#This Row],[Name_dk]],"")</f>
        <v>Øvrige søjler</v>
      </c>
      <c r="C81" t="str">
        <f>IF(BIMTypeCode[[#This Row],[SfB]]&lt;&gt;"",BIMTypeCode[[#This Row],[SfB]],"")</f>
        <v>(2.)</v>
      </c>
      <c r="D81" t="str">
        <f>IF(BIMTypeCode[[#This Row],[CCSClassification]]&lt;&gt;"",BIMTypeCode[[#This Row],[CCSClassification]],"")</f>
        <v>[L]ULD</v>
      </c>
      <c r="E81" t="str">
        <f>IF(BIMTypeCode[[#This Row],[Forvaltningklassifikation]]&lt;&gt;"",BIMTypeCode[[#This Row],[Forvaltningklassifikation]],"")</f>
        <v>bk</v>
      </c>
      <c r="F81">
        <f>IF(BIMTypeCode[[#This Row],[Sort]]&lt;&gt;"",BIMTypeCode[[#This Row],[Sort]],"")</f>
        <v>3</v>
      </c>
    </row>
    <row r="82" spans="1:6" x14ac:dyDescent="0.25">
      <c r="A82">
        <f>BIMTypeCode[[#This Row],[Identification]]</f>
        <v>26</v>
      </c>
      <c r="B82" t="str">
        <f>IF(BIMTypeCode[[#This Row],[Name_dk]]&lt;&gt;"",BIMTypeCode[[#This Row],[Name_dk]],"")</f>
        <v>Altaner og altangange</v>
      </c>
      <c r="C82" t="str">
        <f>IF(BIMTypeCode[[#This Row],[SfB]]&lt;&gt;"",BIMTypeCode[[#This Row],[SfB]],"")</f>
        <v/>
      </c>
      <c r="D82" t="str">
        <f>IF(BIMTypeCode[[#This Row],[CCSClassification]]&lt;&gt;"",BIMTypeCode[[#This Row],[CCSClassification]],"")</f>
        <v/>
      </c>
      <c r="E82" t="str">
        <f>IF(BIMTypeCode[[#This Row],[Forvaltningklassifikation]]&lt;&gt;"",BIMTypeCode[[#This Row],[Forvaltningklassifikation]],"")</f>
        <v/>
      </c>
      <c r="F82">
        <f>IF(BIMTypeCode[[#This Row],[Sort]]&lt;&gt;"",BIMTypeCode[[#This Row],[Sort]],"")</f>
        <v>2</v>
      </c>
    </row>
    <row r="83" spans="1:6" x14ac:dyDescent="0.25">
      <c r="A83">
        <f>BIMTypeCode[[#This Row],[Identification]]</f>
        <v>261</v>
      </c>
      <c r="B83" t="str">
        <f>IF(BIMTypeCode[[#This Row],[Name_dk]]&lt;&gt;"",BIMTypeCode[[#This Row],[Name_dk]],"")</f>
        <v>Elementaltaner og altangange</v>
      </c>
      <c r="C83" t="str">
        <f>IF(BIMTypeCode[[#This Row],[SfB]]&lt;&gt;"",BIMTypeCode[[#This Row],[SfB]],"")</f>
        <v>(26)</v>
      </c>
      <c r="D83" t="str">
        <f>IF(BIMTypeCode[[#This Row],[CCSClassification]]&lt;&gt;"",BIMTypeCode[[#This Row],[CCSClassification]],"")</f>
        <v>[L]AC</v>
      </c>
      <c r="E83" t="str">
        <f>IF(BIMTypeCode[[#This Row],[Forvaltningklassifikation]]&lt;&gt;"",BIMTypeCode[[#This Row],[Forvaltningklassifikation]],"")</f>
        <v>bk</v>
      </c>
      <c r="F83">
        <f>IF(BIMTypeCode[[#This Row],[Sort]]&lt;&gt;"",BIMTypeCode[[#This Row],[Sort]],"")</f>
        <v>3</v>
      </c>
    </row>
    <row r="84" spans="1:6" x14ac:dyDescent="0.25">
      <c r="A84">
        <f>BIMTypeCode[[#This Row],[Identification]]</f>
        <v>262</v>
      </c>
      <c r="B84" t="str">
        <f>IF(BIMTypeCode[[#This Row],[Name_dk]]&lt;&gt;"",BIMTypeCode[[#This Row],[Name_dk]],"")</f>
        <v>Pladsstøbte altaner og altangange</v>
      </c>
      <c r="C84" t="str">
        <f>IF(BIMTypeCode[[#This Row],[SfB]]&lt;&gt;"",BIMTypeCode[[#This Row],[SfB]],"")</f>
        <v>(26)</v>
      </c>
      <c r="D84" t="str">
        <f>IF(BIMTypeCode[[#This Row],[CCSClassification]]&lt;&gt;"",BIMTypeCode[[#This Row],[CCSClassification]],"")</f>
        <v>[L]AC</v>
      </c>
      <c r="E84" t="str">
        <f>IF(BIMTypeCode[[#This Row],[Forvaltningklassifikation]]&lt;&gt;"",BIMTypeCode[[#This Row],[Forvaltningklassifikation]],"")</f>
        <v>bk</v>
      </c>
      <c r="F84">
        <f>IF(BIMTypeCode[[#This Row],[Sort]]&lt;&gt;"",BIMTypeCode[[#This Row],[Sort]],"")</f>
        <v>3</v>
      </c>
    </row>
    <row r="85" spans="1:6" x14ac:dyDescent="0.25">
      <c r="A85">
        <f>BIMTypeCode[[#This Row],[Identification]]</f>
        <v>263</v>
      </c>
      <c r="B85" t="str">
        <f>IF(BIMTypeCode[[#This Row],[Name_dk]]&lt;&gt;"",BIMTypeCode[[#This Row],[Name_dk]],"")</f>
        <v>Sammmensatte altaner, altangange</v>
      </c>
      <c r="C85" t="str">
        <f>IF(BIMTypeCode[[#This Row],[SfB]]&lt;&gt;"",BIMTypeCode[[#This Row],[SfB]],"")</f>
        <v>(26)</v>
      </c>
      <c r="D85" t="str">
        <f>IF(BIMTypeCode[[#This Row],[CCSClassification]]&lt;&gt;"",BIMTypeCode[[#This Row],[CCSClassification]],"")</f>
        <v>[L]AC</v>
      </c>
      <c r="E85" t="str">
        <f>IF(BIMTypeCode[[#This Row],[Forvaltningklassifikation]]&lt;&gt;"",BIMTypeCode[[#This Row],[Forvaltningklassifikation]],"")</f>
        <v>bk</v>
      </c>
      <c r="F85">
        <f>IF(BIMTypeCode[[#This Row],[Sort]]&lt;&gt;"",BIMTypeCode[[#This Row],[Sort]],"")</f>
        <v>3</v>
      </c>
    </row>
    <row r="86" spans="1:6" x14ac:dyDescent="0.25">
      <c r="A86">
        <f>BIMTypeCode[[#This Row],[Identification]]</f>
        <v>27</v>
      </c>
      <c r="B86" t="str">
        <f>IF(BIMTypeCode[[#This Row],[Name_dk]]&lt;&gt;"",BIMTypeCode[[#This Row],[Name_dk]],"")</f>
        <v>Tage</v>
      </c>
      <c r="C86" t="str">
        <f>IF(BIMTypeCode[[#This Row],[SfB]]&lt;&gt;"",BIMTypeCode[[#This Row],[SfB]],"")</f>
        <v/>
      </c>
      <c r="D86" t="str">
        <f>IF(BIMTypeCode[[#This Row],[CCSClassification]]&lt;&gt;"",BIMTypeCode[[#This Row],[CCSClassification]],"")</f>
        <v/>
      </c>
      <c r="E86" t="str">
        <f>IF(BIMTypeCode[[#This Row],[Forvaltningklassifikation]]&lt;&gt;"",BIMTypeCode[[#This Row],[Forvaltningklassifikation]],"")</f>
        <v/>
      </c>
      <c r="F86">
        <f>IF(BIMTypeCode[[#This Row],[Sort]]&lt;&gt;"",BIMTypeCode[[#This Row],[Sort]],"")</f>
        <v>2</v>
      </c>
    </row>
    <row r="87" spans="1:6" x14ac:dyDescent="0.25">
      <c r="A87">
        <f>BIMTypeCode[[#This Row],[Identification]]</f>
        <v>271</v>
      </c>
      <c r="B87" t="str">
        <f>IF(BIMTypeCode[[#This Row],[Name_dk]]&lt;&gt;"",BIMTypeCode[[#This Row],[Name_dk]],"")</f>
        <v>Spærtage</v>
      </c>
      <c r="C87" t="str">
        <f>IF(BIMTypeCode[[#This Row],[SfB]]&lt;&gt;"",BIMTypeCode[[#This Row],[SfB]],"")</f>
        <v>(27)1</v>
      </c>
      <c r="D87" t="str">
        <f>IF(BIMTypeCode[[#This Row],[CCSClassification]]&lt;&gt;"",BIMTypeCode[[#This Row],[CCSClassification]],"")</f>
        <v>[L]BE</v>
      </c>
      <c r="E87" t="str">
        <f>IF(BIMTypeCode[[#This Row],[Forvaltningklassifikation]]&lt;&gt;"",BIMTypeCode[[#This Row],[Forvaltningklassifikation]],"")</f>
        <v>bk.tak</v>
      </c>
      <c r="F87">
        <f>IF(BIMTypeCode[[#This Row],[Sort]]&lt;&gt;"",BIMTypeCode[[#This Row],[Sort]],"")</f>
        <v>3</v>
      </c>
    </row>
    <row r="88" spans="1:6" x14ac:dyDescent="0.25">
      <c r="A88">
        <f>BIMTypeCode[[#This Row],[Identification]]</f>
        <v>272</v>
      </c>
      <c r="B88" t="str">
        <f>IF(BIMTypeCode[[#This Row],[Name_dk]]&lt;&gt;"",BIMTypeCode[[#This Row],[Name_dk]],"")</f>
        <v>Tagkassetter</v>
      </c>
      <c r="C88" t="str">
        <f>IF(BIMTypeCode[[#This Row],[SfB]]&lt;&gt;"",BIMTypeCode[[#This Row],[SfB]],"")</f>
        <v>(27)1</v>
      </c>
      <c r="D88" t="str">
        <f>IF(BIMTypeCode[[#This Row],[CCSClassification]]&lt;&gt;"",BIMTypeCode[[#This Row],[CCSClassification]],"")</f>
        <v>[L]AE</v>
      </c>
      <c r="E88" t="str">
        <f>IF(BIMTypeCode[[#This Row],[Forvaltningklassifikation]]&lt;&gt;"",BIMTypeCode[[#This Row],[Forvaltningklassifikation]],"")</f>
        <v>bk.tak</v>
      </c>
      <c r="F88">
        <f>IF(BIMTypeCode[[#This Row],[Sort]]&lt;&gt;"",BIMTypeCode[[#This Row],[Sort]],"")</f>
        <v>3</v>
      </c>
    </row>
    <row r="89" spans="1:6" x14ac:dyDescent="0.25">
      <c r="A89">
        <f>BIMTypeCode[[#This Row],[Identification]]</f>
        <v>273</v>
      </c>
      <c r="B89" t="str">
        <f>IF(BIMTypeCode[[#This Row],[Name_dk]]&lt;&gt;"",BIMTypeCode[[#This Row],[Name_dk]],"")</f>
        <v>Varme tage</v>
      </c>
      <c r="C89" t="str">
        <f>IF(BIMTypeCode[[#This Row],[SfB]]&lt;&gt;"",BIMTypeCode[[#This Row],[SfB]],"")</f>
        <v>(27)1</v>
      </c>
      <c r="D89" t="str">
        <f>IF(BIMTypeCode[[#This Row],[CCSClassification]]&lt;&gt;"",BIMTypeCode[[#This Row],[CCSClassification]],"")</f>
        <v>[L]AE</v>
      </c>
      <c r="E89" t="str">
        <f>IF(BIMTypeCode[[#This Row],[Forvaltningklassifikation]]&lt;&gt;"",BIMTypeCode[[#This Row],[Forvaltningklassifikation]],"")</f>
        <v>bk.tak</v>
      </c>
      <c r="F89">
        <f>IF(BIMTypeCode[[#This Row],[Sort]]&lt;&gt;"",BIMTypeCode[[#This Row],[Sort]],"")</f>
        <v>3</v>
      </c>
    </row>
    <row r="90" spans="1:6" x14ac:dyDescent="0.25">
      <c r="A90">
        <f>BIMTypeCode[[#This Row],[Identification]]</f>
        <v>274</v>
      </c>
      <c r="B90" t="str">
        <f>IF(BIMTypeCode[[#This Row],[Name_dk]]&lt;&gt;"",BIMTypeCode[[#This Row],[Name_dk]],"")</f>
        <v>Glastagssystemer</v>
      </c>
      <c r="C90" t="str">
        <f>IF(BIMTypeCode[[#This Row],[SfB]]&lt;&gt;"",BIMTypeCode[[#This Row],[SfB]],"")</f>
        <v>(27)1</v>
      </c>
      <c r="D90" t="str">
        <f>IF(BIMTypeCode[[#This Row],[CCSClassification]]&lt;&gt;"",BIMTypeCode[[#This Row],[CCSClassification]],"")</f>
        <v>[L]AE</v>
      </c>
      <c r="E90" t="str">
        <f>IF(BIMTypeCode[[#This Row],[Forvaltningklassifikation]]&lt;&gt;"",BIMTypeCode[[#This Row],[Forvaltningklassifikation]],"")</f>
        <v>bk.tak</v>
      </c>
      <c r="F90">
        <f>IF(BIMTypeCode[[#This Row],[Sort]]&lt;&gt;"",BIMTypeCode[[#This Row],[Sort]],"")</f>
        <v>3</v>
      </c>
    </row>
    <row r="91" spans="1:6" x14ac:dyDescent="0.25">
      <c r="A91">
        <f>BIMTypeCode[[#This Row],[Identification]]</f>
        <v>275</v>
      </c>
      <c r="B91" t="str">
        <f>IF(BIMTypeCode[[#This Row],[Name_dk]]&lt;&gt;"",BIMTypeCode[[#This Row],[Name_dk]],"")</f>
        <v>Mobile tage</v>
      </c>
      <c r="C91" t="str">
        <f>IF(BIMTypeCode[[#This Row],[SfB]]&lt;&gt;"",BIMTypeCode[[#This Row],[SfB]],"")</f>
        <v>(27)1</v>
      </c>
      <c r="D91" t="str">
        <f>IF(BIMTypeCode[[#This Row],[CCSClassification]]&lt;&gt;"",BIMTypeCode[[#This Row],[CCSClassification]],"")</f>
        <v>[L]AE</v>
      </c>
      <c r="E91" t="str">
        <f>IF(BIMTypeCode[[#This Row],[Forvaltningklassifikation]]&lt;&gt;"",BIMTypeCode[[#This Row],[Forvaltningklassifikation]],"")</f>
        <v>bk.tak</v>
      </c>
      <c r="F91">
        <f>IF(BIMTypeCode[[#This Row],[Sort]]&lt;&gt;"",BIMTypeCode[[#This Row],[Sort]],"")</f>
        <v>3</v>
      </c>
    </row>
    <row r="92" spans="1:6" x14ac:dyDescent="0.25">
      <c r="A92">
        <f>BIMTypeCode[[#This Row],[Identification]]</f>
        <v>276</v>
      </c>
      <c r="B92" t="str">
        <f>IF(BIMTypeCode[[#This Row],[Name_dk]]&lt;&gt;"",BIMTypeCode[[#This Row],[Name_dk]],"")</f>
        <v>Baldakiner og overdækninger</v>
      </c>
      <c r="C92" t="str">
        <f>IF(BIMTypeCode[[#This Row],[SfB]]&lt;&gt;"",BIMTypeCode[[#This Row],[SfB]],"")</f>
        <v>(27)2</v>
      </c>
      <c r="D92" t="str">
        <f>IF(BIMTypeCode[[#This Row],[CCSClassification]]&lt;&gt;"",BIMTypeCode[[#This Row],[CCSClassification]],"")</f>
        <v>[L]RQD</v>
      </c>
      <c r="E92" t="str">
        <f>IF(BIMTypeCode[[#This Row],[Forvaltningklassifikation]]&lt;&gt;"",BIMTypeCode[[#This Row],[Forvaltningklassifikation]],"")</f>
        <v>bk.tak</v>
      </c>
      <c r="F92">
        <f>IF(BIMTypeCode[[#This Row],[Sort]]&lt;&gt;"",BIMTypeCode[[#This Row],[Sort]],"")</f>
        <v>3</v>
      </c>
    </row>
    <row r="93" spans="1:6" x14ac:dyDescent="0.25">
      <c r="A93">
        <f>BIMTypeCode[[#This Row],[Identification]]</f>
        <v>279</v>
      </c>
      <c r="B93" t="str">
        <f>IF(BIMTypeCode[[#This Row],[Name_dk]]&lt;&gt;"",BIMTypeCode[[#This Row],[Name_dk]],"")</f>
        <v>Øvrige tagværker</v>
      </c>
      <c r="C93" t="str">
        <f>IF(BIMTypeCode[[#This Row],[SfB]]&lt;&gt;"",BIMTypeCode[[#This Row],[SfB]],"")</f>
        <v>(27)1</v>
      </c>
      <c r="D93" t="str">
        <f>IF(BIMTypeCode[[#This Row],[CCSClassification]]&lt;&gt;"",BIMTypeCode[[#This Row],[CCSClassification]],"")</f>
        <v>[L]AE</v>
      </c>
      <c r="E93" t="str">
        <f>IF(BIMTypeCode[[#This Row],[Forvaltningklassifikation]]&lt;&gt;"",BIMTypeCode[[#This Row],[Forvaltningklassifikation]],"")</f>
        <v>bk.tak</v>
      </c>
      <c r="F93">
        <f>IF(BIMTypeCode[[#This Row],[Sort]]&lt;&gt;"",BIMTypeCode[[#This Row],[Sort]],"")</f>
        <v>3</v>
      </c>
    </row>
    <row r="94" spans="1:6" x14ac:dyDescent="0.25">
      <c r="A94">
        <f>BIMTypeCode[[#This Row],[Identification]]</f>
        <v>28</v>
      </c>
      <c r="B94" t="str">
        <f>IF(BIMTypeCode[[#This Row],[Name_dk]]&lt;&gt;"",BIMTypeCode[[#This Row],[Name_dk]],"")</f>
        <v>Primære bygningsdele, øvrige</v>
      </c>
      <c r="C94" t="str">
        <f>IF(BIMTypeCode[[#This Row],[SfB]]&lt;&gt;"",BIMTypeCode[[#This Row],[SfB]],"")</f>
        <v/>
      </c>
      <c r="D94" t="str">
        <f>IF(BIMTypeCode[[#This Row],[CCSClassification]]&lt;&gt;"",BIMTypeCode[[#This Row],[CCSClassification]],"")</f>
        <v/>
      </c>
      <c r="E94" t="str">
        <f>IF(BIMTypeCode[[#This Row],[Forvaltningklassifikation]]&lt;&gt;"",BIMTypeCode[[#This Row],[Forvaltningklassifikation]],"")</f>
        <v/>
      </c>
      <c r="F94">
        <f>IF(BIMTypeCode[[#This Row],[Sort]]&lt;&gt;"",BIMTypeCode[[#This Row],[Sort]],"")</f>
        <v>2</v>
      </c>
    </row>
    <row r="95" spans="1:6" x14ac:dyDescent="0.25">
      <c r="A95">
        <f>BIMTypeCode[[#This Row],[Identification]]</f>
        <v>3</v>
      </c>
      <c r="B95" t="str">
        <f>IF(BIMTypeCode[[#This Row],[Name_dk]]&lt;&gt;"",BIMTypeCode[[#This Row],[Name_dk]],"")</f>
        <v>Kompletterende bygningsdele</v>
      </c>
      <c r="C95" t="str">
        <f>IF(BIMTypeCode[[#This Row],[SfB]]&lt;&gt;"",BIMTypeCode[[#This Row],[SfB]],"")</f>
        <v/>
      </c>
      <c r="D95" t="str">
        <f>IF(BIMTypeCode[[#This Row],[CCSClassification]]&lt;&gt;"",BIMTypeCode[[#This Row],[CCSClassification]],"")</f>
        <v/>
      </c>
      <c r="E95" t="str">
        <f>IF(BIMTypeCode[[#This Row],[Forvaltningklassifikation]]&lt;&gt;"",BIMTypeCode[[#This Row],[Forvaltningklassifikation]],"")</f>
        <v/>
      </c>
      <c r="F95">
        <f>IF(BIMTypeCode[[#This Row],[Sort]]&lt;&gt;"",BIMTypeCode[[#This Row],[Sort]],"")</f>
        <v>1</v>
      </c>
    </row>
    <row r="96" spans="1:6" x14ac:dyDescent="0.25">
      <c r="A96">
        <f>BIMTypeCode[[#This Row],[Identification]]</f>
        <v>30</v>
      </c>
      <c r="B96" t="str">
        <f>IF(BIMTypeCode[[#This Row],[Name_dk]]&lt;&gt;"",BIMTypeCode[[#This Row],[Name_dk]],"")</f>
        <v>Terræn</v>
      </c>
      <c r="C96" t="str">
        <f>IF(BIMTypeCode[[#This Row],[SfB]]&lt;&gt;"",BIMTypeCode[[#This Row],[SfB]],"")</f>
        <v/>
      </c>
      <c r="D96" t="str">
        <f>IF(BIMTypeCode[[#This Row],[CCSClassification]]&lt;&gt;"",BIMTypeCode[[#This Row],[CCSClassification]],"")</f>
        <v/>
      </c>
      <c r="E96" t="str">
        <f>IF(BIMTypeCode[[#This Row],[Forvaltningklassifikation]]&lt;&gt;"",BIMTypeCode[[#This Row],[Forvaltningklassifikation]],"")</f>
        <v/>
      </c>
      <c r="F96">
        <f>IF(BIMTypeCode[[#This Row],[Sort]]&lt;&gt;"",BIMTypeCode[[#This Row],[Sort]],"")</f>
        <v>2</v>
      </c>
    </row>
    <row r="97" spans="1:6" x14ac:dyDescent="0.25">
      <c r="A97">
        <f>BIMTypeCode[[#This Row],[Identification]]</f>
        <v>301</v>
      </c>
      <c r="B97" t="str">
        <f>IF(BIMTypeCode[[#This Row],[Name_dk]]&lt;&gt;"",BIMTypeCode[[#This Row],[Name_dk]],"")</f>
        <v>Hegn, afskærmninger</v>
      </c>
      <c r="C97" t="str">
        <f>IF(BIMTypeCode[[#This Row],[SfB]]&lt;&gt;"",BIMTypeCode[[#This Row],[SfB]],"")</f>
        <v>(30)2</v>
      </c>
      <c r="D97" t="str">
        <f>IF(BIMTypeCode[[#This Row],[CCSClassification]]&lt;&gt;"",BIMTypeCode[[#This Row],[CCSClassification]],"")</f>
        <v>[L]RUA</v>
      </c>
      <c r="E97" t="str">
        <f>IF(BIMTypeCode[[#This Row],[Forvaltningklassifikation]]&lt;&gt;"",BIMTypeCode[[#This Row],[Forvaltningklassifikation]],"")</f>
        <v>tk</v>
      </c>
      <c r="F97">
        <f>IF(BIMTypeCode[[#This Row],[Sort]]&lt;&gt;"",BIMTypeCode[[#This Row],[Sort]],"")</f>
        <v>3</v>
      </c>
    </row>
    <row r="98" spans="1:6" x14ac:dyDescent="0.25">
      <c r="A98">
        <f>BIMTypeCode[[#This Row],[Identification]]</f>
        <v>302</v>
      </c>
      <c r="B98" t="str">
        <f>IF(BIMTypeCode[[#This Row],[Name_dk]]&lt;&gt;"",BIMTypeCode[[#This Row],[Name_dk]],"")</f>
        <v>Trapper og ramper</v>
      </c>
      <c r="C98" t="str">
        <f>IF(BIMTypeCode[[#This Row],[SfB]]&lt;&gt;"",BIMTypeCode[[#This Row],[SfB]],"")</f>
        <v>(30)3</v>
      </c>
      <c r="D98" t="str">
        <f>IF(BIMTypeCode[[#This Row],[CCSClassification]]&lt;&gt;"",BIMTypeCode[[#This Row],[CCSClassification]],"")</f>
        <v/>
      </c>
      <c r="E98" t="str">
        <f>IF(BIMTypeCode[[#This Row],[Forvaltningklassifikation]]&lt;&gt;"",BIMTypeCode[[#This Row],[Forvaltningklassifikation]],"")</f>
        <v>tk.tra</v>
      </c>
      <c r="F98">
        <f>IF(BIMTypeCode[[#This Row],[Sort]]&lt;&gt;"",BIMTypeCode[[#This Row],[Sort]],"")</f>
        <v>3</v>
      </c>
    </row>
    <row r="99" spans="1:6" x14ac:dyDescent="0.25">
      <c r="A99">
        <f>BIMTypeCode[[#This Row],[Identification]]</f>
        <v>303</v>
      </c>
      <c r="B99" t="str">
        <f>IF(BIMTypeCode[[#This Row],[Name_dk]]&lt;&gt;"",BIMTypeCode[[#This Row],[Name_dk]],"")</f>
        <v>Overgange</v>
      </c>
      <c r="C99" t="str">
        <f>IF(BIMTypeCode[[#This Row],[SfB]]&lt;&gt;"",BIMTypeCode[[#This Row],[SfB]],"")</f>
        <v>(30)3</v>
      </c>
      <c r="D99" t="str">
        <f>IF(BIMTypeCode[[#This Row],[CCSClassification]]&lt;&gt;"",BIMTypeCode[[#This Row],[CCSClassification]],"")</f>
        <v>[L]</v>
      </c>
      <c r="E99" t="str">
        <f>IF(BIMTypeCode[[#This Row],[Forvaltningklassifikation]]&lt;&gt;"",BIMTypeCode[[#This Row],[Forvaltningklassifikation]],"")</f>
        <v>tk</v>
      </c>
      <c r="F99">
        <f>IF(BIMTypeCode[[#This Row],[Sort]]&lt;&gt;"",BIMTypeCode[[#This Row],[Sort]],"")</f>
        <v>3</v>
      </c>
    </row>
    <row r="100" spans="1:6" x14ac:dyDescent="0.25">
      <c r="A100">
        <f>BIMTypeCode[[#This Row],[Identification]]</f>
        <v>31</v>
      </c>
      <c r="B100" t="str">
        <f>IF(BIMTypeCode[[#This Row],[Name_dk]]&lt;&gt;"",BIMTypeCode[[#This Row],[Name_dk]],"")</f>
        <v>Ydervægge</v>
      </c>
      <c r="C100" t="str">
        <f>IF(BIMTypeCode[[#This Row],[SfB]]&lt;&gt;"",BIMTypeCode[[#This Row],[SfB]],"")</f>
        <v/>
      </c>
      <c r="D100" t="str">
        <f>IF(BIMTypeCode[[#This Row],[CCSClassification]]&lt;&gt;"",BIMTypeCode[[#This Row],[CCSClassification]],"")</f>
        <v/>
      </c>
      <c r="E100" t="str">
        <f>IF(BIMTypeCode[[#This Row],[Forvaltningklassifikation]]&lt;&gt;"",BIMTypeCode[[#This Row],[Forvaltningklassifikation]],"")</f>
        <v/>
      </c>
      <c r="F100">
        <f>IF(BIMTypeCode[[#This Row],[Sort]]&lt;&gt;"",BIMTypeCode[[#This Row],[Sort]],"")</f>
        <v>2</v>
      </c>
    </row>
    <row r="101" spans="1:6" x14ac:dyDescent="0.25">
      <c r="A101">
        <f>BIMTypeCode[[#This Row],[Identification]]</f>
        <v>311</v>
      </c>
      <c r="B101" t="str">
        <f>IF(BIMTypeCode[[#This Row],[Name_dk]]&lt;&gt;"",BIMTypeCode[[#This Row],[Name_dk]],"")</f>
        <v>Døre</v>
      </c>
      <c r="C101" t="str">
        <f>IF(BIMTypeCode[[#This Row],[SfB]]&lt;&gt;"",BIMTypeCode[[#This Row],[SfB]],"")</f>
        <v>(31)2</v>
      </c>
      <c r="D101" t="str">
        <f>IF(BIMTypeCode[[#This Row],[CCSClassification]]&lt;&gt;"",BIMTypeCode[[#This Row],[CCSClassification]],"")</f>
        <v>[L]QQC</v>
      </c>
      <c r="E101" t="str">
        <f>IF(BIMTypeCode[[#This Row],[Forvaltningklassifikation]]&lt;&gt;"",BIMTypeCode[[#This Row],[Forvaltningklassifikation]],"")</f>
        <v>bk.dør</v>
      </c>
      <c r="F101">
        <f>IF(BIMTypeCode[[#This Row],[Sort]]&lt;&gt;"",BIMTypeCode[[#This Row],[Sort]],"")</f>
        <v>3</v>
      </c>
    </row>
    <row r="102" spans="1:6" x14ac:dyDescent="0.25">
      <c r="A102">
        <f>BIMTypeCode[[#This Row],[Identification]]</f>
        <v>312</v>
      </c>
      <c r="B102" t="str">
        <f>IF(BIMTypeCode[[#This Row],[Name_dk]]&lt;&gt;"",BIMTypeCode[[#This Row],[Name_dk]],"")</f>
        <v>Vinduer</v>
      </c>
      <c r="C102" t="str">
        <f>IF(BIMTypeCode[[#This Row],[SfB]]&lt;&gt;"",BIMTypeCode[[#This Row],[SfB]],"")</f>
        <v>(31)4</v>
      </c>
      <c r="D102" t="str">
        <f>IF(BIMTypeCode[[#This Row],[CCSClassification]]&lt;&gt;"",BIMTypeCode[[#This Row],[CCSClassification]],"")</f>
        <v>[L]QQA</v>
      </c>
      <c r="E102" t="str">
        <f>IF(BIMTypeCode[[#This Row],[Forvaltningklassifikation]]&lt;&gt;"",BIMTypeCode[[#This Row],[Forvaltningklassifikation]],"")</f>
        <v>bk.vin</v>
      </c>
      <c r="F102">
        <f>IF(BIMTypeCode[[#This Row],[Sort]]&lt;&gt;"",BIMTypeCode[[#This Row],[Sort]],"")</f>
        <v>3</v>
      </c>
    </row>
    <row r="103" spans="1:6" x14ac:dyDescent="0.25">
      <c r="A103">
        <f>BIMTypeCode[[#This Row],[Identification]]</f>
        <v>313</v>
      </c>
      <c r="B103" t="str">
        <f>IF(BIMTypeCode[[#This Row],[Name_dk]]&lt;&gt;"",BIMTypeCode[[#This Row],[Name_dk]],"")</f>
        <v>Døre, facadesystemer</v>
      </c>
      <c r="C103" t="str">
        <f>IF(BIMTypeCode[[#This Row],[SfB]]&lt;&gt;"",BIMTypeCode[[#This Row],[SfB]],"")</f>
        <v>(31)2</v>
      </c>
      <c r="D103" t="str">
        <f>IF(BIMTypeCode[[#This Row],[CCSClassification]]&lt;&gt;"",BIMTypeCode[[#This Row],[CCSClassification]],"")</f>
        <v>[L]QQC</v>
      </c>
      <c r="E103" t="str">
        <f>IF(BIMTypeCode[[#This Row],[Forvaltningklassifikation]]&lt;&gt;"",BIMTypeCode[[#This Row],[Forvaltningklassifikation]],"")</f>
        <v>bk.dør</v>
      </c>
      <c r="F103">
        <f>IF(BIMTypeCode[[#This Row],[Sort]]&lt;&gt;"",BIMTypeCode[[#This Row],[Sort]],"")</f>
        <v>3</v>
      </c>
    </row>
    <row r="104" spans="1:6" x14ac:dyDescent="0.25">
      <c r="A104">
        <f>BIMTypeCode[[#This Row],[Identification]]</f>
        <v>314</v>
      </c>
      <c r="B104" t="str">
        <f>IF(BIMTypeCode[[#This Row],[Name_dk]]&lt;&gt;"",BIMTypeCode[[#This Row],[Name_dk]],"")</f>
        <v>Vinduesopluk, facadesystemer</v>
      </c>
      <c r="C104" t="str">
        <f>IF(BIMTypeCode[[#This Row],[SfB]]&lt;&gt;"",BIMTypeCode[[#This Row],[SfB]],"")</f>
        <v>(31)4</v>
      </c>
      <c r="D104" t="str">
        <f>IF(BIMTypeCode[[#This Row],[CCSClassification]]&lt;&gt;"",BIMTypeCode[[#This Row],[CCSClassification]],"")</f>
        <v>[L]QQA</v>
      </c>
      <c r="E104" t="str">
        <f>IF(BIMTypeCode[[#This Row],[Forvaltningklassifikation]]&lt;&gt;"",BIMTypeCode[[#This Row],[Forvaltningklassifikation]],"")</f>
        <v>bk.vin</v>
      </c>
      <c r="F104">
        <f>IF(BIMTypeCode[[#This Row],[Sort]]&lt;&gt;"",BIMTypeCode[[#This Row],[Sort]],"")</f>
        <v>3</v>
      </c>
    </row>
    <row r="105" spans="1:6" x14ac:dyDescent="0.25">
      <c r="A105">
        <f>BIMTypeCode[[#This Row],[Identification]]</f>
        <v>315</v>
      </c>
      <c r="B105" t="str">
        <f>IF(BIMTypeCode[[#This Row],[Name_dk]]&lt;&gt;"",BIMTypeCode[[#This Row],[Name_dk]],"")</f>
        <v>Ruder, blændfelter og karmprofiler, facadesystemer</v>
      </c>
      <c r="C105" t="str">
        <f>IF(BIMTypeCode[[#This Row],[SfB]]&lt;&gt;"",BIMTypeCode[[#This Row],[SfB]],"")</f>
        <v>(31)</v>
      </c>
      <c r="D105" t="str">
        <f>IF(BIMTypeCode[[#This Row],[CCSClassification]]&lt;&gt;"",BIMTypeCode[[#This Row],[CCSClassification]],"")</f>
        <v>[L]NAA</v>
      </c>
      <c r="E105" t="str">
        <f>IF(BIMTypeCode[[#This Row],[Forvaltningklassifikation]]&lt;&gt;"",BIMTypeCode[[#This Row],[Forvaltningklassifikation]],"")</f>
        <v>bk</v>
      </c>
      <c r="F105">
        <f>IF(BIMTypeCode[[#This Row],[Sort]]&lt;&gt;"",BIMTypeCode[[#This Row],[Sort]],"")</f>
        <v>3</v>
      </c>
    </row>
    <row r="106" spans="1:6" x14ac:dyDescent="0.25">
      <c r="A106">
        <f>BIMTypeCode[[#This Row],[Identification]]</f>
        <v>316</v>
      </c>
      <c r="B106" t="str">
        <f>IF(BIMTypeCode[[#This Row],[Name_dk]]&lt;&gt;"",BIMTypeCode[[#This Row],[Name_dk]],"")</f>
        <v>Porte og karusseldøre</v>
      </c>
      <c r="C106" t="str">
        <f>IF(BIMTypeCode[[#This Row],[SfB]]&lt;&gt;"",BIMTypeCode[[#This Row],[SfB]],"")</f>
        <v>(31)3</v>
      </c>
      <c r="D106" t="str">
        <f>IF(BIMTypeCode[[#This Row],[CCSClassification]]&lt;&gt;"",BIMTypeCode[[#This Row],[CCSClassification]],"")</f>
        <v>[L]QQE</v>
      </c>
      <c r="E106" t="str">
        <f>IF(BIMTypeCode[[#This Row],[Forvaltningklassifikation]]&lt;&gt;"",BIMTypeCode[[#This Row],[Forvaltningklassifikation]],"")</f>
        <v>bk</v>
      </c>
      <c r="F106">
        <f>IF(BIMTypeCode[[#This Row],[Sort]]&lt;&gt;"",BIMTypeCode[[#This Row],[Sort]],"")</f>
        <v>3</v>
      </c>
    </row>
    <row r="107" spans="1:6" x14ac:dyDescent="0.25">
      <c r="A107">
        <f>BIMTypeCode[[#This Row],[Identification]]</f>
        <v>317</v>
      </c>
      <c r="B107" t="str">
        <f>IF(BIMTypeCode[[#This Row],[Name_dk]]&lt;&gt;"",BIMTypeCode[[#This Row],[Name_dk]],"")</f>
        <v>Ydervægge, afskærmninger</v>
      </c>
      <c r="C107" t="str">
        <f>IF(BIMTypeCode[[#This Row],[SfB]]&lt;&gt;"",BIMTypeCode[[#This Row],[SfB]],"")</f>
        <v>(31)5</v>
      </c>
      <c r="D107" t="str">
        <f>IF(BIMTypeCode[[#This Row],[CCSClassification]]&lt;&gt;"",BIMTypeCode[[#This Row],[CCSClassification]],"")</f>
        <v>[L]RQD</v>
      </c>
      <c r="E107" t="str">
        <f>IF(BIMTypeCode[[#This Row],[Forvaltningklassifikation]]&lt;&gt;"",BIMTypeCode[[#This Row],[Forvaltningklassifikation]],"")</f>
        <v>bk</v>
      </c>
      <c r="F107">
        <f>IF(BIMTypeCode[[#This Row],[Sort]]&lt;&gt;"",BIMTypeCode[[#This Row],[Sort]],"")</f>
        <v>3</v>
      </c>
    </row>
    <row r="108" spans="1:6" x14ac:dyDescent="0.25">
      <c r="A108">
        <f>BIMTypeCode[[#This Row],[Identification]]</f>
        <v>319</v>
      </c>
      <c r="B108" t="str">
        <f>IF(BIMTypeCode[[#This Row],[Name_dk]]&lt;&gt;"",BIMTypeCode[[#This Row],[Name_dk]],"")</f>
        <v>Øvrig ydervægs kompletteringer</v>
      </c>
      <c r="C108" t="str">
        <f>IF(BIMTypeCode[[#This Row],[SfB]]&lt;&gt;"",BIMTypeCode[[#This Row],[SfB]],"")</f>
        <v>(31)6</v>
      </c>
      <c r="D108" t="str">
        <f>IF(BIMTypeCode[[#This Row],[CCSClassification]]&lt;&gt;"",BIMTypeCode[[#This Row],[CCSClassification]],"")</f>
        <v/>
      </c>
      <c r="E108" t="str">
        <f>IF(BIMTypeCode[[#This Row],[Forvaltningklassifikation]]&lt;&gt;"",BIMTypeCode[[#This Row],[Forvaltningklassifikation]],"")</f>
        <v>bk</v>
      </c>
      <c r="F108">
        <f>IF(BIMTypeCode[[#This Row],[Sort]]&lt;&gt;"",BIMTypeCode[[#This Row],[Sort]],"")</f>
        <v>3</v>
      </c>
    </row>
    <row r="109" spans="1:6" x14ac:dyDescent="0.25">
      <c r="A109">
        <f>BIMTypeCode[[#This Row],[Identification]]</f>
        <v>32</v>
      </c>
      <c r="B109" t="str">
        <f>IF(BIMTypeCode[[#This Row],[Name_dk]]&lt;&gt;"",BIMTypeCode[[#This Row],[Name_dk]],"")</f>
        <v>Indervægge</v>
      </c>
      <c r="C109" t="str">
        <f>IF(BIMTypeCode[[#This Row],[SfB]]&lt;&gt;"",BIMTypeCode[[#This Row],[SfB]],"")</f>
        <v/>
      </c>
      <c r="D109" t="str">
        <f>IF(BIMTypeCode[[#This Row],[CCSClassification]]&lt;&gt;"",BIMTypeCode[[#This Row],[CCSClassification]],"")</f>
        <v/>
      </c>
      <c r="E109" t="str">
        <f>IF(BIMTypeCode[[#This Row],[Forvaltningklassifikation]]&lt;&gt;"",BIMTypeCode[[#This Row],[Forvaltningklassifikation]],"")</f>
        <v/>
      </c>
      <c r="F109">
        <f>IF(BIMTypeCode[[#This Row],[Sort]]&lt;&gt;"",BIMTypeCode[[#This Row],[Sort]],"")</f>
        <v>2</v>
      </c>
    </row>
    <row r="110" spans="1:6" x14ac:dyDescent="0.25">
      <c r="A110">
        <f>BIMTypeCode[[#This Row],[Identification]]</f>
        <v>321</v>
      </c>
      <c r="B110" t="str">
        <f>IF(BIMTypeCode[[#This Row],[Name_dk]]&lt;&gt;"",BIMTypeCode[[#This Row],[Name_dk]],"")</f>
        <v>Døre</v>
      </c>
      <c r="C110" t="str">
        <f>IF(BIMTypeCode[[#This Row],[SfB]]&lt;&gt;"",BIMTypeCode[[#This Row],[SfB]],"")</f>
        <v>(32)1</v>
      </c>
      <c r="D110" t="str">
        <f>IF(BIMTypeCode[[#This Row],[CCSClassification]]&lt;&gt;"",BIMTypeCode[[#This Row],[CCSClassification]],"")</f>
        <v>[L]QQC</v>
      </c>
      <c r="E110" t="str">
        <f>IF(BIMTypeCode[[#This Row],[Forvaltningklassifikation]]&lt;&gt;"",BIMTypeCode[[#This Row],[Forvaltningklassifikation]],"")</f>
        <v>bk.dør</v>
      </c>
      <c r="F110">
        <f>IF(BIMTypeCode[[#This Row],[Sort]]&lt;&gt;"",BIMTypeCode[[#This Row],[Sort]],"")</f>
        <v>3</v>
      </c>
    </row>
    <row r="111" spans="1:6" x14ac:dyDescent="0.25">
      <c r="A111">
        <f>BIMTypeCode[[#This Row],[Identification]]</f>
        <v>322</v>
      </c>
      <c r="B111" t="str">
        <f>IF(BIMTypeCode[[#This Row],[Name_dk]]&lt;&gt;"",BIMTypeCode[[#This Row],[Name_dk]],"")</f>
        <v>Vinduer, luger og lemme</v>
      </c>
      <c r="C111" t="str">
        <f>IF(BIMTypeCode[[#This Row],[SfB]]&lt;&gt;"",BIMTypeCode[[#This Row],[SfB]],"")</f>
        <v>(31)4</v>
      </c>
      <c r="D111" t="str">
        <f>IF(BIMTypeCode[[#This Row],[CCSClassification]]&lt;&gt;"",BIMTypeCode[[#This Row],[CCSClassification]],"")</f>
        <v>[L]QQA</v>
      </c>
      <c r="E111" t="str">
        <f>IF(BIMTypeCode[[#This Row],[Forvaltningklassifikation]]&lt;&gt;"",BIMTypeCode[[#This Row],[Forvaltningklassifikation]],"")</f>
        <v>bk.vin</v>
      </c>
      <c r="F111">
        <f>IF(BIMTypeCode[[#This Row],[Sort]]&lt;&gt;"",BIMTypeCode[[#This Row],[Sort]],"")</f>
        <v>3</v>
      </c>
    </row>
    <row r="112" spans="1:6" x14ac:dyDescent="0.25">
      <c r="A112">
        <f>BIMTypeCode[[#This Row],[Identification]]</f>
        <v>323</v>
      </c>
      <c r="B112" t="str">
        <f>IF(BIMTypeCode[[#This Row],[Name_dk]]&lt;&gt;"",BIMTypeCode[[#This Row],[Name_dk]],"")</f>
        <v>Døre, glasvægsystem</v>
      </c>
      <c r="C112" t="str">
        <f>IF(BIMTypeCode[[#This Row],[SfB]]&lt;&gt;"",BIMTypeCode[[#This Row],[SfB]],"")</f>
        <v>(32)1</v>
      </c>
      <c r="D112" t="str">
        <f>IF(BIMTypeCode[[#This Row],[CCSClassification]]&lt;&gt;"",BIMTypeCode[[#This Row],[CCSClassification]],"")</f>
        <v>[L]QQC</v>
      </c>
      <c r="E112" t="str">
        <f>IF(BIMTypeCode[[#This Row],[Forvaltningklassifikation]]&lt;&gt;"",BIMTypeCode[[#This Row],[Forvaltningklassifikation]],"")</f>
        <v>bk.dør</v>
      </c>
      <c r="F112">
        <f>IF(BIMTypeCode[[#This Row],[Sort]]&lt;&gt;"",BIMTypeCode[[#This Row],[Sort]],"")</f>
        <v>3</v>
      </c>
    </row>
    <row r="113" spans="1:6" x14ac:dyDescent="0.25">
      <c r="A113">
        <f>BIMTypeCode[[#This Row],[Identification]]</f>
        <v>324</v>
      </c>
      <c r="B113" t="str">
        <f>IF(BIMTypeCode[[#This Row],[Name_dk]]&lt;&gt;"",BIMTypeCode[[#This Row],[Name_dk]],"")</f>
        <v>Vinduesopluk, glasvægsystemer</v>
      </c>
      <c r="C113" t="str">
        <f>IF(BIMTypeCode[[#This Row],[SfB]]&lt;&gt;"",BIMTypeCode[[#This Row],[SfB]],"")</f>
        <v>(31)4</v>
      </c>
      <c r="D113" t="str">
        <f>IF(BIMTypeCode[[#This Row],[CCSClassification]]&lt;&gt;"",BIMTypeCode[[#This Row],[CCSClassification]],"")</f>
        <v>[L]QQA</v>
      </c>
      <c r="E113" t="str">
        <f>IF(BIMTypeCode[[#This Row],[Forvaltningklassifikation]]&lt;&gt;"",BIMTypeCode[[#This Row],[Forvaltningklassifikation]],"")</f>
        <v>bk.vin</v>
      </c>
      <c r="F113">
        <f>IF(BIMTypeCode[[#This Row],[Sort]]&lt;&gt;"",BIMTypeCode[[#This Row],[Sort]],"")</f>
        <v>3</v>
      </c>
    </row>
    <row r="114" spans="1:6" x14ac:dyDescent="0.25">
      <c r="A114">
        <f>BIMTypeCode[[#This Row],[Identification]]</f>
        <v>325</v>
      </c>
      <c r="B114" t="str">
        <f>IF(BIMTypeCode[[#This Row],[Name_dk]]&lt;&gt;"",BIMTypeCode[[#This Row],[Name_dk]],"")</f>
        <v>Ruder, blændfelter og karmprofiler,glasvægsystemer</v>
      </c>
      <c r="C114" t="str">
        <f>IF(BIMTypeCode[[#This Row],[SfB]]&lt;&gt;"",BIMTypeCode[[#This Row],[SfB]],"")</f>
        <v>(32)</v>
      </c>
      <c r="D114" t="str">
        <f>IF(BIMTypeCode[[#This Row],[CCSClassification]]&lt;&gt;"",BIMTypeCode[[#This Row],[CCSClassification]],"")</f>
        <v>[L]NAA</v>
      </c>
      <c r="E114" t="str">
        <f>IF(BIMTypeCode[[#This Row],[Forvaltningklassifikation]]&lt;&gt;"",BIMTypeCode[[#This Row],[Forvaltningklassifikation]],"")</f>
        <v>bk</v>
      </c>
      <c r="F114">
        <f>IF(BIMTypeCode[[#This Row],[Sort]]&lt;&gt;"",BIMTypeCode[[#This Row],[Sort]],"")</f>
        <v>3</v>
      </c>
    </row>
    <row r="115" spans="1:6" x14ac:dyDescent="0.25">
      <c r="A115">
        <f>BIMTypeCode[[#This Row],[Identification]]</f>
        <v>326</v>
      </c>
      <c r="B115" t="str">
        <f>IF(BIMTypeCode[[#This Row],[Name_dk]]&lt;&gt;"",BIMTypeCode[[#This Row],[Name_dk]],"")</f>
        <v>Indvendige porte og karruseldøre</v>
      </c>
      <c r="C115" t="str">
        <f>IF(BIMTypeCode[[#This Row],[SfB]]&lt;&gt;"",BIMTypeCode[[#This Row],[SfB]],"")</f>
        <v>(32)</v>
      </c>
      <c r="D115" t="str">
        <f>IF(BIMTypeCode[[#This Row],[CCSClassification]]&lt;&gt;"",BIMTypeCode[[#This Row],[CCSClassification]],"")</f>
        <v>[L]QQE</v>
      </c>
      <c r="E115" t="str">
        <f>IF(BIMTypeCode[[#This Row],[Forvaltningklassifikation]]&lt;&gt;"",BIMTypeCode[[#This Row],[Forvaltningklassifikation]],"")</f>
        <v>bk</v>
      </c>
      <c r="F115">
        <f>IF(BIMTypeCode[[#This Row],[Sort]]&lt;&gt;"",BIMTypeCode[[#This Row],[Sort]],"")</f>
        <v>3</v>
      </c>
    </row>
    <row r="116" spans="1:6" x14ac:dyDescent="0.25">
      <c r="A116">
        <f>BIMTypeCode[[#This Row],[Identification]]</f>
        <v>327</v>
      </c>
      <c r="B116" t="str">
        <f>IF(BIMTypeCode[[#This Row],[Name_dk]]&lt;&gt;"",BIMTypeCode[[#This Row],[Name_dk]],"")</f>
        <v>Bevægelige indervægge</v>
      </c>
      <c r="C116" t="str">
        <f>IF(BIMTypeCode[[#This Row],[SfB]]&lt;&gt;"",BIMTypeCode[[#This Row],[SfB]],"")</f>
        <v>(32)3</v>
      </c>
      <c r="D116" t="str">
        <f>IF(BIMTypeCode[[#This Row],[CCSClassification]]&lt;&gt;"",BIMTypeCode[[#This Row],[CCSClassification]],"")</f>
        <v>[L]AD</v>
      </c>
      <c r="E116" t="str">
        <f>IF(BIMTypeCode[[#This Row],[Forvaltningklassifikation]]&lt;&gt;"",BIMTypeCode[[#This Row],[Forvaltningklassifikation]],"")</f>
        <v>bk</v>
      </c>
      <c r="F116">
        <f>IF(BIMTypeCode[[#This Row],[Sort]]&lt;&gt;"",BIMTypeCode[[#This Row],[Sort]],"")</f>
        <v>3</v>
      </c>
    </row>
    <row r="117" spans="1:6" x14ac:dyDescent="0.25">
      <c r="A117">
        <f>BIMTypeCode[[#This Row],[Identification]]</f>
        <v>328</v>
      </c>
      <c r="B117" t="str">
        <f>IF(BIMTypeCode[[#This Row],[Name_dk]]&lt;&gt;"",BIMTypeCode[[#This Row],[Name_dk]],"")</f>
        <v>Indervægge, afskærmning</v>
      </c>
      <c r="C117" t="str">
        <f>IF(BIMTypeCode[[#This Row],[SfB]]&lt;&gt;"",BIMTypeCode[[#This Row],[SfB]],"")</f>
        <v>(32)</v>
      </c>
      <c r="D117" t="str">
        <f>IF(BIMTypeCode[[#This Row],[CCSClassification]]&lt;&gt;"",BIMTypeCode[[#This Row],[CCSClassification]],"")</f>
        <v>[L]RQD</v>
      </c>
      <c r="E117" t="str">
        <f>IF(BIMTypeCode[[#This Row],[Forvaltningklassifikation]]&lt;&gt;"",BIMTypeCode[[#This Row],[Forvaltningklassifikation]],"")</f>
        <v>bk</v>
      </c>
      <c r="F117">
        <f>IF(BIMTypeCode[[#This Row],[Sort]]&lt;&gt;"",BIMTypeCode[[#This Row],[Sort]],"")</f>
        <v>3</v>
      </c>
    </row>
    <row r="118" spans="1:6" x14ac:dyDescent="0.25">
      <c r="A118">
        <f>BIMTypeCode[[#This Row],[Identification]]</f>
        <v>329</v>
      </c>
      <c r="B118" t="str">
        <f>IF(BIMTypeCode[[#This Row],[Name_dk]]&lt;&gt;"",BIMTypeCode[[#This Row],[Name_dk]],"")</f>
        <v>Øvrig indervægs kompletteringer</v>
      </c>
      <c r="C118" t="str">
        <f>IF(BIMTypeCode[[#This Row],[SfB]]&lt;&gt;"",BIMTypeCode[[#This Row],[SfB]],"")</f>
        <v>(32)4</v>
      </c>
      <c r="D118" t="str">
        <f>IF(BIMTypeCode[[#This Row],[CCSClassification]]&lt;&gt;"",BIMTypeCode[[#This Row],[CCSClassification]],"")</f>
        <v/>
      </c>
      <c r="E118" t="str">
        <f>IF(BIMTypeCode[[#This Row],[Forvaltningklassifikation]]&lt;&gt;"",BIMTypeCode[[#This Row],[Forvaltningklassifikation]],"")</f>
        <v>bk</v>
      </c>
      <c r="F118">
        <f>IF(BIMTypeCode[[#This Row],[Sort]]&lt;&gt;"",BIMTypeCode[[#This Row],[Sort]],"")</f>
        <v>3</v>
      </c>
    </row>
    <row r="119" spans="1:6" x14ac:dyDescent="0.25">
      <c r="A119">
        <f>BIMTypeCode[[#This Row],[Identification]]</f>
        <v>33</v>
      </c>
      <c r="B119" t="str">
        <f>IF(BIMTypeCode[[#This Row],[Name_dk]]&lt;&gt;"",BIMTypeCode[[#This Row],[Name_dk]],"")</f>
        <v>Dæk</v>
      </c>
      <c r="C119" t="str">
        <f>IF(BIMTypeCode[[#This Row],[SfB]]&lt;&gt;"",BIMTypeCode[[#This Row],[SfB]],"")</f>
        <v/>
      </c>
      <c r="D119" t="str">
        <f>IF(BIMTypeCode[[#This Row],[CCSClassification]]&lt;&gt;"",BIMTypeCode[[#This Row],[CCSClassification]],"")</f>
        <v/>
      </c>
      <c r="E119" t="str">
        <f>IF(BIMTypeCode[[#This Row],[Forvaltningklassifikation]]&lt;&gt;"",BIMTypeCode[[#This Row],[Forvaltningklassifikation]],"")</f>
        <v/>
      </c>
      <c r="F119">
        <f>IF(BIMTypeCode[[#This Row],[Sort]]&lt;&gt;"",BIMTypeCode[[#This Row],[Sort]],"")</f>
        <v>2</v>
      </c>
    </row>
    <row r="120" spans="1:6" x14ac:dyDescent="0.25">
      <c r="A120">
        <f>BIMTypeCode[[#This Row],[Identification]]</f>
        <v>331</v>
      </c>
      <c r="B120" t="str">
        <f>IF(BIMTypeCode[[#This Row],[Name_dk]]&lt;&gt;"",BIMTypeCode[[#This Row],[Name_dk]],"")</f>
        <v>Opbyggede gulve</v>
      </c>
      <c r="C120" t="str">
        <f>IF(BIMTypeCode[[#This Row],[SfB]]&lt;&gt;"",BIMTypeCode[[#This Row],[SfB]],"")</f>
        <v>(33)1</v>
      </c>
      <c r="D120" t="str">
        <f>IF(BIMTypeCode[[#This Row],[CCSClassification]]&lt;&gt;"",BIMTypeCode[[#This Row],[CCSClassification]],"")</f>
        <v>[L]BF</v>
      </c>
      <c r="E120" t="str">
        <f>IF(BIMTypeCode[[#This Row],[Forvaltningklassifikation]]&lt;&gt;"",BIMTypeCode[[#This Row],[Forvaltningklassifikation]],"")</f>
        <v>bk.dæk</v>
      </c>
      <c r="F120">
        <f>IF(BIMTypeCode[[#This Row],[Sort]]&lt;&gt;"",BIMTypeCode[[#This Row],[Sort]],"")</f>
        <v>3</v>
      </c>
    </row>
    <row r="121" spans="1:6" x14ac:dyDescent="0.25">
      <c r="A121">
        <f>BIMTypeCode[[#This Row],[Identification]]</f>
        <v>332</v>
      </c>
      <c r="B121" t="str">
        <f>IF(BIMTypeCode[[#This Row],[Name_dk]]&lt;&gt;"",BIMTypeCode[[#This Row],[Name_dk]],"")</f>
        <v>Svømmende gulve</v>
      </c>
      <c r="C121" t="str">
        <f>IF(BIMTypeCode[[#This Row],[SfB]]&lt;&gt;"",BIMTypeCode[[#This Row],[SfB]],"")</f>
        <v>(33)2</v>
      </c>
      <c r="D121" t="str">
        <f>IF(BIMTypeCode[[#This Row],[CCSClassification]]&lt;&gt;"",BIMTypeCode[[#This Row],[CCSClassification]],"")</f>
        <v>[L]BF</v>
      </c>
      <c r="E121" t="str">
        <f>IF(BIMTypeCode[[#This Row],[Forvaltningklassifikation]]&lt;&gt;"",BIMTypeCode[[#This Row],[Forvaltningklassifikation]],"")</f>
        <v>bk.dæk</v>
      </c>
      <c r="F121">
        <f>IF(BIMTypeCode[[#This Row],[Sort]]&lt;&gt;"",BIMTypeCode[[#This Row],[Sort]],"")</f>
        <v>3</v>
      </c>
    </row>
    <row r="122" spans="1:6" x14ac:dyDescent="0.25">
      <c r="A122">
        <f>BIMTypeCode[[#This Row],[Identification]]</f>
        <v>333</v>
      </c>
      <c r="B122" t="str">
        <f>IF(BIMTypeCode[[#This Row],[Name_dk]]&lt;&gt;"",BIMTypeCode[[#This Row],[Name_dk]],"")</f>
        <v>Lemme, riste, måtterammer</v>
      </c>
      <c r="C122" t="str">
        <f>IF(BIMTypeCode[[#This Row],[SfB]]&lt;&gt;"",BIMTypeCode[[#This Row],[SfB]],"")</f>
        <v>(33)3</v>
      </c>
      <c r="D122" t="str">
        <f>IF(BIMTypeCode[[#This Row],[CCSClassification]]&lt;&gt;"",BIMTypeCode[[#This Row],[CCSClassification]],"")</f>
        <v>[L]NAC</v>
      </c>
      <c r="E122" t="str">
        <f>IF(BIMTypeCode[[#This Row],[Forvaltningklassifikation]]&lt;&gt;"",BIMTypeCode[[#This Row],[Forvaltningklassifikation]],"")</f>
        <v>bk.dæk</v>
      </c>
      <c r="F122">
        <f>IF(BIMTypeCode[[#This Row],[Sort]]&lt;&gt;"",BIMTypeCode[[#This Row],[Sort]],"")</f>
        <v>3</v>
      </c>
    </row>
    <row r="123" spans="1:6" x14ac:dyDescent="0.25">
      <c r="A123">
        <f>BIMTypeCode[[#This Row],[Identification]]</f>
        <v>334</v>
      </c>
      <c r="B123" t="str">
        <f>IF(BIMTypeCode[[#This Row],[Name_dk]]&lt;&gt;"",BIMTypeCode[[#This Row],[Name_dk]],"")</f>
        <v>Støbte gulve</v>
      </c>
      <c r="C123" t="str">
        <f>IF(BIMTypeCode[[#This Row],[SfB]]&lt;&gt;"",BIMTypeCode[[#This Row],[SfB]],"")</f>
        <v>(33)</v>
      </c>
      <c r="D123" t="str">
        <f>IF(BIMTypeCode[[#This Row],[CCSClassification]]&lt;&gt;"",BIMTypeCode[[#This Row],[CCSClassification]],"")</f>
        <v>[L]BF</v>
      </c>
      <c r="E123" t="str">
        <f>IF(BIMTypeCode[[#This Row],[Forvaltningklassifikation]]&lt;&gt;"",BIMTypeCode[[#This Row],[Forvaltningklassifikation]],"")</f>
        <v>bk.dæk</v>
      </c>
      <c r="F123">
        <f>IF(BIMTypeCode[[#This Row],[Sort]]&lt;&gt;"",BIMTypeCode[[#This Row],[Sort]],"")</f>
        <v>3</v>
      </c>
    </row>
    <row r="124" spans="1:6" x14ac:dyDescent="0.25">
      <c r="A124">
        <f>BIMTypeCode[[#This Row],[Identification]]</f>
        <v>335</v>
      </c>
      <c r="B124" t="str">
        <f>IF(BIMTypeCode[[#This Row],[Name_dk]]&lt;&gt;"",BIMTypeCode[[#This Row],[Name_dk]],"")</f>
        <v>Opbyggede belægninger</v>
      </c>
      <c r="C124" t="str">
        <f>IF(BIMTypeCode[[#This Row],[SfB]]&lt;&gt;"",BIMTypeCode[[#This Row],[SfB]],"")</f>
        <v>(33)</v>
      </c>
      <c r="D124" t="str">
        <f>IF(BIMTypeCode[[#This Row],[CCSClassification]]&lt;&gt;"",BIMTypeCode[[#This Row],[CCSClassification]],"")</f>
        <v>[L]NCC</v>
      </c>
      <c r="E124" t="str">
        <f>IF(BIMTypeCode[[#This Row],[Forvaltningklassifikation]]&lt;&gt;"",BIMTypeCode[[#This Row],[Forvaltningklassifikation]],"")</f>
        <v>bk.dæk</v>
      </c>
      <c r="F124">
        <f>IF(BIMTypeCode[[#This Row],[Sort]]&lt;&gt;"",BIMTypeCode[[#This Row],[Sort]],"")</f>
        <v>3</v>
      </c>
    </row>
    <row r="125" spans="1:6" x14ac:dyDescent="0.25">
      <c r="A125">
        <f>BIMTypeCode[[#This Row],[Identification]]</f>
        <v>336</v>
      </c>
      <c r="B125" t="str">
        <f>IF(BIMTypeCode[[#This Row],[Name_dk]]&lt;&gt;"",BIMTypeCode[[#This Row],[Name_dk]],"")</f>
        <v>Lydabsorbenter</v>
      </c>
      <c r="C125" t="str">
        <f>IF(BIMTypeCode[[#This Row],[SfB]]&lt;&gt;"",BIMTypeCode[[#This Row],[SfB]],"")</f>
        <v>(33)</v>
      </c>
      <c r="D125" t="str">
        <f>IF(BIMTypeCode[[#This Row],[CCSClassification]]&lt;&gt;"",BIMTypeCode[[#This Row],[CCSClassification]],"")</f>
        <v>[L]RQC</v>
      </c>
      <c r="E125" t="str">
        <f>IF(BIMTypeCode[[#This Row],[Forvaltningklassifikation]]&lt;&gt;"",BIMTypeCode[[#This Row],[Forvaltningklassifikation]],"")</f>
        <v>bk.dæk</v>
      </c>
      <c r="F125">
        <f>IF(BIMTypeCode[[#This Row],[Sort]]&lt;&gt;"",BIMTypeCode[[#This Row],[Sort]],"")</f>
        <v>3</v>
      </c>
    </row>
    <row r="126" spans="1:6" x14ac:dyDescent="0.25">
      <c r="A126">
        <f>BIMTypeCode[[#This Row],[Identification]]</f>
        <v>339</v>
      </c>
      <c r="B126" t="str">
        <f>IF(BIMTypeCode[[#This Row],[Name_dk]]&lt;&gt;"",BIMTypeCode[[#This Row],[Name_dk]],"")</f>
        <v>Øvrige dækkompletteringer</v>
      </c>
      <c r="C126" t="str">
        <f>IF(BIMTypeCode[[#This Row],[SfB]]&lt;&gt;"",BIMTypeCode[[#This Row],[SfB]],"")</f>
        <v>(33)</v>
      </c>
      <c r="D126" t="str">
        <f>IF(BIMTypeCode[[#This Row],[CCSClassification]]&lt;&gt;"",BIMTypeCode[[#This Row],[CCSClassification]],"")</f>
        <v/>
      </c>
      <c r="E126" t="str">
        <f>IF(BIMTypeCode[[#This Row],[Forvaltningklassifikation]]&lt;&gt;"",BIMTypeCode[[#This Row],[Forvaltningklassifikation]],"")</f>
        <v>bk.dæk</v>
      </c>
      <c r="F126">
        <f>IF(BIMTypeCode[[#This Row],[Sort]]&lt;&gt;"",BIMTypeCode[[#This Row],[Sort]],"")</f>
        <v>3</v>
      </c>
    </row>
    <row r="127" spans="1:6" x14ac:dyDescent="0.25">
      <c r="A127">
        <f>BIMTypeCode[[#This Row],[Identification]]</f>
        <v>34</v>
      </c>
      <c r="B127" t="str">
        <f>IF(BIMTypeCode[[#This Row],[Name_dk]]&lt;&gt;"",BIMTypeCode[[#This Row],[Name_dk]],"")</f>
        <v>Trapper og ramper</v>
      </c>
      <c r="C127" t="str">
        <f>IF(BIMTypeCode[[#This Row],[SfB]]&lt;&gt;"",BIMTypeCode[[#This Row],[SfB]],"")</f>
        <v/>
      </c>
      <c r="D127" t="str">
        <f>IF(BIMTypeCode[[#This Row],[CCSClassification]]&lt;&gt;"",BIMTypeCode[[#This Row],[CCSClassification]],"")</f>
        <v/>
      </c>
      <c r="E127" t="str">
        <f>IF(BIMTypeCode[[#This Row],[Forvaltningklassifikation]]&lt;&gt;"",BIMTypeCode[[#This Row],[Forvaltningklassifikation]],"")</f>
        <v/>
      </c>
      <c r="F127">
        <f>IF(BIMTypeCode[[#This Row],[Sort]]&lt;&gt;"",BIMTypeCode[[#This Row],[Sort]],"")</f>
        <v>2</v>
      </c>
    </row>
    <row r="128" spans="1:6" x14ac:dyDescent="0.25">
      <c r="A128">
        <f>BIMTypeCode[[#This Row],[Identification]]</f>
        <v>341</v>
      </c>
      <c r="B128" t="str">
        <f>IF(BIMTypeCode[[#This Row],[Name_dk]]&lt;&gt;"",BIMTypeCode[[#This Row],[Name_dk]],"")</f>
        <v>Gelændere, rækværker og håndlister udvendige</v>
      </c>
      <c r="C128" t="str">
        <f>IF(BIMTypeCode[[#This Row],[SfB]]&lt;&gt;"",BIMTypeCode[[#This Row],[SfB]],"")</f>
        <v>(34)1</v>
      </c>
      <c r="D128" t="str">
        <f>IF(BIMTypeCode[[#This Row],[CCSClassification]]&lt;&gt;"",BIMTypeCode[[#This Row],[CCSClassification]],"")</f>
        <v>[L]FQD</v>
      </c>
      <c r="E128" t="str">
        <f>IF(BIMTypeCode[[#This Row],[Forvaltningklassifikation]]&lt;&gt;"",BIMTypeCode[[#This Row],[Forvaltningklassifikation]],"")</f>
        <v>bk</v>
      </c>
      <c r="F128">
        <f>IF(BIMTypeCode[[#This Row],[Sort]]&lt;&gt;"",BIMTypeCode[[#This Row],[Sort]],"")</f>
        <v>3</v>
      </c>
    </row>
    <row r="129" spans="1:6" x14ac:dyDescent="0.25">
      <c r="A129">
        <f>BIMTypeCode[[#This Row],[Identification]]</f>
        <v>342</v>
      </c>
      <c r="B129" t="str">
        <f>IF(BIMTypeCode[[#This Row],[Name_dk]]&lt;&gt;"",BIMTypeCode[[#This Row],[Name_dk]],"")</f>
        <v>Gelændere, rækværker og håndlister indvendige</v>
      </c>
      <c r="C129" t="str">
        <f>IF(BIMTypeCode[[#This Row],[SfB]]&lt;&gt;"",BIMTypeCode[[#This Row],[SfB]],"")</f>
        <v>(34)2</v>
      </c>
      <c r="D129" t="str">
        <f>IF(BIMTypeCode[[#This Row],[CCSClassification]]&lt;&gt;"",BIMTypeCode[[#This Row],[CCSClassification]],"")</f>
        <v>[L]FQD</v>
      </c>
      <c r="E129" t="str">
        <f>IF(BIMTypeCode[[#This Row],[Forvaltningklassifikation]]&lt;&gt;"",BIMTypeCode[[#This Row],[Forvaltningklassifikation]],"")</f>
        <v>bk</v>
      </c>
      <c r="F129">
        <f>IF(BIMTypeCode[[#This Row],[Sort]]&lt;&gt;"",BIMTypeCode[[#This Row],[Sort]],"")</f>
        <v>3</v>
      </c>
    </row>
    <row r="130" spans="1:6" x14ac:dyDescent="0.25">
      <c r="A130">
        <f>BIMTypeCode[[#This Row],[Identification]]</f>
        <v>343</v>
      </c>
      <c r="B130" t="str">
        <f>IF(BIMTypeCode[[#This Row],[Name_dk]]&lt;&gt;"",BIMTypeCode[[#This Row],[Name_dk]],"")</f>
        <v>Riste, måtterammer</v>
      </c>
      <c r="C130" t="str">
        <f>IF(BIMTypeCode[[#This Row],[SfB]]&lt;&gt;"",BIMTypeCode[[#This Row],[SfB]],"")</f>
        <v>(34)3</v>
      </c>
      <c r="D130" t="str">
        <f>IF(BIMTypeCode[[#This Row],[CCSClassification]]&lt;&gt;"",BIMTypeCode[[#This Row],[CCSClassification]],"")</f>
        <v>[L]NAC</v>
      </c>
      <c r="E130" t="str">
        <f>IF(BIMTypeCode[[#This Row],[Forvaltningklassifikation]]&lt;&gt;"",BIMTypeCode[[#This Row],[Forvaltningklassifikation]],"")</f>
        <v>bk</v>
      </c>
      <c r="F130">
        <f>IF(BIMTypeCode[[#This Row],[Sort]]&lt;&gt;"",BIMTypeCode[[#This Row],[Sort]],"")</f>
        <v>3</v>
      </c>
    </row>
    <row r="131" spans="1:6" x14ac:dyDescent="0.25">
      <c r="A131">
        <f>BIMTypeCode[[#This Row],[Identification]]</f>
        <v>349</v>
      </c>
      <c r="B131" t="str">
        <f>IF(BIMTypeCode[[#This Row],[Name_dk]]&lt;&gt;"",BIMTypeCode[[#This Row],[Name_dk]],"")</f>
        <v>Øvrig trappekompletteringer</v>
      </c>
      <c r="C131" t="str">
        <f>IF(BIMTypeCode[[#This Row],[SfB]]&lt;&gt;"",BIMTypeCode[[#This Row],[SfB]],"")</f>
        <v>(34)</v>
      </c>
      <c r="D131" t="str">
        <f>IF(BIMTypeCode[[#This Row],[CCSClassification]]&lt;&gt;"",BIMTypeCode[[#This Row],[CCSClassification]],"")</f>
        <v/>
      </c>
      <c r="E131" t="str">
        <f>IF(BIMTypeCode[[#This Row],[Forvaltningklassifikation]]&lt;&gt;"",BIMTypeCode[[#This Row],[Forvaltningklassifikation]],"")</f>
        <v>bk</v>
      </c>
      <c r="F131">
        <f>IF(BIMTypeCode[[#This Row],[Sort]]&lt;&gt;"",BIMTypeCode[[#This Row],[Sort]],"")</f>
        <v>3</v>
      </c>
    </row>
    <row r="132" spans="1:6" x14ac:dyDescent="0.25">
      <c r="A132">
        <f>BIMTypeCode[[#This Row],[Identification]]</f>
        <v>35</v>
      </c>
      <c r="B132" t="str">
        <f>IF(BIMTypeCode[[#This Row],[Name_dk]]&lt;&gt;"",BIMTypeCode[[#This Row],[Name_dk]],"")</f>
        <v>Lofter</v>
      </c>
      <c r="C132" t="str">
        <f>IF(BIMTypeCode[[#This Row],[SfB]]&lt;&gt;"",BIMTypeCode[[#This Row],[SfB]],"")</f>
        <v/>
      </c>
      <c r="D132" t="str">
        <f>IF(BIMTypeCode[[#This Row],[CCSClassification]]&lt;&gt;"",BIMTypeCode[[#This Row],[CCSClassification]],"")</f>
        <v/>
      </c>
      <c r="E132" t="str">
        <f>IF(BIMTypeCode[[#This Row],[Forvaltningklassifikation]]&lt;&gt;"",BIMTypeCode[[#This Row],[Forvaltningklassifikation]],"")</f>
        <v/>
      </c>
      <c r="F132">
        <f>IF(BIMTypeCode[[#This Row],[Sort]]&lt;&gt;"",BIMTypeCode[[#This Row],[Sort]],"")</f>
        <v>2</v>
      </c>
    </row>
    <row r="133" spans="1:6" x14ac:dyDescent="0.25">
      <c r="A133">
        <f>BIMTypeCode[[#This Row],[Identification]]</f>
        <v>351</v>
      </c>
      <c r="B133" t="str">
        <f>IF(BIMTypeCode[[#This Row],[Name_dk]]&lt;&gt;"",BIMTypeCode[[#This Row],[Name_dk]],"")</f>
        <v>Indvendige nedhængte lofter</v>
      </c>
      <c r="C133" t="str">
        <f>IF(BIMTypeCode[[#This Row],[SfB]]&lt;&gt;"",BIMTypeCode[[#This Row],[SfB]],"")</f>
        <v>(35)1</v>
      </c>
      <c r="D133" t="str">
        <f>IF(BIMTypeCode[[#This Row],[CCSClassification]]&lt;&gt;"",BIMTypeCode[[#This Row],[CCSClassification]],"")</f>
        <v>[L]BG</v>
      </c>
      <c r="E133" t="str">
        <f>IF(BIMTypeCode[[#This Row],[Forvaltningklassifikation]]&lt;&gt;"",BIMTypeCode[[#This Row],[Forvaltningklassifikation]],"")</f>
        <v>bk.lof</v>
      </c>
      <c r="F133">
        <f>IF(BIMTypeCode[[#This Row],[Sort]]&lt;&gt;"",BIMTypeCode[[#This Row],[Sort]],"")</f>
        <v>3</v>
      </c>
    </row>
    <row r="134" spans="1:6" x14ac:dyDescent="0.25">
      <c r="A134">
        <f>BIMTypeCode[[#This Row],[Identification]]</f>
        <v>352</v>
      </c>
      <c r="B134" t="str">
        <f>IF(BIMTypeCode[[#This Row],[Name_dk]]&lt;&gt;"",BIMTypeCode[[#This Row],[Name_dk]],"")</f>
        <v>Udvendige nedhængte lofter</v>
      </c>
      <c r="C134" t="str">
        <f>IF(BIMTypeCode[[#This Row],[SfB]]&lt;&gt;"",BIMTypeCode[[#This Row],[SfB]],"")</f>
        <v>(35)1</v>
      </c>
      <c r="D134" t="str">
        <f>IF(BIMTypeCode[[#This Row],[CCSClassification]]&lt;&gt;"",BIMTypeCode[[#This Row],[CCSClassification]],"")</f>
        <v>[L]BG</v>
      </c>
      <c r="E134" t="str">
        <f>IF(BIMTypeCode[[#This Row],[Forvaltningklassifikation]]&lt;&gt;"",BIMTypeCode[[#This Row],[Forvaltningklassifikation]],"")</f>
        <v>bk.lof</v>
      </c>
      <c r="F134">
        <f>IF(BIMTypeCode[[#This Row],[Sort]]&lt;&gt;"",BIMTypeCode[[#This Row],[Sort]],"")</f>
        <v>3</v>
      </c>
    </row>
    <row r="135" spans="1:6" x14ac:dyDescent="0.25">
      <c r="A135">
        <f>BIMTypeCode[[#This Row],[Identification]]</f>
        <v>353</v>
      </c>
      <c r="B135" t="str">
        <f>IF(BIMTypeCode[[#This Row],[Name_dk]]&lt;&gt;"",BIMTypeCode[[#This Row],[Name_dk]],"")</f>
        <v>Indvendige påbyggede lofter</v>
      </c>
      <c r="C135" t="str">
        <f>IF(BIMTypeCode[[#This Row],[SfB]]&lt;&gt;"",BIMTypeCode[[#This Row],[SfB]],"")</f>
        <v>(35)2</v>
      </c>
      <c r="D135" t="str">
        <f>IF(BIMTypeCode[[#This Row],[CCSClassification]]&lt;&gt;"",BIMTypeCode[[#This Row],[CCSClassification]],"")</f>
        <v>[L]BG</v>
      </c>
      <c r="E135" t="str">
        <f>IF(BIMTypeCode[[#This Row],[Forvaltningklassifikation]]&lt;&gt;"",BIMTypeCode[[#This Row],[Forvaltningklassifikation]],"")</f>
        <v>bk.lof</v>
      </c>
      <c r="F135">
        <f>IF(BIMTypeCode[[#This Row],[Sort]]&lt;&gt;"",BIMTypeCode[[#This Row],[Sort]],"")</f>
        <v>3</v>
      </c>
    </row>
    <row r="136" spans="1:6" x14ac:dyDescent="0.25">
      <c r="A136">
        <f>BIMTypeCode[[#This Row],[Identification]]</f>
        <v>354</v>
      </c>
      <c r="B136" t="str">
        <f>IF(BIMTypeCode[[#This Row],[Name_dk]]&lt;&gt;"",BIMTypeCode[[#This Row],[Name_dk]],"")</f>
        <v>Udvendige påbyggede lofter</v>
      </c>
      <c r="C136" t="str">
        <f>IF(BIMTypeCode[[#This Row],[SfB]]&lt;&gt;"",BIMTypeCode[[#This Row],[SfB]],"")</f>
        <v>(35)2</v>
      </c>
      <c r="D136" t="str">
        <f>IF(BIMTypeCode[[#This Row],[CCSClassification]]&lt;&gt;"",BIMTypeCode[[#This Row],[CCSClassification]],"")</f>
        <v>[L]BG</v>
      </c>
      <c r="E136" t="str">
        <f>IF(BIMTypeCode[[#This Row],[Forvaltningklassifikation]]&lt;&gt;"",BIMTypeCode[[#This Row],[Forvaltningklassifikation]],"")</f>
        <v>bk.lof</v>
      </c>
      <c r="F136">
        <f>IF(BIMTypeCode[[#This Row],[Sort]]&lt;&gt;"",BIMTypeCode[[#This Row],[Sort]],"")</f>
        <v>3</v>
      </c>
    </row>
    <row r="137" spans="1:6" x14ac:dyDescent="0.25">
      <c r="A137">
        <f>BIMTypeCode[[#This Row],[Identification]]</f>
        <v>355</v>
      </c>
      <c r="B137" t="str">
        <f>IF(BIMTypeCode[[#This Row],[Name_dk]]&lt;&gt;"",BIMTypeCode[[#This Row],[Name_dk]],"")</f>
        <v>Indvendige loftskørter</v>
      </c>
      <c r="C137" t="str">
        <f>IF(BIMTypeCode[[#This Row],[SfB]]&lt;&gt;"",BIMTypeCode[[#This Row],[SfB]],"")</f>
        <v>(35)</v>
      </c>
      <c r="D137" t="str">
        <f>IF(BIMTypeCode[[#This Row],[CCSClassification]]&lt;&gt;"",BIMTypeCode[[#This Row],[CCSClassification]],"")</f>
        <v>[L]BG</v>
      </c>
      <c r="E137" t="str">
        <f>IF(BIMTypeCode[[#This Row],[Forvaltningklassifikation]]&lt;&gt;"",BIMTypeCode[[#This Row],[Forvaltningklassifikation]],"")</f>
        <v>bk.lof</v>
      </c>
      <c r="F137">
        <f>IF(BIMTypeCode[[#This Row],[Sort]]&lt;&gt;"",BIMTypeCode[[#This Row],[Sort]],"")</f>
        <v>3</v>
      </c>
    </row>
    <row r="138" spans="1:6" x14ac:dyDescent="0.25">
      <c r="A138">
        <f>BIMTypeCode[[#This Row],[Identification]]</f>
        <v>356</v>
      </c>
      <c r="B138" t="str">
        <f>IF(BIMTypeCode[[#This Row],[Name_dk]]&lt;&gt;"",BIMTypeCode[[#This Row],[Name_dk]],"")</f>
        <v>Udvendige loftskørter</v>
      </c>
      <c r="C138" t="str">
        <f>IF(BIMTypeCode[[#This Row],[SfB]]&lt;&gt;"",BIMTypeCode[[#This Row],[SfB]],"")</f>
        <v>(35)</v>
      </c>
      <c r="D138" t="str">
        <f>IF(BIMTypeCode[[#This Row],[CCSClassification]]&lt;&gt;"",BIMTypeCode[[#This Row],[CCSClassification]],"")</f>
        <v>[L]BG</v>
      </c>
      <c r="E138" t="str">
        <f>IF(BIMTypeCode[[#This Row],[Forvaltningklassifikation]]&lt;&gt;"",BIMTypeCode[[#This Row],[Forvaltningklassifikation]],"")</f>
        <v>bk.lof</v>
      </c>
      <c r="F138">
        <f>IF(BIMTypeCode[[#This Row],[Sort]]&lt;&gt;"",BIMTypeCode[[#This Row],[Sort]],"")</f>
        <v>3</v>
      </c>
    </row>
    <row r="139" spans="1:6" x14ac:dyDescent="0.25">
      <c r="A139">
        <f>BIMTypeCode[[#This Row],[Identification]]</f>
        <v>357</v>
      </c>
      <c r="B139" t="str">
        <f>IF(BIMTypeCode[[#This Row],[Name_dk]]&lt;&gt;"",BIMTypeCode[[#This Row],[Name_dk]],"")</f>
        <v>Lydabsorbenter</v>
      </c>
      <c r="C139" t="str">
        <f>IF(BIMTypeCode[[#This Row],[SfB]]&lt;&gt;"",BIMTypeCode[[#This Row],[SfB]],"")</f>
        <v>(35)</v>
      </c>
      <c r="D139" t="str">
        <f>IF(BIMTypeCode[[#This Row],[CCSClassification]]&lt;&gt;"",BIMTypeCode[[#This Row],[CCSClassification]],"")</f>
        <v>[L]RQC</v>
      </c>
      <c r="E139" t="str">
        <f>IF(BIMTypeCode[[#This Row],[Forvaltningklassifikation]]&lt;&gt;"",BIMTypeCode[[#This Row],[Forvaltningklassifikation]],"")</f>
        <v>bk.lof</v>
      </c>
      <c r="F139">
        <f>IF(BIMTypeCode[[#This Row],[Sort]]&lt;&gt;"",BIMTypeCode[[#This Row],[Sort]],"")</f>
        <v>3</v>
      </c>
    </row>
    <row r="140" spans="1:6" x14ac:dyDescent="0.25">
      <c r="A140">
        <f>BIMTypeCode[[#This Row],[Identification]]</f>
        <v>36</v>
      </c>
      <c r="B140" t="str">
        <f>IF(BIMTypeCode[[#This Row],[Name_dk]]&lt;&gt;"",BIMTypeCode[[#This Row],[Name_dk]],"")</f>
        <v>Altaner</v>
      </c>
      <c r="C140" t="str">
        <f>IF(BIMTypeCode[[#This Row],[SfB]]&lt;&gt;"",BIMTypeCode[[#This Row],[SfB]],"")</f>
        <v/>
      </c>
      <c r="D140" t="str">
        <f>IF(BIMTypeCode[[#This Row],[CCSClassification]]&lt;&gt;"",BIMTypeCode[[#This Row],[CCSClassification]],"")</f>
        <v/>
      </c>
      <c r="E140" t="str">
        <f>IF(BIMTypeCode[[#This Row],[Forvaltningklassifikation]]&lt;&gt;"",BIMTypeCode[[#This Row],[Forvaltningklassifikation]],"")</f>
        <v/>
      </c>
      <c r="F140">
        <f>IF(BIMTypeCode[[#This Row],[Sort]]&lt;&gt;"",BIMTypeCode[[#This Row],[Sort]],"")</f>
        <v>2</v>
      </c>
    </row>
    <row r="141" spans="1:6" x14ac:dyDescent="0.25">
      <c r="A141">
        <f>BIMTypeCode[[#This Row],[Identification]]</f>
        <v>361</v>
      </c>
      <c r="B141" t="str">
        <f>IF(BIMTypeCode[[#This Row],[Name_dk]]&lt;&gt;"",BIMTypeCode[[#This Row],[Name_dk]],"")</f>
        <v>Rækværker, brystninger</v>
      </c>
      <c r="C141" t="str">
        <f>IF(BIMTypeCode[[#This Row],[SfB]]&lt;&gt;"",BIMTypeCode[[#This Row],[SfB]],"")</f>
        <v>(36)1</v>
      </c>
      <c r="D141" t="str">
        <f>IF(BIMTypeCode[[#This Row],[CCSClassification]]&lt;&gt;"",BIMTypeCode[[#This Row],[CCSClassification]],"")</f>
        <v>[L]FQD</v>
      </c>
      <c r="E141" t="str">
        <f>IF(BIMTypeCode[[#This Row],[Forvaltningklassifikation]]&lt;&gt;"",BIMTypeCode[[#This Row],[Forvaltningklassifikation]],"")</f>
        <v>bk</v>
      </c>
      <c r="F141">
        <f>IF(BIMTypeCode[[#This Row],[Sort]]&lt;&gt;"",BIMTypeCode[[#This Row],[Sort]],"")</f>
        <v>3</v>
      </c>
    </row>
    <row r="142" spans="1:6" x14ac:dyDescent="0.25">
      <c r="A142">
        <f>BIMTypeCode[[#This Row],[Identification]]</f>
        <v>37</v>
      </c>
      <c r="B142" t="str">
        <f>IF(BIMTypeCode[[#This Row],[Name_dk]]&lt;&gt;"",BIMTypeCode[[#This Row],[Name_dk]],"")</f>
        <v>Tage</v>
      </c>
      <c r="C142" t="str">
        <f>IF(BIMTypeCode[[#This Row],[SfB]]&lt;&gt;"",BIMTypeCode[[#This Row],[SfB]],"")</f>
        <v/>
      </c>
      <c r="D142" t="str">
        <f>IF(BIMTypeCode[[#This Row],[CCSClassification]]&lt;&gt;"",BIMTypeCode[[#This Row],[CCSClassification]],"")</f>
        <v/>
      </c>
      <c r="E142" t="str">
        <f>IF(BIMTypeCode[[#This Row],[Forvaltningklassifikation]]&lt;&gt;"",BIMTypeCode[[#This Row],[Forvaltningklassifikation]],"")</f>
        <v/>
      </c>
      <c r="F142">
        <f>IF(BIMTypeCode[[#This Row],[Sort]]&lt;&gt;"",BIMTypeCode[[#This Row],[Sort]],"")</f>
        <v>2</v>
      </c>
    </row>
    <row r="143" spans="1:6" x14ac:dyDescent="0.25">
      <c r="A143">
        <f>BIMTypeCode[[#This Row],[Identification]]</f>
        <v>371</v>
      </c>
      <c r="B143" t="str">
        <f>IF(BIMTypeCode[[#This Row],[Name_dk]]&lt;&gt;"",BIMTypeCode[[#This Row],[Name_dk]],"")</f>
        <v>Kviste</v>
      </c>
      <c r="C143" t="str">
        <f>IF(BIMTypeCode[[#This Row],[SfB]]&lt;&gt;"",BIMTypeCode[[#This Row],[SfB]],"")</f>
        <v>(37)1</v>
      </c>
      <c r="D143" t="str">
        <f>IF(BIMTypeCode[[#This Row],[CCSClassification]]&lt;&gt;"",BIMTypeCode[[#This Row],[CCSClassification]],"")</f>
        <v>[L]AE</v>
      </c>
      <c r="E143" t="str">
        <f>IF(BIMTypeCode[[#This Row],[Forvaltningklassifikation]]&lt;&gt;"",BIMTypeCode[[#This Row],[Forvaltningklassifikation]],"")</f>
        <v>bk.kvi</v>
      </c>
      <c r="F143">
        <f>IF(BIMTypeCode[[#This Row],[Sort]]&lt;&gt;"",BIMTypeCode[[#This Row],[Sort]],"")</f>
        <v>3</v>
      </c>
    </row>
    <row r="144" spans="1:6" x14ac:dyDescent="0.25">
      <c r="A144">
        <f>BIMTypeCode[[#This Row],[Identification]]</f>
        <v>372</v>
      </c>
      <c r="B144" t="str">
        <f>IF(BIMTypeCode[[#This Row],[Name_dk]]&lt;&gt;"",BIMTypeCode[[#This Row],[Name_dk]],"")</f>
        <v>Ovenlys, røg- og taglemme</v>
      </c>
      <c r="C144" t="str">
        <f>IF(BIMTypeCode[[#This Row],[SfB]]&lt;&gt;"",BIMTypeCode[[#This Row],[SfB]],"")</f>
        <v>(37)2</v>
      </c>
      <c r="D144" t="str">
        <f>IF(BIMTypeCode[[#This Row],[CCSClassification]]&lt;&gt;"",BIMTypeCode[[#This Row],[CCSClassification]],"")</f>
        <v>[L]QQA</v>
      </c>
      <c r="E144" t="str">
        <f>IF(BIMTypeCode[[#This Row],[Forvaltningklassifikation]]&lt;&gt;"",BIMTypeCode[[#This Row],[Forvaltningklassifikation]],"")</f>
        <v>bk.vin</v>
      </c>
      <c r="F144">
        <f>IF(BIMTypeCode[[#This Row],[Sort]]&lt;&gt;"",BIMTypeCode[[#This Row],[Sort]],"")</f>
        <v>3</v>
      </c>
    </row>
    <row r="145" spans="1:6" x14ac:dyDescent="0.25">
      <c r="A145">
        <f>BIMTypeCode[[#This Row],[Identification]]</f>
        <v>373</v>
      </c>
      <c r="B145" t="str">
        <f>IF(BIMTypeCode[[#This Row],[Name_dk]]&lt;&gt;"",BIMTypeCode[[#This Row],[Name_dk]],"")</f>
        <v>Solskærme til ovenlys</v>
      </c>
      <c r="C145" t="str">
        <f>IF(BIMTypeCode[[#This Row],[SfB]]&lt;&gt;"",BIMTypeCode[[#This Row],[SfB]],"")</f>
        <v>(37)3</v>
      </c>
      <c r="D145" t="str">
        <f>IF(BIMTypeCode[[#This Row],[CCSClassification]]&lt;&gt;"",BIMTypeCode[[#This Row],[CCSClassification]],"")</f>
        <v>[L]RQD</v>
      </c>
      <c r="E145" t="str">
        <f>IF(BIMTypeCode[[#This Row],[Forvaltningklassifikation]]&lt;&gt;"",BIMTypeCode[[#This Row],[Forvaltningklassifikation]],"")</f>
        <v>bk.tad</v>
      </c>
      <c r="F145">
        <f>IF(BIMTypeCode[[#This Row],[Sort]]&lt;&gt;"",BIMTypeCode[[#This Row],[Sort]],"")</f>
        <v>3</v>
      </c>
    </row>
    <row r="146" spans="1:6" x14ac:dyDescent="0.25">
      <c r="A146">
        <f>BIMTypeCode[[#This Row],[Identification]]</f>
        <v>374</v>
      </c>
      <c r="B146" t="str">
        <f>IF(BIMTypeCode[[#This Row],[Name_dk]]&lt;&gt;"",BIMTypeCode[[#This Row],[Name_dk]],"")</f>
        <v>Sikring</v>
      </c>
      <c r="C146" t="str">
        <f>IF(BIMTypeCode[[#This Row],[SfB]]&lt;&gt;"",BIMTypeCode[[#This Row],[SfB]],"")</f>
        <v>(37)4</v>
      </c>
      <c r="D146" t="str">
        <f>IF(BIMTypeCode[[#This Row],[CCSClassification]]&lt;&gt;"",BIMTypeCode[[#This Row],[CCSClassification]],"")</f>
        <v>[L]FQD</v>
      </c>
      <c r="E146" t="str">
        <f>IF(BIMTypeCode[[#This Row],[Forvaltningklassifikation]]&lt;&gt;"",BIMTypeCode[[#This Row],[Forvaltningklassifikation]],"")</f>
        <v>bk</v>
      </c>
      <c r="F146">
        <f>IF(BIMTypeCode[[#This Row],[Sort]]&lt;&gt;"",BIMTypeCode[[#This Row],[Sort]],"")</f>
        <v>3</v>
      </c>
    </row>
    <row r="147" spans="1:6" x14ac:dyDescent="0.25">
      <c r="A147">
        <f>BIMTypeCode[[#This Row],[Identification]]</f>
        <v>375</v>
      </c>
      <c r="B147" t="str">
        <f>IF(BIMTypeCode[[#This Row],[Name_dk]]&lt;&gt;"",BIMTypeCode[[#This Row],[Name_dk]],"")</f>
        <v>Brandkamserstatning</v>
      </c>
      <c r="C147" t="str">
        <f>IF(BIMTypeCode[[#This Row],[SfB]]&lt;&gt;"",BIMTypeCode[[#This Row],[SfB]],"")</f>
        <v>(37)</v>
      </c>
      <c r="D147" t="str">
        <f>IF(BIMTypeCode[[#This Row],[CCSClassification]]&lt;&gt;"",BIMTypeCode[[#This Row],[CCSClassification]],"")</f>
        <v>[L]NDB</v>
      </c>
      <c r="E147" t="str">
        <f>IF(BIMTypeCode[[#This Row],[Forvaltningklassifikation]]&lt;&gt;"",BIMTypeCode[[#This Row],[Forvaltningklassifikation]],"")</f>
        <v>bk.tad</v>
      </c>
      <c r="F147">
        <f>IF(BIMTypeCode[[#This Row],[Sort]]&lt;&gt;"",BIMTypeCode[[#This Row],[Sort]],"")</f>
        <v>3</v>
      </c>
    </row>
    <row r="148" spans="1:6" x14ac:dyDescent="0.25">
      <c r="A148">
        <f>BIMTypeCode[[#This Row],[Identification]]</f>
        <v>376</v>
      </c>
      <c r="B148" t="str">
        <f>IF(BIMTypeCode[[#This Row],[Name_dk]]&lt;&gt;"",BIMTypeCode[[#This Row],[Name_dk]],"")</f>
        <v>Inddækninger</v>
      </c>
      <c r="C148" t="str">
        <f>IF(BIMTypeCode[[#This Row],[SfB]]&lt;&gt;"",BIMTypeCode[[#This Row],[SfB]],"")</f>
        <v>(37)5</v>
      </c>
      <c r="D148" t="str">
        <f>IF(BIMTypeCode[[#This Row],[CCSClassification]]&lt;&gt;"",BIMTypeCode[[#This Row],[CCSClassification]],"")</f>
        <v>[L]WMC</v>
      </c>
      <c r="E148" t="str">
        <f>IF(BIMTypeCode[[#This Row],[Forvaltningklassifikation]]&lt;&gt;"",BIMTypeCode[[#This Row],[Forvaltningklassifikation]],"")</f>
        <v>bk.tad</v>
      </c>
      <c r="F148">
        <f>IF(BIMTypeCode[[#This Row],[Sort]]&lt;&gt;"",BIMTypeCode[[#This Row],[Sort]],"")</f>
        <v>3</v>
      </c>
    </row>
    <row r="149" spans="1:6" x14ac:dyDescent="0.25">
      <c r="A149">
        <f>BIMTypeCode[[#This Row],[Identification]]</f>
        <v>377</v>
      </c>
      <c r="B149" t="str">
        <f>IF(BIMTypeCode[[#This Row],[Name_dk]]&lt;&gt;"",BIMTypeCode[[#This Row],[Name_dk]],"")</f>
        <v>Belægninger på færdige tagflader</v>
      </c>
      <c r="C149" t="str">
        <f>IF(BIMTypeCode[[#This Row],[SfB]]&lt;&gt;"",BIMTypeCode[[#This Row],[SfB]],"")</f>
        <v>(37)5</v>
      </c>
      <c r="D149" t="str">
        <f>IF(BIMTypeCode[[#This Row],[CCSClassification]]&lt;&gt;"",BIMTypeCode[[#This Row],[CCSClassification]],"")</f>
        <v>[L]NCE</v>
      </c>
      <c r="E149" t="str">
        <f>IF(BIMTypeCode[[#This Row],[Forvaltningklassifikation]]&lt;&gt;"",BIMTypeCode[[#This Row],[Forvaltningklassifikation]],"")</f>
        <v>bk.tad</v>
      </c>
      <c r="F149">
        <f>IF(BIMTypeCode[[#This Row],[Sort]]&lt;&gt;"",BIMTypeCode[[#This Row],[Sort]],"")</f>
        <v>3</v>
      </c>
    </row>
    <row r="150" spans="1:6" x14ac:dyDescent="0.25">
      <c r="A150">
        <f>BIMTypeCode[[#This Row],[Identification]]</f>
        <v>38</v>
      </c>
      <c r="B150" t="str">
        <f>IF(BIMTypeCode[[#This Row],[Name_dk]]&lt;&gt;"",BIMTypeCode[[#This Row],[Name_dk]],"")</f>
        <v>Kompletterende bygningsdele bygning, øvrige</v>
      </c>
      <c r="C150" t="str">
        <f>IF(BIMTypeCode[[#This Row],[SfB]]&lt;&gt;"",BIMTypeCode[[#This Row],[SfB]],"")</f>
        <v/>
      </c>
      <c r="D150" t="str">
        <f>IF(BIMTypeCode[[#This Row],[CCSClassification]]&lt;&gt;"",BIMTypeCode[[#This Row],[CCSClassification]],"")</f>
        <v/>
      </c>
      <c r="E150" t="str">
        <f>IF(BIMTypeCode[[#This Row],[Forvaltningklassifikation]]&lt;&gt;"",BIMTypeCode[[#This Row],[Forvaltningklassifikation]],"")</f>
        <v/>
      </c>
      <c r="F150">
        <f>IF(BIMTypeCode[[#This Row],[Sort]]&lt;&gt;"",BIMTypeCode[[#This Row],[Sort]],"")</f>
        <v>2</v>
      </c>
    </row>
    <row r="151" spans="1:6" x14ac:dyDescent="0.25">
      <c r="A151">
        <f>BIMTypeCode[[#This Row],[Identification]]</f>
        <v>4</v>
      </c>
      <c r="B151" t="str">
        <f>IF(BIMTypeCode[[#This Row],[Name_dk]]&lt;&gt;"",BIMTypeCode[[#This Row],[Name_dk]],"")</f>
        <v>Overfladebygningsdele</v>
      </c>
      <c r="C151" t="str">
        <f>IF(BIMTypeCode[[#This Row],[SfB]]&lt;&gt;"",BIMTypeCode[[#This Row],[SfB]],"")</f>
        <v/>
      </c>
      <c r="D151" t="str">
        <f>IF(BIMTypeCode[[#This Row],[CCSClassification]]&lt;&gt;"",BIMTypeCode[[#This Row],[CCSClassification]],"")</f>
        <v/>
      </c>
      <c r="E151" t="str">
        <f>IF(BIMTypeCode[[#This Row],[Forvaltningklassifikation]]&lt;&gt;"",BIMTypeCode[[#This Row],[Forvaltningklassifikation]],"")</f>
        <v/>
      </c>
      <c r="F151">
        <f>IF(BIMTypeCode[[#This Row],[Sort]]&lt;&gt;"",BIMTypeCode[[#This Row],[Sort]],"")</f>
        <v>1</v>
      </c>
    </row>
    <row r="152" spans="1:6" x14ac:dyDescent="0.25">
      <c r="A152">
        <f>BIMTypeCode[[#This Row],[Identification]]</f>
        <v>41</v>
      </c>
      <c r="B152" t="str">
        <f>IF(BIMTypeCode[[#This Row],[Name_dk]]&lt;&gt;"",BIMTypeCode[[#This Row],[Name_dk]],"")</f>
        <v>Udvendige vægge</v>
      </c>
      <c r="C152" t="str">
        <f>IF(BIMTypeCode[[#This Row],[SfB]]&lt;&gt;"",BIMTypeCode[[#This Row],[SfB]],"")</f>
        <v/>
      </c>
      <c r="D152" t="str">
        <f>IF(BIMTypeCode[[#This Row],[CCSClassification]]&lt;&gt;"",BIMTypeCode[[#This Row],[CCSClassification]],"")</f>
        <v/>
      </c>
      <c r="E152" t="str">
        <f>IF(BIMTypeCode[[#This Row],[Forvaltningklassifikation]]&lt;&gt;"",BIMTypeCode[[#This Row],[Forvaltningklassifikation]],"")</f>
        <v/>
      </c>
      <c r="F152">
        <f>IF(BIMTypeCode[[#This Row],[Sort]]&lt;&gt;"",BIMTypeCode[[#This Row],[Sort]],"")</f>
        <v>2</v>
      </c>
    </row>
    <row r="153" spans="1:6" x14ac:dyDescent="0.25">
      <c r="A153">
        <f>BIMTypeCode[[#This Row],[Identification]]</f>
        <v>411</v>
      </c>
      <c r="B153" t="str">
        <f>IF(BIMTypeCode[[#This Row],[Name_dk]]&lt;&gt;"",BIMTypeCode[[#This Row],[Name_dk]],"")</f>
        <v>Malerbehandlinger</v>
      </c>
      <c r="C153" t="str">
        <f>IF(BIMTypeCode[[#This Row],[SfB]]&lt;&gt;"",BIMTypeCode[[#This Row],[SfB]],"")</f>
        <v>(41)3</v>
      </c>
      <c r="D153" t="str">
        <f>IF(BIMTypeCode[[#This Row],[CCSClassification]]&lt;&gt;"",BIMTypeCode[[#This Row],[CCSClassification]],"")</f>
        <v>[L]FRB</v>
      </c>
      <c r="E153" t="str">
        <f>IF(BIMTypeCode[[#This Row],[Forvaltningklassifikation]]&lt;&gt;"",BIMTypeCode[[#This Row],[Forvaltningklassifikation]],"")</f>
        <v>bk.ovf</v>
      </c>
      <c r="F153">
        <f>IF(BIMTypeCode[[#This Row],[Sort]]&lt;&gt;"",BIMTypeCode[[#This Row],[Sort]],"")</f>
        <v>3</v>
      </c>
    </row>
    <row r="154" spans="1:6" x14ac:dyDescent="0.25">
      <c r="A154">
        <f>BIMTypeCode[[#This Row],[Identification]]</f>
        <v>412</v>
      </c>
      <c r="B154" t="str">
        <f>IF(BIMTypeCode[[#This Row],[Name_dk]]&lt;&gt;"",BIMTypeCode[[#This Row],[Name_dk]],"")</f>
        <v>Beklædninger, påmurede</v>
      </c>
      <c r="C154" t="str">
        <f>IF(BIMTypeCode[[#This Row],[SfB]]&lt;&gt;"",BIMTypeCode[[#This Row],[SfB]],"")</f>
        <v>(41)3</v>
      </c>
      <c r="D154" t="str">
        <f>IF(BIMTypeCode[[#This Row],[CCSClassification]]&lt;&gt;"",BIMTypeCode[[#This Row],[CCSClassification]],"")</f>
        <v>[L]NCB</v>
      </c>
      <c r="E154" t="str">
        <f>IF(BIMTypeCode[[#This Row],[Forvaltningklassifikation]]&lt;&gt;"",BIMTypeCode[[#This Row],[Forvaltningklassifikation]],"")</f>
        <v>bk.ovf</v>
      </c>
      <c r="F154">
        <f>IF(BIMTypeCode[[#This Row],[Sort]]&lt;&gt;"",BIMTypeCode[[#This Row],[Sort]],"")</f>
        <v>3</v>
      </c>
    </row>
    <row r="155" spans="1:6" x14ac:dyDescent="0.25">
      <c r="A155">
        <f>BIMTypeCode[[#This Row],[Identification]]</f>
        <v>413</v>
      </c>
      <c r="B155" t="str">
        <f>IF(BIMTypeCode[[#This Row],[Name_dk]]&lt;&gt;"",BIMTypeCode[[#This Row],[Name_dk]],"")</f>
        <v>Beklædninger, monteret</v>
      </c>
      <c r="C155" t="str">
        <f>IF(BIMTypeCode[[#This Row],[SfB]]&lt;&gt;"",BIMTypeCode[[#This Row],[SfB]],"")</f>
        <v>(41)3</v>
      </c>
      <c r="D155" t="str">
        <f>IF(BIMTypeCode[[#This Row],[CCSClassification]]&lt;&gt;"",BIMTypeCode[[#This Row],[CCSClassification]],"")</f>
        <v>[L]NCB</v>
      </c>
      <c r="E155" t="str">
        <f>IF(BIMTypeCode[[#This Row],[Forvaltningklassifikation]]&lt;&gt;"",BIMTypeCode[[#This Row],[Forvaltningklassifikation]],"")</f>
        <v>bk.ovf</v>
      </c>
      <c r="F155">
        <f>IF(BIMTypeCode[[#This Row],[Sort]]&lt;&gt;"",BIMTypeCode[[#This Row],[Sort]],"")</f>
        <v>3</v>
      </c>
    </row>
    <row r="156" spans="1:6" x14ac:dyDescent="0.25">
      <c r="A156">
        <f>BIMTypeCode[[#This Row],[Identification]]</f>
        <v>42</v>
      </c>
      <c r="B156" t="str">
        <f>IF(BIMTypeCode[[#This Row],[Name_dk]]&lt;&gt;"",BIMTypeCode[[#This Row],[Name_dk]],"")</f>
        <v>Indvendige vægge</v>
      </c>
      <c r="C156" t="str">
        <f>IF(BIMTypeCode[[#This Row],[SfB]]&lt;&gt;"",BIMTypeCode[[#This Row],[SfB]],"")</f>
        <v/>
      </c>
      <c r="D156" t="str">
        <f>IF(BIMTypeCode[[#This Row],[CCSClassification]]&lt;&gt;"",BIMTypeCode[[#This Row],[CCSClassification]],"")</f>
        <v/>
      </c>
      <c r="E156" t="str">
        <f>IF(BIMTypeCode[[#This Row],[Forvaltningklassifikation]]&lt;&gt;"",BIMTypeCode[[#This Row],[Forvaltningklassifikation]],"")</f>
        <v/>
      </c>
      <c r="F156">
        <f>IF(BIMTypeCode[[#This Row],[Sort]]&lt;&gt;"",BIMTypeCode[[#This Row],[Sort]],"")</f>
        <v>2</v>
      </c>
    </row>
    <row r="157" spans="1:6" x14ac:dyDescent="0.25">
      <c r="A157">
        <f>BIMTypeCode[[#This Row],[Identification]]</f>
        <v>421</v>
      </c>
      <c r="B157" t="str">
        <f>IF(BIMTypeCode[[#This Row],[Name_dk]]&lt;&gt;"",BIMTypeCode[[#This Row],[Name_dk]],"")</f>
        <v>Malerbehandlinger</v>
      </c>
      <c r="C157" t="str">
        <f>IF(BIMTypeCode[[#This Row],[SfB]]&lt;&gt;"",BIMTypeCode[[#This Row],[SfB]],"")</f>
        <v>(42)1</v>
      </c>
      <c r="D157" t="str">
        <f>IF(BIMTypeCode[[#This Row],[CCSClassification]]&lt;&gt;"",BIMTypeCode[[#This Row],[CCSClassification]],"")</f>
        <v>[L]FRB</v>
      </c>
      <c r="E157" t="str">
        <f>IF(BIMTypeCode[[#This Row],[Forvaltningklassifikation]]&lt;&gt;"",BIMTypeCode[[#This Row],[Forvaltningklassifikation]],"")</f>
        <v>bk.ovf</v>
      </c>
      <c r="F157">
        <f>IF(BIMTypeCode[[#This Row],[Sort]]&lt;&gt;"",BIMTypeCode[[#This Row],[Sort]],"")</f>
        <v>3</v>
      </c>
    </row>
    <row r="158" spans="1:6" x14ac:dyDescent="0.25">
      <c r="A158">
        <f>BIMTypeCode[[#This Row],[Identification]]</f>
        <v>422</v>
      </c>
      <c r="B158" t="str">
        <f>IF(BIMTypeCode[[#This Row],[Name_dk]]&lt;&gt;"",BIMTypeCode[[#This Row],[Name_dk]],"")</f>
        <v>Beklædninger, påmurede</v>
      </c>
      <c r="C158" t="str">
        <f>IF(BIMTypeCode[[#This Row],[SfB]]&lt;&gt;"",BIMTypeCode[[#This Row],[SfB]],"")</f>
        <v>(42)1</v>
      </c>
      <c r="D158" t="str">
        <f>IF(BIMTypeCode[[#This Row],[CCSClassification]]&lt;&gt;"",BIMTypeCode[[#This Row],[CCSClassification]],"")</f>
        <v>[L]NCB</v>
      </c>
      <c r="E158" t="str">
        <f>IF(BIMTypeCode[[#This Row],[Forvaltningklassifikation]]&lt;&gt;"",BIMTypeCode[[#This Row],[Forvaltningklassifikation]],"")</f>
        <v>bk.ovf</v>
      </c>
      <c r="F158">
        <f>IF(BIMTypeCode[[#This Row],[Sort]]&lt;&gt;"",BIMTypeCode[[#This Row],[Sort]],"")</f>
        <v>3</v>
      </c>
    </row>
    <row r="159" spans="1:6" x14ac:dyDescent="0.25">
      <c r="A159">
        <f>BIMTypeCode[[#This Row],[Identification]]</f>
        <v>423</v>
      </c>
      <c r="B159" t="str">
        <f>IF(BIMTypeCode[[#This Row],[Name_dk]]&lt;&gt;"",BIMTypeCode[[#This Row],[Name_dk]],"")</f>
        <v>Beklædninger, monteret</v>
      </c>
      <c r="C159" t="str">
        <f>IF(BIMTypeCode[[#This Row],[SfB]]&lt;&gt;"",BIMTypeCode[[#This Row],[SfB]],"")</f>
        <v>(42)1</v>
      </c>
      <c r="D159" t="str">
        <f>IF(BIMTypeCode[[#This Row],[CCSClassification]]&lt;&gt;"",BIMTypeCode[[#This Row],[CCSClassification]],"")</f>
        <v>[L]NCB</v>
      </c>
      <c r="E159" t="str">
        <f>IF(BIMTypeCode[[#This Row],[Forvaltningklassifikation]]&lt;&gt;"",BIMTypeCode[[#This Row],[Forvaltningklassifikation]],"")</f>
        <v>bk.ovf</v>
      </c>
      <c r="F159">
        <f>IF(BIMTypeCode[[#This Row],[Sort]]&lt;&gt;"",BIMTypeCode[[#This Row],[Sort]],"")</f>
        <v>3</v>
      </c>
    </row>
    <row r="160" spans="1:6" x14ac:dyDescent="0.25">
      <c r="A160">
        <f>BIMTypeCode[[#This Row],[Identification]]</f>
        <v>43</v>
      </c>
      <c r="B160" t="str">
        <f>IF(BIMTypeCode[[#This Row],[Name_dk]]&lt;&gt;"",BIMTypeCode[[#This Row],[Name_dk]],"")</f>
        <v>Dæk og gulve</v>
      </c>
      <c r="C160" t="str">
        <f>IF(BIMTypeCode[[#This Row],[SfB]]&lt;&gt;"",BIMTypeCode[[#This Row],[SfB]],"")</f>
        <v/>
      </c>
      <c r="D160" t="str">
        <f>IF(BIMTypeCode[[#This Row],[CCSClassification]]&lt;&gt;"",BIMTypeCode[[#This Row],[CCSClassification]],"")</f>
        <v/>
      </c>
      <c r="E160" t="str">
        <f>IF(BIMTypeCode[[#This Row],[Forvaltningklassifikation]]&lt;&gt;"",BIMTypeCode[[#This Row],[Forvaltningklassifikation]],"")</f>
        <v/>
      </c>
      <c r="F160">
        <f>IF(BIMTypeCode[[#This Row],[Sort]]&lt;&gt;"",BIMTypeCode[[#This Row],[Sort]],"")</f>
        <v>2</v>
      </c>
    </row>
    <row r="161" spans="1:6" x14ac:dyDescent="0.25">
      <c r="A161">
        <f>BIMTypeCode[[#This Row],[Identification]]</f>
        <v>431</v>
      </c>
      <c r="B161" t="str">
        <f>IF(BIMTypeCode[[#This Row],[Name_dk]]&lt;&gt;"",BIMTypeCode[[#This Row],[Name_dk]],"")</f>
        <v>Malerbehandlinger</v>
      </c>
      <c r="C161" t="str">
        <f>IF(BIMTypeCode[[#This Row],[SfB]]&lt;&gt;"",BIMTypeCode[[#This Row],[SfB]],"")</f>
        <v>(43)2</v>
      </c>
      <c r="D161" t="str">
        <f>IF(BIMTypeCode[[#This Row],[CCSClassification]]&lt;&gt;"",BIMTypeCode[[#This Row],[CCSClassification]],"")</f>
        <v>[L]FRB</v>
      </c>
      <c r="E161" t="str">
        <f>IF(BIMTypeCode[[#This Row],[Forvaltningklassifikation]]&lt;&gt;"",BIMTypeCode[[#This Row],[Forvaltningklassifikation]],"")</f>
        <v>bk.ovf</v>
      </c>
      <c r="F161">
        <f>IF(BIMTypeCode[[#This Row],[Sort]]&lt;&gt;"",BIMTypeCode[[#This Row],[Sort]],"")</f>
        <v>3</v>
      </c>
    </row>
    <row r="162" spans="1:6" x14ac:dyDescent="0.25">
      <c r="A162">
        <f>BIMTypeCode[[#This Row],[Identification]]</f>
        <v>432</v>
      </c>
      <c r="B162" t="str">
        <f>IF(BIMTypeCode[[#This Row],[Name_dk]]&lt;&gt;"",BIMTypeCode[[#This Row],[Name_dk]],"")</f>
        <v>Beklædninger, påmurede</v>
      </c>
      <c r="C162" t="str">
        <f>IF(BIMTypeCode[[#This Row],[SfB]]&lt;&gt;"",BIMTypeCode[[#This Row],[SfB]],"")</f>
        <v>(43)2</v>
      </c>
      <c r="D162" t="str">
        <f>IF(BIMTypeCode[[#This Row],[CCSClassification]]&lt;&gt;"",BIMTypeCode[[#This Row],[CCSClassification]],"")</f>
        <v>[L]NCC</v>
      </c>
      <c r="E162" t="str">
        <f>IF(BIMTypeCode[[#This Row],[Forvaltningklassifikation]]&lt;&gt;"",BIMTypeCode[[#This Row],[Forvaltningklassifikation]],"")</f>
        <v>bk.ovf</v>
      </c>
      <c r="F162">
        <f>IF(BIMTypeCode[[#This Row],[Sort]]&lt;&gt;"",BIMTypeCode[[#This Row],[Sort]],"")</f>
        <v>3</v>
      </c>
    </row>
    <row r="163" spans="1:6" x14ac:dyDescent="0.25">
      <c r="A163">
        <f>BIMTypeCode[[#This Row],[Identification]]</f>
        <v>433</v>
      </c>
      <c r="B163" t="str">
        <f>IF(BIMTypeCode[[#This Row],[Name_dk]]&lt;&gt;"",BIMTypeCode[[#This Row],[Name_dk]],"")</f>
        <v>Beklædninger, monteret</v>
      </c>
      <c r="C163" t="str">
        <f>IF(BIMTypeCode[[#This Row],[SfB]]&lt;&gt;"",BIMTypeCode[[#This Row],[SfB]],"")</f>
        <v>(43)2</v>
      </c>
      <c r="D163" t="str">
        <f>IF(BIMTypeCode[[#This Row],[CCSClassification]]&lt;&gt;"",BIMTypeCode[[#This Row],[CCSClassification]],"")</f>
        <v>[L]NCC</v>
      </c>
      <c r="E163" t="str">
        <f>IF(BIMTypeCode[[#This Row],[Forvaltningklassifikation]]&lt;&gt;"",BIMTypeCode[[#This Row],[Forvaltningklassifikation]],"")</f>
        <v>bk.ovf</v>
      </c>
      <c r="F163">
        <f>IF(BIMTypeCode[[#This Row],[Sort]]&lt;&gt;"",BIMTypeCode[[#This Row],[Sort]],"")</f>
        <v>3</v>
      </c>
    </row>
    <row r="164" spans="1:6" x14ac:dyDescent="0.25">
      <c r="A164">
        <f>BIMTypeCode[[#This Row],[Identification]]</f>
        <v>44</v>
      </c>
      <c r="B164" t="str">
        <f>IF(BIMTypeCode[[#This Row],[Name_dk]]&lt;&gt;"",BIMTypeCode[[#This Row],[Name_dk]],"")</f>
        <v>Trapper og ramper</v>
      </c>
      <c r="C164" t="str">
        <f>IF(BIMTypeCode[[#This Row],[SfB]]&lt;&gt;"",BIMTypeCode[[#This Row],[SfB]],"")</f>
        <v/>
      </c>
      <c r="D164" t="str">
        <f>IF(BIMTypeCode[[#This Row],[CCSClassification]]&lt;&gt;"",BIMTypeCode[[#This Row],[CCSClassification]],"")</f>
        <v/>
      </c>
      <c r="E164" t="str">
        <f>IF(BIMTypeCode[[#This Row],[Forvaltningklassifikation]]&lt;&gt;"",BIMTypeCode[[#This Row],[Forvaltningklassifikation]],"")</f>
        <v/>
      </c>
      <c r="F164">
        <f>IF(BIMTypeCode[[#This Row],[Sort]]&lt;&gt;"",BIMTypeCode[[#This Row],[Sort]],"")</f>
        <v>2</v>
      </c>
    </row>
    <row r="165" spans="1:6" x14ac:dyDescent="0.25">
      <c r="A165">
        <f>BIMTypeCode[[#This Row],[Identification]]</f>
        <v>441</v>
      </c>
      <c r="B165" t="str">
        <f>IF(BIMTypeCode[[#This Row],[Name_dk]]&lt;&gt;"",BIMTypeCode[[#This Row],[Name_dk]],"")</f>
        <v>Malerbehandlinger</v>
      </c>
      <c r="C165" t="str">
        <f>IF(BIMTypeCode[[#This Row],[SfB]]&lt;&gt;"",BIMTypeCode[[#This Row],[SfB]],"")</f>
        <v>(44)</v>
      </c>
      <c r="D165" t="str">
        <f>IF(BIMTypeCode[[#This Row],[CCSClassification]]&lt;&gt;"",BIMTypeCode[[#This Row],[CCSClassification]],"")</f>
        <v>[L]FRB</v>
      </c>
      <c r="E165" t="str">
        <f>IF(BIMTypeCode[[#This Row],[Forvaltningklassifikation]]&lt;&gt;"",BIMTypeCode[[#This Row],[Forvaltningklassifikation]],"")</f>
        <v>bk.ovf</v>
      </c>
      <c r="F165">
        <f>IF(BIMTypeCode[[#This Row],[Sort]]&lt;&gt;"",BIMTypeCode[[#This Row],[Sort]],"")</f>
        <v>3</v>
      </c>
    </row>
    <row r="166" spans="1:6" x14ac:dyDescent="0.25">
      <c r="A166">
        <f>BIMTypeCode[[#This Row],[Identification]]</f>
        <v>442</v>
      </c>
      <c r="B166" t="str">
        <f>IF(BIMTypeCode[[#This Row],[Name_dk]]&lt;&gt;"",BIMTypeCode[[#This Row],[Name_dk]],"")</f>
        <v>Beklædninger, påmurede</v>
      </c>
      <c r="C166" t="str">
        <f>IF(BIMTypeCode[[#This Row],[SfB]]&lt;&gt;"",BIMTypeCode[[#This Row],[SfB]],"")</f>
        <v>(44)</v>
      </c>
      <c r="D166" t="str">
        <f>IF(BIMTypeCode[[#This Row],[CCSClassification]]&lt;&gt;"",BIMTypeCode[[#This Row],[CCSClassification]],"")</f>
        <v>[L]NCC</v>
      </c>
      <c r="E166" t="str">
        <f>IF(BIMTypeCode[[#This Row],[Forvaltningklassifikation]]&lt;&gt;"",BIMTypeCode[[#This Row],[Forvaltningklassifikation]],"")</f>
        <v>bk.ovf</v>
      </c>
      <c r="F166">
        <f>IF(BIMTypeCode[[#This Row],[Sort]]&lt;&gt;"",BIMTypeCode[[#This Row],[Sort]],"")</f>
        <v>3</v>
      </c>
    </row>
    <row r="167" spans="1:6" x14ac:dyDescent="0.25">
      <c r="A167">
        <f>BIMTypeCode[[#This Row],[Identification]]</f>
        <v>443</v>
      </c>
      <c r="B167" t="str">
        <f>IF(BIMTypeCode[[#This Row],[Name_dk]]&lt;&gt;"",BIMTypeCode[[#This Row],[Name_dk]],"")</f>
        <v>Beklædninger, monteret</v>
      </c>
      <c r="C167" t="str">
        <f>IF(BIMTypeCode[[#This Row],[SfB]]&lt;&gt;"",BIMTypeCode[[#This Row],[SfB]],"")</f>
        <v>(44)</v>
      </c>
      <c r="D167" t="str">
        <f>IF(BIMTypeCode[[#This Row],[CCSClassification]]&lt;&gt;"",BIMTypeCode[[#This Row],[CCSClassification]],"")</f>
        <v>[L]NCC</v>
      </c>
      <c r="E167" t="str">
        <f>IF(BIMTypeCode[[#This Row],[Forvaltningklassifikation]]&lt;&gt;"",BIMTypeCode[[#This Row],[Forvaltningklassifikation]],"")</f>
        <v>bk.ovf</v>
      </c>
      <c r="F167">
        <f>IF(BIMTypeCode[[#This Row],[Sort]]&lt;&gt;"",BIMTypeCode[[#This Row],[Sort]],"")</f>
        <v>3</v>
      </c>
    </row>
    <row r="168" spans="1:6" x14ac:dyDescent="0.25">
      <c r="A168">
        <f>BIMTypeCode[[#This Row],[Identification]]</f>
        <v>45</v>
      </c>
      <c r="B168" t="str">
        <f>IF(BIMTypeCode[[#This Row],[Name_dk]]&lt;&gt;"",BIMTypeCode[[#This Row],[Name_dk]],"")</f>
        <v>Lofter</v>
      </c>
      <c r="C168" t="str">
        <f>IF(BIMTypeCode[[#This Row],[SfB]]&lt;&gt;"",BIMTypeCode[[#This Row],[SfB]],"")</f>
        <v/>
      </c>
      <c r="D168" t="str">
        <f>IF(BIMTypeCode[[#This Row],[CCSClassification]]&lt;&gt;"",BIMTypeCode[[#This Row],[CCSClassification]],"")</f>
        <v/>
      </c>
      <c r="E168" t="str">
        <f>IF(BIMTypeCode[[#This Row],[Forvaltningklassifikation]]&lt;&gt;"",BIMTypeCode[[#This Row],[Forvaltningklassifikation]],"")</f>
        <v/>
      </c>
      <c r="F168">
        <f>IF(BIMTypeCode[[#This Row],[Sort]]&lt;&gt;"",BIMTypeCode[[#This Row],[Sort]],"")</f>
        <v>2</v>
      </c>
    </row>
    <row r="169" spans="1:6" x14ac:dyDescent="0.25">
      <c r="A169">
        <f>BIMTypeCode[[#This Row],[Identification]]</f>
        <v>451</v>
      </c>
      <c r="B169" t="str">
        <f>IF(BIMTypeCode[[#This Row],[Name_dk]]&lt;&gt;"",BIMTypeCode[[#This Row],[Name_dk]],"")</f>
        <v>Malerbehandlinger</v>
      </c>
      <c r="C169" t="str">
        <f>IF(BIMTypeCode[[#This Row],[SfB]]&lt;&gt;"",BIMTypeCode[[#This Row],[SfB]],"")</f>
        <v>(45)</v>
      </c>
      <c r="D169" t="str">
        <f>IF(BIMTypeCode[[#This Row],[CCSClassification]]&lt;&gt;"",BIMTypeCode[[#This Row],[CCSClassification]],"")</f>
        <v>[L]FRB</v>
      </c>
      <c r="E169" t="str">
        <f>IF(BIMTypeCode[[#This Row],[Forvaltningklassifikation]]&lt;&gt;"",BIMTypeCode[[#This Row],[Forvaltningklassifikation]],"")</f>
        <v>bk.ovf</v>
      </c>
      <c r="F169">
        <f>IF(BIMTypeCode[[#This Row],[Sort]]&lt;&gt;"",BIMTypeCode[[#This Row],[Sort]],"")</f>
        <v>3</v>
      </c>
    </row>
    <row r="170" spans="1:6" x14ac:dyDescent="0.25">
      <c r="A170">
        <f>BIMTypeCode[[#This Row],[Identification]]</f>
        <v>452</v>
      </c>
      <c r="B170" t="str">
        <f>IF(BIMTypeCode[[#This Row],[Name_dk]]&lt;&gt;"",BIMTypeCode[[#This Row],[Name_dk]],"")</f>
        <v>Beklædninger, påmurede</v>
      </c>
      <c r="C170" t="str">
        <f>IF(BIMTypeCode[[#This Row],[SfB]]&lt;&gt;"",BIMTypeCode[[#This Row],[SfB]],"")</f>
        <v>(45)</v>
      </c>
      <c r="D170" t="str">
        <f>IF(BIMTypeCode[[#This Row],[CCSClassification]]&lt;&gt;"",BIMTypeCode[[#This Row],[CCSClassification]],"")</f>
        <v>[L]NCD</v>
      </c>
      <c r="E170" t="str">
        <f>IF(BIMTypeCode[[#This Row],[Forvaltningklassifikation]]&lt;&gt;"",BIMTypeCode[[#This Row],[Forvaltningklassifikation]],"")</f>
        <v>bk.ovf</v>
      </c>
      <c r="F170">
        <f>IF(BIMTypeCode[[#This Row],[Sort]]&lt;&gt;"",BIMTypeCode[[#This Row],[Sort]],"")</f>
        <v>3</v>
      </c>
    </row>
    <row r="171" spans="1:6" x14ac:dyDescent="0.25">
      <c r="A171">
        <f>BIMTypeCode[[#This Row],[Identification]]</f>
        <v>453</v>
      </c>
      <c r="B171" t="str">
        <f>IF(BIMTypeCode[[#This Row],[Name_dk]]&lt;&gt;"",BIMTypeCode[[#This Row],[Name_dk]],"")</f>
        <v>Beklædninger, monteret</v>
      </c>
      <c r="C171" t="str">
        <f>IF(BIMTypeCode[[#This Row],[SfB]]&lt;&gt;"",BIMTypeCode[[#This Row],[SfB]],"")</f>
        <v>(45)</v>
      </c>
      <c r="D171" t="str">
        <f>IF(BIMTypeCode[[#This Row],[CCSClassification]]&lt;&gt;"",BIMTypeCode[[#This Row],[CCSClassification]],"")</f>
        <v>[L]NCD</v>
      </c>
      <c r="E171" t="str">
        <f>IF(BIMTypeCode[[#This Row],[Forvaltningklassifikation]]&lt;&gt;"",BIMTypeCode[[#This Row],[Forvaltningklassifikation]],"")</f>
        <v>bk.ovf</v>
      </c>
      <c r="F171">
        <f>IF(BIMTypeCode[[#This Row],[Sort]]&lt;&gt;"",BIMTypeCode[[#This Row],[Sort]],"")</f>
        <v>3</v>
      </c>
    </row>
    <row r="172" spans="1:6" x14ac:dyDescent="0.25">
      <c r="A172">
        <f>BIMTypeCode[[#This Row],[Identification]]</f>
        <v>46</v>
      </c>
      <c r="B172" t="str">
        <f>IF(BIMTypeCode[[#This Row],[Name_dk]]&lt;&gt;"",BIMTypeCode[[#This Row],[Name_dk]],"")</f>
        <v>Altaner</v>
      </c>
      <c r="C172" t="str">
        <f>IF(BIMTypeCode[[#This Row],[SfB]]&lt;&gt;"",BIMTypeCode[[#This Row],[SfB]],"")</f>
        <v/>
      </c>
      <c r="D172" t="str">
        <f>IF(BIMTypeCode[[#This Row],[CCSClassification]]&lt;&gt;"",BIMTypeCode[[#This Row],[CCSClassification]],"")</f>
        <v/>
      </c>
      <c r="E172" t="str">
        <f>IF(BIMTypeCode[[#This Row],[Forvaltningklassifikation]]&lt;&gt;"",BIMTypeCode[[#This Row],[Forvaltningklassifikation]],"")</f>
        <v/>
      </c>
      <c r="F172">
        <f>IF(BIMTypeCode[[#This Row],[Sort]]&lt;&gt;"",BIMTypeCode[[#This Row],[Sort]],"")</f>
        <v>2</v>
      </c>
    </row>
    <row r="173" spans="1:6" x14ac:dyDescent="0.25">
      <c r="A173">
        <f>BIMTypeCode[[#This Row],[Identification]]</f>
        <v>461</v>
      </c>
      <c r="B173" t="str">
        <f>IF(BIMTypeCode[[#This Row],[Name_dk]]&lt;&gt;"",BIMTypeCode[[#This Row],[Name_dk]],"")</f>
        <v>Malerbehandlinger</v>
      </c>
      <c r="C173" t="str">
        <f>IF(BIMTypeCode[[#This Row],[SfB]]&lt;&gt;"",BIMTypeCode[[#This Row],[SfB]],"")</f>
        <v>(46)</v>
      </c>
      <c r="D173" t="str">
        <f>IF(BIMTypeCode[[#This Row],[CCSClassification]]&lt;&gt;"",BIMTypeCode[[#This Row],[CCSClassification]],"")</f>
        <v>[L]FRB</v>
      </c>
      <c r="E173" t="str">
        <f>IF(BIMTypeCode[[#This Row],[Forvaltningklassifikation]]&lt;&gt;"",BIMTypeCode[[#This Row],[Forvaltningklassifikation]],"")</f>
        <v>bk.ovf</v>
      </c>
      <c r="F173">
        <f>IF(BIMTypeCode[[#This Row],[Sort]]&lt;&gt;"",BIMTypeCode[[#This Row],[Sort]],"")</f>
        <v>3</v>
      </c>
    </row>
    <row r="174" spans="1:6" x14ac:dyDescent="0.25">
      <c r="A174">
        <f>BIMTypeCode[[#This Row],[Identification]]</f>
        <v>462</v>
      </c>
      <c r="B174" t="str">
        <f>IF(BIMTypeCode[[#This Row],[Name_dk]]&lt;&gt;"",BIMTypeCode[[#This Row],[Name_dk]],"")</f>
        <v>Beklædninger, påmurede</v>
      </c>
      <c r="C174" t="str">
        <f>IF(BIMTypeCode[[#This Row],[SfB]]&lt;&gt;"",BIMTypeCode[[#This Row],[SfB]],"")</f>
        <v>(46)</v>
      </c>
      <c r="D174" t="str">
        <f>IF(BIMTypeCode[[#This Row],[CCSClassification]]&lt;&gt;"",BIMTypeCode[[#This Row],[CCSClassification]],"")</f>
        <v>[L]NCC</v>
      </c>
      <c r="E174" t="str">
        <f>IF(BIMTypeCode[[#This Row],[Forvaltningklassifikation]]&lt;&gt;"",BIMTypeCode[[#This Row],[Forvaltningklassifikation]],"")</f>
        <v>bk.ovf</v>
      </c>
      <c r="F174">
        <f>IF(BIMTypeCode[[#This Row],[Sort]]&lt;&gt;"",BIMTypeCode[[#This Row],[Sort]],"")</f>
        <v>3</v>
      </c>
    </row>
    <row r="175" spans="1:6" x14ac:dyDescent="0.25">
      <c r="A175">
        <f>BIMTypeCode[[#This Row],[Identification]]</f>
        <v>463</v>
      </c>
      <c r="B175" t="str">
        <f>IF(BIMTypeCode[[#This Row],[Name_dk]]&lt;&gt;"",BIMTypeCode[[#This Row],[Name_dk]],"")</f>
        <v>Beklædninger, monteret</v>
      </c>
      <c r="C175" t="str">
        <f>IF(BIMTypeCode[[#This Row],[SfB]]&lt;&gt;"",BIMTypeCode[[#This Row],[SfB]],"")</f>
        <v>(46)</v>
      </c>
      <c r="D175" t="str">
        <f>IF(BIMTypeCode[[#This Row],[CCSClassification]]&lt;&gt;"",BIMTypeCode[[#This Row],[CCSClassification]],"")</f>
        <v>[L]NCC</v>
      </c>
      <c r="E175" t="str">
        <f>IF(BIMTypeCode[[#This Row],[Forvaltningklassifikation]]&lt;&gt;"",BIMTypeCode[[#This Row],[Forvaltningklassifikation]],"")</f>
        <v>bk.ovf</v>
      </c>
      <c r="F175">
        <f>IF(BIMTypeCode[[#This Row],[Sort]]&lt;&gt;"",BIMTypeCode[[#This Row],[Sort]],"")</f>
        <v>3</v>
      </c>
    </row>
    <row r="176" spans="1:6" x14ac:dyDescent="0.25">
      <c r="A176">
        <f>BIMTypeCode[[#This Row],[Identification]]</f>
        <v>47</v>
      </c>
      <c r="B176" t="str">
        <f>IF(BIMTypeCode[[#This Row],[Name_dk]]&lt;&gt;"",BIMTypeCode[[#This Row],[Name_dk]],"")</f>
        <v>Tage</v>
      </c>
      <c r="C176" t="str">
        <f>IF(BIMTypeCode[[#This Row],[SfB]]&lt;&gt;"",BIMTypeCode[[#This Row],[SfB]],"")</f>
        <v/>
      </c>
      <c r="D176" t="str">
        <f>IF(BIMTypeCode[[#This Row],[CCSClassification]]&lt;&gt;"",BIMTypeCode[[#This Row],[CCSClassification]],"")</f>
        <v/>
      </c>
      <c r="E176" t="str">
        <f>IF(BIMTypeCode[[#This Row],[Forvaltningklassifikation]]&lt;&gt;"",BIMTypeCode[[#This Row],[Forvaltningklassifikation]],"")</f>
        <v/>
      </c>
      <c r="F176">
        <f>IF(BIMTypeCode[[#This Row],[Sort]]&lt;&gt;"",BIMTypeCode[[#This Row],[Sort]],"")</f>
        <v>2</v>
      </c>
    </row>
    <row r="177" spans="1:6" x14ac:dyDescent="0.25">
      <c r="A177">
        <f>BIMTypeCode[[#This Row],[Identification]]</f>
        <v>471</v>
      </c>
      <c r="B177" t="str">
        <f>IF(BIMTypeCode[[#This Row],[Name_dk]]&lt;&gt;"",BIMTypeCode[[#This Row],[Name_dk]],"")</f>
        <v>Malerbehandlinger</v>
      </c>
      <c r="C177" t="str">
        <f>IF(BIMTypeCode[[#This Row],[SfB]]&lt;&gt;"",BIMTypeCode[[#This Row],[SfB]],"")</f>
        <v>(47)</v>
      </c>
      <c r="D177" t="str">
        <f>IF(BIMTypeCode[[#This Row],[CCSClassification]]&lt;&gt;"",BIMTypeCode[[#This Row],[CCSClassification]],"")</f>
        <v>[L]FRB</v>
      </c>
      <c r="E177" t="str">
        <f>IF(BIMTypeCode[[#This Row],[Forvaltningklassifikation]]&lt;&gt;"",BIMTypeCode[[#This Row],[Forvaltningklassifikation]],"")</f>
        <v>bk.ovf</v>
      </c>
      <c r="F177">
        <f>IF(BIMTypeCode[[#This Row],[Sort]]&lt;&gt;"",BIMTypeCode[[#This Row],[Sort]],"")</f>
        <v>3</v>
      </c>
    </row>
    <row r="178" spans="1:6" x14ac:dyDescent="0.25">
      <c r="A178">
        <f>BIMTypeCode[[#This Row],[Identification]]</f>
        <v>472</v>
      </c>
      <c r="B178" t="str">
        <f>IF(BIMTypeCode[[#This Row],[Name_dk]]&lt;&gt;"",BIMTypeCode[[#This Row],[Name_dk]],"")</f>
        <v>Tagdækninger</v>
      </c>
      <c r="C178" t="str">
        <f>IF(BIMTypeCode[[#This Row],[SfB]]&lt;&gt;"",BIMTypeCode[[#This Row],[SfB]],"")</f>
        <v>(47)</v>
      </c>
      <c r="D178" t="str">
        <f>IF(BIMTypeCode[[#This Row],[CCSClassification]]&lt;&gt;"",BIMTypeCode[[#This Row],[CCSClassification]],"")</f>
        <v>[L]NCE</v>
      </c>
      <c r="E178" t="str">
        <f>IF(BIMTypeCode[[#This Row],[Forvaltningklassifikation]]&lt;&gt;"",BIMTypeCode[[#This Row],[Forvaltningklassifikation]],"")</f>
        <v>bk.tad</v>
      </c>
      <c r="F178">
        <f>IF(BIMTypeCode[[#This Row],[Sort]]&lt;&gt;"",BIMTypeCode[[#This Row],[Sort]],"")</f>
        <v>3</v>
      </c>
    </row>
    <row r="179" spans="1:6" x14ac:dyDescent="0.25">
      <c r="A179">
        <f>BIMTypeCode[[#This Row],[Identification]]</f>
        <v>48</v>
      </c>
      <c r="B179" t="str">
        <f>IF(BIMTypeCode[[#This Row],[Name_dk]]&lt;&gt;"",BIMTypeCode[[#This Row],[Name_dk]],"")</f>
        <v>Overflader bygning, øvrige</v>
      </c>
      <c r="C179" t="str">
        <f>IF(BIMTypeCode[[#This Row],[SfB]]&lt;&gt;"",BIMTypeCode[[#This Row],[SfB]],"")</f>
        <v/>
      </c>
      <c r="D179" t="str">
        <f>IF(BIMTypeCode[[#This Row],[CCSClassification]]&lt;&gt;"",BIMTypeCode[[#This Row],[CCSClassification]],"")</f>
        <v/>
      </c>
      <c r="E179" t="str">
        <f>IF(BIMTypeCode[[#This Row],[Forvaltningklassifikation]]&lt;&gt;"",BIMTypeCode[[#This Row],[Forvaltningklassifikation]],"")</f>
        <v/>
      </c>
      <c r="F179">
        <f>IF(BIMTypeCode[[#This Row],[Sort]]&lt;&gt;"",BIMTypeCode[[#This Row],[Sort]],"")</f>
        <v>2</v>
      </c>
    </row>
    <row r="180" spans="1:6" x14ac:dyDescent="0.25">
      <c r="A180">
        <f>BIMTypeCode[[#This Row],[Identification]]</f>
        <v>5</v>
      </c>
      <c r="B180" t="str">
        <f>IF(BIMTypeCode[[#This Row],[Name_dk]]&lt;&gt;"",BIMTypeCode[[#This Row],[Name_dk]],"")</f>
        <v>VVS- og ventilationsanlæg</v>
      </c>
      <c r="C180" t="str">
        <f>IF(BIMTypeCode[[#This Row],[SfB]]&lt;&gt;"",BIMTypeCode[[#This Row],[SfB]],"")</f>
        <v/>
      </c>
      <c r="D180" t="str">
        <f>IF(BIMTypeCode[[#This Row],[CCSClassification]]&lt;&gt;"",BIMTypeCode[[#This Row],[CCSClassification]],"")</f>
        <v/>
      </c>
      <c r="E180" t="str">
        <f>IF(BIMTypeCode[[#This Row],[Forvaltningklassifikation]]&lt;&gt;"",BIMTypeCode[[#This Row],[Forvaltningklassifikation]],"")</f>
        <v/>
      </c>
      <c r="F180">
        <f>IF(BIMTypeCode[[#This Row],[Sort]]&lt;&gt;"",BIMTypeCode[[#This Row],[Sort]],"")</f>
        <v>1</v>
      </c>
    </row>
    <row r="181" spans="1:6" x14ac:dyDescent="0.25">
      <c r="A181">
        <f>BIMTypeCode[[#This Row],[Identification]]</f>
        <v>50</v>
      </c>
      <c r="B181" t="str">
        <f>IF(BIMTypeCode[[#This Row],[Name_dk]]&lt;&gt;"",BIMTypeCode[[#This Row],[Name_dk]],"")</f>
        <v>VVS-anlæg, terræn</v>
      </c>
      <c r="C181" t="str">
        <f>IF(BIMTypeCode[[#This Row],[SfB]]&lt;&gt;"",BIMTypeCode[[#This Row],[SfB]],"")</f>
        <v/>
      </c>
      <c r="D181" t="str">
        <f>IF(BIMTypeCode[[#This Row],[CCSClassification]]&lt;&gt;"",BIMTypeCode[[#This Row],[CCSClassification]],"")</f>
        <v/>
      </c>
      <c r="E181" t="str">
        <f>IF(BIMTypeCode[[#This Row],[Forvaltningklassifikation]]&lt;&gt;"",BIMTypeCode[[#This Row],[Forvaltningklassifikation]],"")</f>
        <v/>
      </c>
      <c r="F181">
        <f>IF(BIMTypeCode[[#This Row],[Sort]]&lt;&gt;"",BIMTypeCode[[#This Row],[Sort]],"")</f>
        <v>2</v>
      </c>
    </row>
    <row r="182" spans="1:6" x14ac:dyDescent="0.25">
      <c r="A182">
        <f>BIMTypeCode[[#This Row],[Identification]]</f>
        <v>501</v>
      </c>
      <c r="B182" t="str">
        <f>IF(BIMTypeCode[[#This Row],[Name_dk]]&lt;&gt;"",BIMTypeCode[[#This Row],[Name_dk]],"")</f>
        <v>Metalrør i jord</v>
      </c>
      <c r="C182" t="str">
        <f>IF(BIMTypeCode[[#This Row],[SfB]]&lt;&gt;"",BIMTypeCode[[#This Row],[SfB]],"")</f>
        <v>(50)</v>
      </c>
      <c r="D182" t="str">
        <f>IF(BIMTypeCode[[#This Row],[CCSClassification]]&lt;&gt;"",BIMTypeCode[[#This Row],[CCSClassification]],"")</f>
        <v>[L]WPA</v>
      </c>
      <c r="E182" t="str">
        <f>IF(BIMTypeCode[[#This Row],[Forvaltningklassifikation]]&lt;&gt;"",BIMTypeCode[[#This Row],[Forvaltningklassifikation]],"")</f>
        <v>tt</v>
      </c>
      <c r="F182">
        <f>IF(BIMTypeCode[[#This Row],[Sort]]&lt;&gt;"",BIMTypeCode[[#This Row],[Sort]],"")</f>
        <v>3</v>
      </c>
    </row>
    <row r="183" spans="1:6" x14ac:dyDescent="0.25">
      <c r="A183">
        <f>BIMTypeCode[[#This Row],[Identification]]</f>
        <v>502</v>
      </c>
      <c r="B183" t="str">
        <f>IF(BIMTypeCode[[#This Row],[Name_dk]]&lt;&gt;"",BIMTypeCode[[#This Row],[Name_dk]],"")</f>
        <v>Fleksible plastrør i jord</v>
      </c>
      <c r="C183" t="str">
        <f>IF(BIMTypeCode[[#This Row],[SfB]]&lt;&gt;"",BIMTypeCode[[#This Row],[SfB]],"")</f>
        <v>(50)</v>
      </c>
      <c r="D183" t="str">
        <f>IF(BIMTypeCode[[#This Row],[CCSClassification]]&lt;&gt;"",BIMTypeCode[[#This Row],[CCSClassification]],"")</f>
        <v>[L]WPA</v>
      </c>
      <c r="E183" t="str">
        <f>IF(BIMTypeCode[[#This Row],[Forvaltningklassifikation]]&lt;&gt;"",BIMTypeCode[[#This Row],[Forvaltningklassifikation]],"")</f>
        <v>tt</v>
      </c>
      <c r="F183">
        <f>IF(BIMTypeCode[[#This Row],[Sort]]&lt;&gt;"",BIMTypeCode[[#This Row],[Sort]],"")</f>
        <v>3</v>
      </c>
    </row>
    <row r="184" spans="1:6" x14ac:dyDescent="0.25">
      <c r="A184">
        <f>BIMTypeCode[[#This Row],[Identification]]</f>
        <v>503</v>
      </c>
      <c r="B184" t="str">
        <f>IF(BIMTypeCode[[#This Row],[Name_dk]]&lt;&gt;"",BIMTypeCode[[#This Row],[Name_dk]],"")</f>
        <v>Hårde plastrør i jord</v>
      </c>
      <c r="C184" t="str">
        <f>IF(BIMTypeCode[[#This Row],[SfB]]&lt;&gt;"",BIMTypeCode[[#This Row],[SfB]],"")</f>
        <v>(50)</v>
      </c>
      <c r="D184" t="str">
        <f>IF(BIMTypeCode[[#This Row],[CCSClassification]]&lt;&gt;"",BIMTypeCode[[#This Row],[CCSClassification]],"")</f>
        <v>[L]WPA</v>
      </c>
      <c r="E184" t="str">
        <f>IF(BIMTypeCode[[#This Row],[Forvaltningklassifikation]]&lt;&gt;"",BIMTypeCode[[#This Row],[Forvaltningklassifikation]],"")</f>
        <v>tt</v>
      </c>
      <c r="F184">
        <f>IF(BIMTypeCode[[#This Row],[Sort]]&lt;&gt;"",BIMTypeCode[[#This Row],[Sort]],"")</f>
        <v>3</v>
      </c>
    </row>
    <row r="185" spans="1:6" x14ac:dyDescent="0.25">
      <c r="A185">
        <f>BIMTypeCode[[#This Row],[Identification]]</f>
        <v>504</v>
      </c>
      <c r="B185" t="str">
        <f>IF(BIMTypeCode[[#This Row],[Name_dk]]&lt;&gt;"",BIMTypeCode[[#This Row],[Name_dk]],"")</f>
        <v>Brønde</v>
      </c>
      <c r="C185" t="str">
        <f>IF(BIMTypeCode[[#This Row],[SfB]]&lt;&gt;"",BIMTypeCode[[#This Row],[SfB]],"")</f>
        <v>(50)</v>
      </c>
      <c r="D185" t="str">
        <f>IF(BIMTypeCode[[#This Row],[CCSClassification]]&lt;&gt;"",BIMTypeCode[[#This Row],[CCSClassification]],"")</f>
        <v>[L]XME</v>
      </c>
      <c r="E185" t="str">
        <f>IF(BIMTypeCode[[#This Row],[Forvaltningklassifikation]]&lt;&gt;"",BIMTypeCode[[#This Row],[Forvaltningklassifikation]],"")</f>
        <v>bt.afl.brø</v>
      </c>
      <c r="F185">
        <f>IF(BIMTypeCode[[#This Row],[Sort]]&lt;&gt;"",BIMTypeCode[[#This Row],[Sort]],"")</f>
        <v>3</v>
      </c>
    </row>
    <row r="186" spans="1:6" x14ac:dyDescent="0.25">
      <c r="A186">
        <f>BIMTypeCode[[#This Row],[Identification]]</f>
        <v>5041</v>
      </c>
      <c r="B186" t="str">
        <f>IF(BIMTypeCode[[#This Row],[Name_dk]]&lt;&gt;"",BIMTypeCode[[#This Row],[Name_dk]],"")</f>
        <v>Brønde</v>
      </c>
      <c r="C186" t="str">
        <f>IF(BIMTypeCode[[#This Row],[SfB]]&lt;&gt;"",BIMTypeCode[[#This Row],[SfB]],"")</f>
        <v/>
      </c>
      <c r="D186" t="str">
        <f>IF(BIMTypeCode[[#This Row],[CCSClassification]]&lt;&gt;"",BIMTypeCode[[#This Row],[CCSClassification]],"")</f>
        <v>[L]XME</v>
      </c>
      <c r="E186" t="str">
        <f>IF(BIMTypeCode[[#This Row],[Forvaltningklassifikation]]&lt;&gt;"",BIMTypeCode[[#This Row],[Forvaltningklassifikation]],"")</f>
        <v/>
      </c>
      <c r="F186">
        <f>IF(BIMTypeCode[[#This Row],[Sort]]&lt;&gt;"",BIMTypeCode[[#This Row],[Sort]],"")</f>
        <v>4</v>
      </c>
    </row>
    <row r="187" spans="1:6" x14ac:dyDescent="0.25">
      <c r="A187">
        <f>BIMTypeCode[[#This Row],[Identification]]</f>
        <v>5042</v>
      </c>
      <c r="B187" t="str">
        <f>IF(BIMTypeCode[[#This Row],[Name_dk]]&lt;&gt;"",BIMTypeCode[[#This Row],[Name_dk]],"")</f>
        <v>Drænbrønde</v>
      </c>
      <c r="C187" t="str">
        <f>IF(BIMTypeCode[[#This Row],[SfB]]&lt;&gt;"",BIMTypeCode[[#This Row],[SfB]],"")</f>
        <v/>
      </c>
      <c r="D187" t="str">
        <f>IF(BIMTypeCode[[#This Row],[CCSClassification]]&lt;&gt;"",BIMTypeCode[[#This Row],[CCSClassification]],"")</f>
        <v>[L]XME</v>
      </c>
      <c r="E187" t="str">
        <f>IF(BIMTypeCode[[#This Row],[Forvaltningklassifikation]]&lt;&gt;"",BIMTypeCode[[#This Row],[Forvaltningklassifikation]],"")</f>
        <v/>
      </c>
      <c r="F187">
        <f>IF(BIMTypeCode[[#This Row],[Sort]]&lt;&gt;"",BIMTypeCode[[#This Row],[Sort]],"")</f>
        <v>4</v>
      </c>
    </row>
    <row r="188" spans="1:6" x14ac:dyDescent="0.25">
      <c r="A188">
        <f>BIMTypeCode[[#This Row],[Identification]]</f>
        <v>5043</v>
      </c>
      <c r="B188" t="str">
        <f>IF(BIMTypeCode[[#This Row],[Name_dk]]&lt;&gt;"",BIMTypeCode[[#This Row],[Name_dk]],"")</f>
        <v>Nedløbsbrønde</v>
      </c>
      <c r="C188" t="str">
        <f>IF(BIMTypeCode[[#This Row],[SfB]]&lt;&gt;"",BIMTypeCode[[#This Row],[SfB]],"")</f>
        <v/>
      </c>
      <c r="D188" t="str">
        <f>IF(BIMTypeCode[[#This Row],[CCSClassification]]&lt;&gt;"",BIMTypeCode[[#This Row],[CCSClassification]],"")</f>
        <v>[L]XME</v>
      </c>
      <c r="E188" t="str">
        <f>IF(BIMTypeCode[[#This Row],[Forvaltningklassifikation]]&lt;&gt;"",BIMTypeCode[[#This Row],[Forvaltningklassifikation]],"")</f>
        <v/>
      </c>
      <c r="F188">
        <f>IF(BIMTypeCode[[#This Row],[Sort]]&lt;&gt;"",BIMTypeCode[[#This Row],[Sort]],"")</f>
        <v>4</v>
      </c>
    </row>
    <row r="189" spans="1:6" x14ac:dyDescent="0.25">
      <c r="A189">
        <f>BIMTypeCode[[#This Row],[Identification]]</f>
        <v>5044</v>
      </c>
      <c r="B189" t="str">
        <f>IF(BIMTypeCode[[#This Row],[Name_dk]]&lt;&gt;"",BIMTypeCode[[#This Row],[Name_dk]],"")</f>
        <v>Pumpebrønde</v>
      </c>
      <c r="C189" t="str">
        <f>IF(BIMTypeCode[[#This Row],[SfB]]&lt;&gt;"",BIMTypeCode[[#This Row],[SfB]],"")</f>
        <v/>
      </c>
      <c r="D189" t="str">
        <f>IF(BIMTypeCode[[#This Row],[CCSClassification]]&lt;&gt;"",BIMTypeCode[[#This Row],[CCSClassification]],"")</f>
        <v>[L]XME</v>
      </c>
      <c r="E189" t="str">
        <f>IF(BIMTypeCode[[#This Row],[Forvaltningklassifikation]]&lt;&gt;"",BIMTypeCode[[#This Row],[Forvaltningklassifikation]],"")</f>
        <v/>
      </c>
      <c r="F189">
        <f>IF(BIMTypeCode[[#This Row],[Sort]]&lt;&gt;"",BIMTypeCode[[#This Row],[Sort]],"")</f>
        <v>4</v>
      </c>
    </row>
    <row r="190" spans="1:6" x14ac:dyDescent="0.25">
      <c r="A190">
        <f>BIMTypeCode[[#This Row],[Identification]]</f>
        <v>5045</v>
      </c>
      <c r="B190" t="str">
        <f>IF(BIMTypeCode[[#This Row],[Name_dk]]&lt;&gt;"",BIMTypeCode[[#This Row],[Name_dk]],"")</f>
        <v>Spulebrønde</v>
      </c>
      <c r="C190" t="str">
        <f>IF(BIMTypeCode[[#This Row],[SfB]]&lt;&gt;"",BIMTypeCode[[#This Row],[SfB]],"")</f>
        <v/>
      </c>
      <c r="D190" t="str">
        <f>IF(BIMTypeCode[[#This Row],[CCSClassification]]&lt;&gt;"",BIMTypeCode[[#This Row],[CCSClassification]],"")</f>
        <v>[L]XME</v>
      </c>
      <c r="E190" t="str">
        <f>IF(BIMTypeCode[[#This Row],[Forvaltningklassifikation]]&lt;&gt;"",BIMTypeCode[[#This Row],[Forvaltningklassifikation]],"")</f>
        <v/>
      </c>
      <c r="F190">
        <f>IF(BIMTypeCode[[#This Row],[Sort]]&lt;&gt;"",BIMTypeCode[[#This Row],[Sort]],"")</f>
        <v>4</v>
      </c>
    </row>
    <row r="191" spans="1:6" x14ac:dyDescent="0.25">
      <c r="A191">
        <f>BIMTypeCode[[#This Row],[Identification]]</f>
        <v>5046</v>
      </c>
      <c r="B191" t="str">
        <f>IF(BIMTypeCode[[#This Row],[Name_dk]]&lt;&gt;"",BIMTypeCode[[#This Row],[Name_dk]],"")</f>
        <v>Tørbrønde</v>
      </c>
      <c r="C191" t="str">
        <f>IF(BIMTypeCode[[#This Row],[SfB]]&lt;&gt;"",BIMTypeCode[[#This Row],[SfB]],"")</f>
        <v/>
      </c>
      <c r="D191" t="str">
        <f>IF(BIMTypeCode[[#This Row],[CCSClassification]]&lt;&gt;"",BIMTypeCode[[#This Row],[CCSClassification]],"")</f>
        <v>[L]XME</v>
      </c>
      <c r="E191" t="str">
        <f>IF(BIMTypeCode[[#This Row],[Forvaltningklassifikation]]&lt;&gt;"",BIMTypeCode[[#This Row],[Forvaltningklassifikation]],"")</f>
        <v/>
      </c>
      <c r="F191">
        <f>IF(BIMTypeCode[[#This Row],[Sort]]&lt;&gt;"",BIMTypeCode[[#This Row],[Sort]],"")</f>
        <v>4</v>
      </c>
    </row>
    <row r="192" spans="1:6" x14ac:dyDescent="0.25">
      <c r="A192">
        <f>BIMTypeCode[[#This Row],[Identification]]</f>
        <v>5047</v>
      </c>
      <c r="B192" t="str">
        <f>IF(BIMTypeCode[[#This Row],[Name_dk]]&lt;&gt;"",BIMTypeCode[[#This Row],[Name_dk]],"")</f>
        <v>Sandfang</v>
      </c>
      <c r="C192" t="str">
        <f>IF(BIMTypeCode[[#This Row],[SfB]]&lt;&gt;"",BIMTypeCode[[#This Row],[SfB]],"")</f>
        <v/>
      </c>
      <c r="D192" t="str">
        <f>IF(BIMTypeCode[[#This Row],[CCSClassification]]&lt;&gt;"",BIMTypeCode[[#This Row],[CCSClassification]],"")</f>
        <v>[L]XME</v>
      </c>
      <c r="E192" t="str">
        <f>IF(BIMTypeCode[[#This Row],[Forvaltningklassifikation]]&lt;&gt;"",BIMTypeCode[[#This Row],[Forvaltningklassifikation]],"")</f>
        <v/>
      </c>
      <c r="F192">
        <f>IF(BIMTypeCode[[#This Row],[Sort]]&lt;&gt;"",BIMTypeCode[[#This Row],[Sort]],"")</f>
        <v>4</v>
      </c>
    </row>
    <row r="193" spans="1:6" x14ac:dyDescent="0.25">
      <c r="A193">
        <f>BIMTypeCode[[#This Row],[Identification]]</f>
        <v>5048</v>
      </c>
      <c r="B193" t="str">
        <f>IF(BIMTypeCode[[#This Row],[Name_dk]]&lt;&gt;"",BIMTypeCode[[#This Row],[Name_dk]],"")</f>
        <v>Rendestensbrønde</v>
      </c>
      <c r="C193" t="str">
        <f>IF(BIMTypeCode[[#This Row],[SfB]]&lt;&gt;"",BIMTypeCode[[#This Row],[SfB]],"")</f>
        <v/>
      </c>
      <c r="D193" t="str">
        <f>IF(BIMTypeCode[[#This Row],[CCSClassification]]&lt;&gt;"",BIMTypeCode[[#This Row],[CCSClassification]],"")</f>
        <v>[L]XME</v>
      </c>
      <c r="E193" t="str">
        <f>IF(BIMTypeCode[[#This Row],[Forvaltningklassifikation]]&lt;&gt;"",BIMTypeCode[[#This Row],[Forvaltningklassifikation]],"")</f>
        <v/>
      </c>
      <c r="F193">
        <f>IF(BIMTypeCode[[#This Row],[Sort]]&lt;&gt;"",BIMTypeCode[[#This Row],[Sort]],"")</f>
        <v>4</v>
      </c>
    </row>
    <row r="194" spans="1:6" x14ac:dyDescent="0.25">
      <c r="A194">
        <f>BIMTypeCode[[#This Row],[Identification]]</f>
        <v>505</v>
      </c>
      <c r="B194" t="str">
        <f>IF(BIMTypeCode[[#This Row],[Name_dk]]&lt;&gt;"",BIMTypeCode[[#This Row],[Name_dk]],"")</f>
        <v>Riste/Linjedræn</v>
      </c>
      <c r="C194" t="str">
        <f>IF(BIMTypeCode[[#This Row],[SfB]]&lt;&gt;"",BIMTypeCode[[#This Row],[SfB]],"")</f>
        <v>(50)</v>
      </c>
      <c r="D194" t="str">
        <f>IF(BIMTypeCode[[#This Row],[CCSClassification]]&lt;&gt;"",BIMTypeCode[[#This Row],[CCSClassification]],"")</f>
        <v>[L]WMB</v>
      </c>
      <c r="E194" t="str">
        <f>IF(BIMTypeCode[[#This Row],[Forvaltningklassifikation]]&lt;&gt;"",BIMTypeCode[[#This Row],[Forvaltningklassifikation]],"")</f>
        <v>tt</v>
      </c>
      <c r="F194">
        <f>IF(BIMTypeCode[[#This Row],[Sort]]&lt;&gt;"",BIMTypeCode[[#This Row],[Sort]],"")</f>
        <v>3</v>
      </c>
    </row>
    <row r="195" spans="1:6" x14ac:dyDescent="0.25">
      <c r="A195">
        <f>BIMTypeCode[[#This Row],[Identification]]</f>
        <v>5051</v>
      </c>
      <c r="B195" t="str">
        <f>IF(BIMTypeCode[[#This Row],[Name_dk]]&lt;&gt;"",BIMTypeCode[[#This Row],[Name_dk]],"")</f>
        <v>Linjedræn</v>
      </c>
      <c r="C195" t="str">
        <f>IF(BIMTypeCode[[#This Row],[SfB]]&lt;&gt;"",BIMTypeCode[[#This Row],[SfB]],"")</f>
        <v/>
      </c>
      <c r="D195" t="str">
        <f>IF(BIMTypeCode[[#This Row],[CCSClassification]]&lt;&gt;"",BIMTypeCode[[#This Row],[CCSClassification]],"")</f>
        <v>[L]WMA</v>
      </c>
      <c r="E195" t="str">
        <f>IF(BIMTypeCode[[#This Row],[Forvaltningklassifikation]]&lt;&gt;"",BIMTypeCode[[#This Row],[Forvaltningklassifikation]],"")</f>
        <v/>
      </c>
      <c r="F195">
        <f>IF(BIMTypeCode[[#This Row],[Sort]]&lt;&gt;"",BIMTypeCode[[#This Row],[Sort]],"")</f>
        <v>4</v>
      </c>
    </row>
    <row r="196" spans="1:6" x14ac:dyDescent="0.25">
      <c r="A196">
        <f>BIMTypeCode[[#This Row],[Identification]]</f>
        <v>5052</v>
      </c>
      <c r="B196" t="str">
        <f>IF(BIMTypeCode[[#This Row],[Name_dk]]&lt;&gt;"",BIMTypeCode[[#This Row],[Name_dk]],"")</f>
        <v>Punktriste</v>
      </c>
      <c r="C196" t="str">
        <f>IF(BIMTypeCode[[#This Row],[SfB]]&lt;&gt;"",BIMTypeCode[[#This Row],[SfB]],"")</f>
        <v/>
      </c>
      <c r="D196" t="str">
        <f>IF(BIMTypeCode[[#This Row],[CCSClassification]]&lt;&gt;"",BIMTypeCode[[#This Row],[CCSClassification]],"")</f>
        <v>[L]NAC</v>
      </c>
      <c r="E196" t="str">
        <f>IF(BIMTypeCode[[#This Row],[Forvaltningklassifikation]]&lt;&gt;"",BIMTypeCode[[#This Row],[Forvaltningklassifikation]],"")</f>
        <v/>
      </c>
      <c r="F196">
        <f>IF(BIMTypeCode[[#This Row],[Sort]]&lt;&gt;"",BIMTypeCode[[#This Row],[Sort]],"")</f>
        <v>4</v>
      </c>
    </row>
    <row r="197" spans="1:6" x14ac:dyDescent="0.25">
      <c r="A197">
        <f>BIMTypeCode[[#This Row],[Identification]]</f>
        <v>506</v>
      </c>
      <c r="B197" t="str">
        <f>IF(BIMTypeCode[[#This Row],[Name_dk]]&lt;&gt;"",BIMTypeCode[[#This Row],[Name_dk]],"")</f>
        <v>Udskiller (Olie, fedt, benzin mv.)</v>
      </c>
      <c r="C197" t="str">
        <f>IF(BIMTypeCode[[#This Row],[SfB]]&lt;&gt;"",BIMTypeCode[[#This Row],[SfB]],"")</f>
        <v>(50)</v>
      </c>
      <c r="D197" t="str">
        <f>IF(BIMTypeCode[[#This Row],[CCSClassification]]&lt;&gt;"",BIMTypeCode[[#This Row],[CCSClassification]],"")</f>
        <v>[L]HNA</v>
      </c>
      <c r="E197" t="str">
        <f>IF(BIMTypeCode[[#This Row],[Forvaltningklassifikation]]&lt;&gt;"",BIMTypeCode[[#This Row],[Forvaltningklassifikation]],"")</f>
        <v>tt</v>
      </c>
      <c r="F197">
        <f>IF(BIMTypeCode[[#This Row],[Sort]]&lt;&gt;"",BIMTypeCode[[#This Row],[Sort]],"")</f>
        <v>3</v>
      </c>
    </row>
    <row r="198" spans="1:6" x14ac:dyDescent="0.25">
      <c r="A198">
        <f>BIMTypeCode[[#This Row],[Identification]]</f>
        <v>5061</v>
      </c>
      <c r="B198" t="str">
        <f>IF(BIMTypeCode[[#This Row],[Name_dk]]&lt;&gt;"",BIMTypeCode[[#This Row],[Name_dk]],"")</f>
        <v>Olieudskillere</v>
      </c>
      <c r="C198" t="str">
        <f>IF(BIMTypeCode[[#This Row],[SfB]]&lt;&gt;"",BIMTypeCode[[#This Row],[SfB]],"")</f>
        <v/>
      </c>
      <c r="D198" t="str">
        <f>IF(BIMTypeCode[[#This Row],[CCSClassification]]&lt;&gt;"",BIMTypeCode[[#This Row],[CCSClassification]],"")</f>
        <v>[L]HNA</v>
      </c>
      <c r="E198" t="str">
        <f>IF(BIMTypeCode[[#This Row],[Forvaltningklassifikation]]&lt;&gt;"",BIMTypeCode[[#This Row],[Forvaltningklassifikation]],"")</f>
        <v/>
      </c>
      <c r="F198">
        <f>IF(BIMTypeCode[[#This Row],[Sort]]&lt;&gt;"",BIMTypeCode[[#This Row],[Sort]],"")</f>
        <v>4</v>
      </c>
    </row>
    <row r="199" spans="1:6" x14ac:dyDescent="0.25">
      <c r="A199">
        <f>BIMTypeCode[[#This Row],[Identification]]</f>
        <v>5062</v>
      </c>
      <c r="B199" t="str">
        <f>IF(BIMTypeCode[[#This Row],[Name_dk]]&lt;&gt;"",BIMTypeCode[[#This Row],[Name_dk]],"")</f>
        <v>Fedtudskillere</v>
      </c>
      <c r="C199" t="str">
        <f>IF(BIMTypeCode[[#This Row],[SfB]]&lt;&gt;"",BIMTypeCode[[#This Row],[SfB]],"")</f>
        <v/>
      </c>
      <c r="D199" t="str">
        <f>IF(BIMTypeCode[[#This Row],[CCSClassification]]&lt;&gt;"",BIMTypeCode[[#This Row],[CCSClassification]],"")</f>
        <v>[L]HNA</v>
      </c>
      <c r="E199" t="str">
        <f>IF(BIMTypeCode[[#This Row],[Forvaltningklassifikation]]&lt;&gt;"",BIMTypeCode[[#This Row],[Forvaltningklassifikation]],"")</f>
        <v/>
      </c>
      <c r="F199">
        <f>IF(BIMTypeCode[[#This Row],[Sort]]&lt;&gt;"",BIMTypeCode[[#This Row],[Sort]],"")</f>
        <v>4</v>
      </c>
    </row>
    <row r="200" spans="1:6" x14ac:dyDescent="0.25">
      <c r="A200">
        <f>BIMTypeCode[[#This Row],[Identification]]</f>
        <v>5063</v>
      </c>
      <c r="B200" t="str">
        <f>IF(BIMTypeCode[[#This Row],[Name_dk]]&lt;&gt;"",BIMTypeCode[[#This Row],[Name_dk]],"")</f>
        <v>Slamfang</v>
      </c>
      <c r="C200" t="str">
        <f>IF(BIMTypeCode[[#This Row],[SfB]]&lt;&gt;"",BIMTypeCode[[#This Row],[SfB]],"")</f>
        <v/>
      </c>
      <c r="D200" t="str">
        <f>IF(BIMTypeCode[[#This Row],[CCSClassification]]&lt;&gt;"",BIMTypeCode[[#This Row],[CCSClassification]],"")</f>
        <v>[L]HNA</v>
      </c>
      <c r="E200" t="str">
        <f>IF(BIMTypeCode[[#This Row],[Forvaltningklassifikation]]&lt;&gt;"",BIMTypeCode[[#This Row],[Forvaltningklassifikation]],"")</f>
        <v/>
      </c>
      <c r="F200">
        <f>IF(BIMTypeCode[[#This Row],[Sort]]&lt;&gt;"",BIMTypeCode[[#This Row],[Sort]],"")</f>
        <v>4</v>
      </c>
    </row>
    <row r="201" spans="1:6" x14ac:dyDescent="0.25">
      <c r="A201">
        <f>BIMTypeCode[[#This Row],[Identification]]</f>
        <v>507</v>
      </c>
      <c r="B201" t="str">
        <f>IF(BIMTypeCode[[#This Row],[Name_dk]]&lt;&gt;"",BIMTypeCode[[#This Row],[Name_dk]],"")</f>
        <v>Sanitetstilslutninger</v>
      </c>
      <c r="C201" t="str">
        <f>IF(BIMTypeCode[[#This Row],[SfB]]&lt;&gt;"",BIMTypeCode[[#This Row],[SfB]],"")</f>
        <v>(50)</v>
      </c>
      <c r="D201" t="str">
        <f>IF(BIMTypeCode[[#This Row],[CCSClassification]]&lt;&gt;"",BIMTypeCode[[#This Row],[CCSClassification]],"")</f>
        <v>[L]XLC</v>
      </c>
      <c r="E201" t="str">
        <f>IF(BIMTypeCode[[#This Row],[Forvaltningklassifikation]]&lt;&gt;"",BIMTypeCode[[#This Row],[Forvaltningklassifikation]],"")</f>
        <v>tt</v>
      </c>
      <c r="F201">
        <f>IF(BIMTypeCode[[#This Row],[Sort]]&lt;&gt;"",BIMTypeCode[[#This Row],[Sort]],"")</f>
        <v>3</v>
      </c>
    </row>
    <row r="202" spans="1:6" x14ac:dyDescent="0.25">
      <c r="A202">
        <f>BIMTypeCode[[#This Row],[Identification]]</f>
        <v>5071</v>
      </c>
      <c r="B202" t="str">
        <f>IF(BIMTypeCode[[#This Row],[Name_dk]]&lt;&gt;"",BIMTypeCode[[#This Row],[Name_dk]],"")</f>
        <v>Gulvafløb</v>
      </c>
      <c r="C202" t="str">
        <f>IF(BIMTypeCode[[#This Row],[SfB]]&lt;&gt;"",BIMTypeCode[[#This Row],[SfB]],"")</f>
        <v/>
      </c>
      <c r="D202" t="str">
        <f>IF(BIMTypeCode[[#This Row],[CCSClassification]]&lt;&gt;"",BIMTypeCode[[#This Row],[CCSClassification]],"")</f>
        <v>[L]XLH</v>
      </c>
      <c r="E202" t="str">
        <f>IF(BIMTypeCode[[#This Row],[Forvaltningklassifikation]]&lt;&gt;"",BIMTypeCode[[#This Row],[Forvaltningklassifikation]],"")</f>
        <v/>
      </c>
      <c r="F202">
        <f>IF(BIMTypeCode[[#This Row],[Sort]]&lt;&gt;"",BIMTypeCode[[#This Row],[Sort]],"")</f>
        <v>4</v>
      </c>
    </row>
    <row r="203" spans="1:6" x14ac:dyDescent="0.25">
      <c r="A203">
        <f>BIMTypeCode[[#This Row],[Identification]]</f>
        <v>5072</v>
      </c>
      <c r="B203" t="str">
        <f>IF(BIMTypeCode[[#This Row],[Name_dk]]&lt;&gt;"",BIMTypeCode[[#This Row],[Name_dk]],"")</f>
        <v>Vaskerender</v>
      </c>
      <c r="C203" t="str">
        <f>IF(BIMTypeCode[[#This Row],[SfB]]&lt;&gt;"",BIMTypeCode[[#This Row],[SfB]],"")</f>
        <v/>
      </c>
      <c r="D203" t="str">
        <f>IF(BIMTypeCode[[#This Row],[CCSClassification]]&lt;&gt;"",BIMTypeCode[[#This Row],[CCSClassification]],"")</f>
        <v>[L]XLC</v>
      </c>
      <c r="E203" t="str">
        <f>IF(BIMTypeCode[[#This Row],[Forvaltningklassifikation]]&lt;&gt;"",BIMTypeCode[[#This Row],[Forvaltningklassifikation]],"")</f>
        <v/>
      </c>
      <c r="F203">
        <f>IF(BIMTypeCode[[#This Row],[Sort]]&lt;&gt;"",BIMTypeCode[[#This Row],[Sort]],"")</f>
        <v>4</v>
      </c>
    </row>
    <row r="204" spans="1:6" x14ac:dyDescent="0.25">
      <c r="A204">
        <f>BIMTypeCode[[#This Row],[Identification]]</f>
        <v>5073</v>
      </c>
      <c r="B204" t="str">
        <f>IF(BIMTypeCode[[#This Row],[Name_dk]]&lt;&gt;"",BIMTypeCode[[#This Row],[Name_dk]],"")</f>
        <v>Toiletter</v>
      </c>
      <c r="C204" t="str">
        <f>IF(BIMTypeCode[[#This Row],[SfB]]&lt;&gt;"",BIMTypeCode[[#This Row],[SfB]],"")</f>
        <v/>
      </c>
      <c r="D204" t="str">
        <f>IF(BIMTypeCode[[#This Row],[CCSClassification]]&lt;&gt;"",BIMTypeCode[[#This Row],[CCSClassification]],"")</f>
        <v>[L]XLD</v>
      </c>
      <c r="E204" t="str">
        <f>IF(BIMTypeCode[[#This Row],[Forvaltningklassifikation]]&lt;&gt;"",BIMTypeCode[[#This Row],[Forvaltningklassifikation]],"")</f>
        <v/>
      </c>
      <c r="F204">
        <f>IF(BIMTypeCode[[#This Row],[Sort]]&lt;&gt;"",BIMTypeCode[[#This Row],[Sort]],"")</f>
        <v>4</v>
      </c>
    </row>
    <row r="205" spans="1:6" x14ac:dyDescent="0.25">
      <c r="A205">
        <f>BIMTypeCode[[#This Row],[Identification]]</f>
        <v>5074</v>
      </c>
      <c r="B205" t="str">
        <f>IF(BIMTypeCode[[#This Row],[Name_dk]]&lt;&gt;"",BIMTypeCode[[#This Row],[Name_dk]],"")</f>
        <v>Vaske</v>
      </c>
      <c r="C205" t="str">
        <f>IF(BIMTypeCode[[#This Row],[SfB]]&lt;&gt;"",BIMTypeCode[[#This Row],[SfB]],"")</f>
        <v/>
      </c>
      <c r="D205" t="str">
        <f>IF(BIMTypeCode[[#This Row],[CCSClassification]]&lt;&gt;"",BIMTypeCode[[#This Row],[CCSClassification]],"")</f>
        <v>[L]XLC</v>
      </c>
      <c r="E205" t="str">
        <f>IF(BIMTypeCode[[#This Row],[Forvaltningklassifikation]]&lt;&gt;"",BIMTypeCode[[#This Row],[Forvaltningklassifikation]],"")</f>
        <v/>
      </c>
      <c r="F205">
        <f>IF(BIMTypeCode[[#This Row],[Sort]]&lt;&gt;"",BIMTypeCode[[#This Row],[Sort]],"")</f>
        <v>4</v>
      </c>
    </row>
    <row r="206" spans="1:6" x14ac:dyDescent="0.25">
      <c r="A206">
        <f>BIMTypeCode[[#This Row],[Identification]]</f>
        <v>5075</v>
      </c>
      <c r="B206" t="str">
        <f>IF(BIMTypeCode[[#This Row],[Name_dk]]&lt;&gt;"",BIMTypeCode[[#This Row],[Name_dk]],"")</f>
        <v>Faldstammer</v>
      </c>
      <c r="C206" t="str">
        <f>IF(BIMTypeCode[[#This Row],[SfB]]&lt;&gt;"",BIMTypeCode[[#This Row],[SfB]],"")</f>
        <v/>
      </c>
      <c r="D206" t="str">
        <f>IF(BIMTypeCode[[#This Row],[CCSClassification]]&lt;&gt;"",BIMTypeCode[[#This Row],[CCSClassification]],"")</f>
        <v>[L]WPA</v>
      </c>
      <c r="E206" t="str">
        <f>IF(BIMTypeCode[[#This Row],[Forvaltningklassifikation]]&lt;&gt;"",BIMTypeCode[[#This Row],[Forvaltningklassifikation]],"")</f>
        <v/>
      </c>
      <c r="F206">
        <f>IF(BIMTypeCode[[#This Row],[Sort]]&lt;&gt;"",BIMTypeCode[[#This Row],[Sort]],"")</f>
        <v>4</v>
      </c>
    </row>
    <row r="207" spans="1:6" x14ac:dyDescent="0.25">
      <c r="A207">
        <f>BIMTypeCode[[#This Row],[Identification]]</f>
        <v>5076</v>
      </c>
      <c r="B207" t="str">
        <f>IF(BIMTypeCode[[#This Row],[Name_dk]]&lt;&gt;"",BIMTypeCode[[#This Row],[Name_dk]],"")</f>
        <v>Udstyr</v>
      </c>
      <c r="C207" t="str">
        <f>IF(BIMTypeCode[[#This Row],[SfB]]&lt;&gt;"",BIMTypeCode[[#This Row],[SfB]],"")</f>
        <v/>
      </c>
      <c r="D207" t="str">
        <f>IF(BIMTypeCode[[#This Row],[CCSClassification]]&lt;&gt;"",BIMTypeCode[[#This Row],[CCSClassification]],"")</f>
        <v>[L]RC</v>
      </c>
      <c r="E207" t="str">
        <f>IF(BIMTypeCode[[#This Row],[Forvaltningklassifikation]]&lt;&gt;"",BIMTypeCode[[#This Row],[Forvaltningklassifikation]],"")</f>
        <v/>
      </c>
      <c r="F207">
        <f>IF(BIMTypeCode[[#This Row],[Sort]]&lt;&gt;"",BIMTypeCode[[#This Row],[Sort]],"")</f>
        <v>4</v>
      </c>
    </row>
    <row r="208" spans="1:6" x14ac:dyDescent="0.25">
      <c r="A208">
        <f>BIMTypeCode[[#This Row],[Identification]]</f>
        <v>508</v>
      </c>
      <c r="B208" t="str">
        <f>IF(BIMTypeCode[[#This Row],[Name_dk]]&lt;&gt;"",BIMTypeCode[[#This Row],[Name_dk]],"")</f>
        <v>Tilbehør</v>
      </c>
      <c r="C208" t="str">
        <f>IF(BIMTypeCode[[#This Row],[SfB]]&lt;&gt;"",BIMTypeCode[[#This Row],[SfB]],"")</f>
        <v>(50)</v>
      </c>
      <c r="D208" t="str">
        <f>IF(BIMTypeCode[[#This Row],[CCSClassification]]&lt;&gt;"",BIMTypeCode[[#This Row],[CCSClassification]],"")</f>
        <v>[L]XLA</v>
      </c>
      <c r="E208" t="str">
        <f>IF(BIMTypeCode[[#This Row],[Forvaltningklassifikation]]&lt;&gt;"",BIMTypeCode[[#This Row],[Forvaltningklassifikation]],"")</f>
        <v>tt</v>
      </c>
      <c r="F208">
        <f>IF(BIMTypeCode[[#This Row],[Sort]]&lt;&gt;"",BIMTypeCode[[#This Row],[Sort]],"")</f>
        <v>3</v>
      </c>
    </row>
    <row r="209" spans="1:6" x14ac:dyDescent="0.25">
      <c r="A209">
        <f>BIMTypeCode[[#This Row],[Identification]]</f>
        <v>5081</v>
      </c>
      <c r="B209" t="str">
        <f>IF(BIMTypeCode[[#This Row],[Name_dk]]&lt;&gt;"",BIMTypeCode[[#This Row],[Name_dk]],"")</f>
        <v>Faskiner</v>
      </c>
      <c r="C209" t="str">
        <f>IF(BIMTypeCode[[#This Row],[SfB]]&lt;&gt;"",BIMTypeCode[[#This Row],[SfB]],"")</f>
        <v/>
      </c>
      <c r="D209" t="str">
        <f>IF(BIMTypeCode[[#This Row],[CCSClassification]]&lt;&gt;"",BIMTypeCode[[#This Row],[CCSClassification]],"")</f>
        <v>[L]WMA</v>
      </c>
      <c r="E209" t="str">
        <f>IF(BIMTypeCode[[#This Row],[Forvaltningklassifikation]]&lt;&gt;"",BIMTypeCode[[#This Row],[Forvaltningklassifikation]],"")</f>
        <v/>
      </c>
      <c r="F209">
        <f>IF(BIMTypeCode[[#This Row],[Sort]]&lt;&gt;"",BIMTypeCode[[#This Row],[Sort]],"")</f>
        <v>4</v>
      </c>
    </row>
    <row r="210" spans="1:6" x14ac:dyDescent="0.25">
      <c r="A210">
        <f>BIMTypeCode[[#This Row],[Identification]]</f>
        <v>5082</v>
      </c>
      <c r="B210" t="str">
        <f>IF(BIMTypeCode[[#This Row],[Name_dk]]&lt;&gt;"",BIMTypeCode[[#This Row],[Name_dk]],"")</f>
        <v>Højvandsslukke</v>
      </c>
      <c r="C210" t="str">
        <f>IF(BIMTypeCode[[#This Row],[SfB]]&lt;&gt;"",BIMTypeCode[[#This Row],[SfB]],"")</f>
        <v/>
      </c>
      <c r="D210" t="str">
        <f>IF(BIMTypeCode[[#This Row],[CCSClassification]]&lt;&gt;"",BIMTypeCode[[#This Row],[CCSClassification]],"")</f>
        <v>[L]QMA</v>
      </c>
      <c r="E210" t="str">
        <f>IF(BIMTypeCode[[#This Row],[Forvaltningklassifikation]]&lt;&gt;"",BIMTypeCode[[#This Row],[Forvaltningklassifikation]],"")</f>
        <v/>
      </c>
      <c r="F210">
        <f>IF(BIMTypeCode[[#This Row],[Sort]]&lt;&gt;"",BIMTypeCode[[#This Row],[Sort]],"")</f>
        <v>4</v>
      </c>
    </row>
    <row r="211" spans="1:6" x14ac:dyDescent="0.25">
      <c r="A211">
        <f>BIMTypeCode[[#This Row],[Identification]]</f>
        <v>5083</v>
      </c>
      <c r="B211" t="str">
        <f>IF(BIMTypeCode[[#This Row],[Name_dk]]&lt;&gt;"",BIMTypeCode[[#This Row],[Name_dk]],"")</f>
        <v>Brandhaner</v>
      </c>
      <c r="C211" t="str">
        <f>IF(BIMTypeCode[[#This Row],[SfB]]&lt;&gt;"",BIMTypeCode[[#This Row],[SfB]],"")</f>
        <v/>
      </c>
      <c r="D211" t="str">
        <f>IF(BIMTypeCode[[#This Row],[CCSClassification]]&lt;&gt;"",BIMTypeCode[[#This Row],[CCSClassification]],"")</f>
        <v>[L]XLA</v>
      </c>
      <c r="E211" t="str">
        <f>IF(BIMTypeCode[[#This Row],[Forvaltningklassifikation]]&lt;&gt;"",BIMTypeCode[[#This Row],[Forvaltningklassifikation]],"")</f>
        <v/>
      </c>
      <c r="F211">
        <f>IF(BIMTypeCode[[#This Row],[Sort]]&lt;&gt;"",BIMTypeCode[[#This Row],[Sort]],"")</f>
        <v>4</v>
      </c>
    </row>
    <row r="212" spans="1:6" x14ac:dyDescent="0.25">
      <c r="A212">
        <f>BIMTypeCode[[#This Row],[Identification]]</f>
        <v>5084</v>
      </c>
      <c r="B212" t="str">
        <f>IF(BIMTypeCode[[#This Row],[Name_dk]]&lt;&gt;"",BIMTypeCode[[#This Row],[Name_dk]],"")</f>
        <v>Tanke</v>
      </c>
      <c r="C212" t="str">
        <f>IF(BIMTypeCode[[#This Row],[SfB]]&lt;&gt;"",BIMTypeCode[[#This Row],[SfB]],"")</f>
        <v/>
      </c>
      <c r="D212" t="str">
        <f>IF(BIMTypeCode[[#This Row],[CCSClassification]]&lt;&gt;"",BIMTypeCode[[#This Row],[CCSClassification]],"")</f>
        <v>[L]CMA</v>
      </c>
      <c r="E212" t="str">
        <f>IF(BIMTypeCode[[#This Row],[Forvaltningklassifikation]]&lt;&gt;"",BIMTypeCode[[#This Row],[Forvaltningklassifikation]],"")</f>
        <v/>
      </c>
      <c r="F212">
        <f>IF(BIMTypeCode[[#This Row],[Sort]]&lt;&gt;"",BIMTypeCode[[#This Row],[Sort]],"")</f>
        <v>4</v>
      </c>
    </row>
    <row r="213" spans="1:6" x14ac:dyDescent="0.25">
      <c r="A213">
        <f>BIMTypeCode[[#This Row],[Identification]]</f>
        <v>51</v>
      </c>
      <c r="B213" t="str">
        <f>IF(BIMTypeCode[[#This Row],[Name_dk]]&lt;&gt;"",BIMTypeCode[[#This Row],[Name_dk]],"")</f>
        <v>Logistik</v>
      </c>
      <c r="C213" t="str">
        <f>IF(BIMTypeCode[[#This Row],[SfB]]&lt;&gt;"",BIMTypeCode[[#This Row],[SfB]],"")</f>
        <v/>
      </c>
      <c r="D213" t="str">
        <f>IF(BIMTypeCode[[#This Row],[CCSClassification]]&lt;&gt;"",BIMTypeCode[[#This Row],[CCSClassification]],"")</f>
        <v/>
      </c>
      <c r="E213" t="str">
        <f>IF(BIMTypeCode[[#This Row],[Forvaltningklassifikation]]&lt;&gt;"",BIMTypeCode[[#This Row],[Forvaltningklassifikation]],"")</f>
        <v/>
      </c>
      <c r="F213">
        <f>IF(BIMTypeCode[[#This Row],[Sort]]&lt;&gt;"",BIMTypeCode[[#This Row],[Sort]],"")</f>
        <v>2</v>
      </c>
    </row>
    <row r="214" spans="1:6" x14ac:dyDescent="0.25">
      <c r="A214">
        <f>BIMTypeCode[[#This Row],[Identification]]</f>
        <v>511</v>
      </c>
      <c r="B214" t="str">
        <f>IF(BIMTypeCode[[#This Row],[Name_dk]]&lt;&gt;"",BIMTypeCode[[#This Row],[Name_dk]],"")</f>
        <v>Affalds og logistiksystemer</v>
      </c>
      <c r="C214" t="str">
        <f>IF(BIMTypeCode[[#This Row],[SfB]]&lt;&gt;"",BIMTypeCode[[#This Row],[SfB]],"")</f>
        <v>(51)</v>
      </c>
      <c r="D214" t="str">
        <f>IF(BIMTypeCode[[#This Row],[CCSClassification]]&lt;&gt;"",BIMTypeCode[[#This Row],[CCSClassification]],"")</f>
        <v>[L]JE</v>
      </c>
      <c r="E214" t="str">
        <f>IF(BIMTypeCode[[#This Row],[Forvaltningklassifikation]]&lt;&gt;"",BIMTypeCode[[#This Row],[Forvaltningklassifikation]],"")</f>
        <v>bt.aff.sam</v>
      </c>
      <c r="F214">
        <f>IF(BIMTypeCode[[#This Row],[Sort]]&lt;&gt;"",BIMTypeCode[[#This Row],[Sort]],"")</f>
        <v>3</v>
      </c>
    </row>
    <row r="215" spans="1:6" x14ac:dyDescent="0.25">
      <c r="A215">
        <f>BIMTypeCode[[#This Row],[Identification]]</f>
        <v>5111</v>
      </c>
      <c r="B215" t="str">
        <f>IF(BIMTypeCode[[#This Row],[Name_dk]]&lt;&gt;"",BIMTypeCode[[#This Row],[Name_dk]],"")</f>
        <v>Affald</v>
      </c>
      <c r="C215" t="str">
        <f>IF(BIMTypeCode[[#This Row],[SfB]]&lt;&gt;"",BIMTypeCode[[#This Row],[SfB]],"")</f>
        <v/>
      </c>
      <c r="D215" t="str">
        <f>IF(BIMTypeCode[[#This Row],[CCSClassification]]&lt;&gt;"",BIMTypeCode[[#This Row],[CCSClassification]],"")</f>
        <v>[L]JE</v>
      </c>
      <c r="E215" t="str">
        <f>IF(BIMTypeCode[[#This Row],[Forvaltningklassifikation]]&lt;&gt;"",BIMTypeCode[[#This Row],[Forvaltningklassifikation]],"")</f>
        <v/>
      </c>
      <c r="F215">
        <f>IF(BIMTypeCode[[#This Row],[Sort]]&lt;&gt;"",BIMTypeCode[[#This Row],[Sort]],"")</f>
        <v>4</v>
      </c>
    </row>
    <row r="216" spans="1:6" x14ac:dyDescent="0.25">
      <c r="A216">
        <f>BIMTypeCode[[#This Row],[Identification]]</f>
        <v>5112</v>
      </c>
      <c r="B216" t="str">
        <f>IF(BIMTypeCode[[#This Row],[Name_dk]]&lt;&gt;"",BIMTypeCode[[#This Row],[Name_dk]],"")</f>
        <v>Logistik</v>
      </c>
      <c r="C216" t="str">
        <f>IF(BIMTypeCode[[#This Row],[SfB]]&lt;&gt;"",BIMTypeCode[[#This Row],[SfB]],"")</f>
        <v/>
      </c>
      <c r="D216" t="str">
        <f>IF(BIMTypeCode[[#This Row],[CCSClassification]]&lt;&gt;"",BIMTypeCode[[#This Row],[CCSClassification]],"")</f>
        <v>[L]J?</v>
      </c>
      <c r="E216" t="str">
        <f>IF(BIMTypeCode[[#This Row],[Forvaltningklassifikation]]&lt;&gt;"",BIMTypeCode[[#This Row],[Forvaltningklassifikation]],"")</f>
        <v/>
      </c>
      <c r="F216">
        <f>IF(BIMTypeCode[[#This Row],[Sort]]&lt;&gt;"",BIMTypeCode[[#This Row],[Sort]],"")</f>
        <v>4</v>
      </c>
    </row>
    <row r="217" spans="1:6" x14ac:dyDescent="0.25">
      <c r="A217">
        <f>BIMTypeCode[[#This Row],[Identification]]</f>
        <v>52</v>
      </c>
      <c r="B217" t="str">
        <f>IF(BIMTypeCode[[#This Row],[Name_dk]]&lt;&gt;"",BIMTypeCode[[#This Row],[Name_dk]],"")</f>
        <v>Afløb og sanitet</v>
      </c>
      <c r="C217" t="str">
        <f>IF(BIMTypeCode[[#This Row],[SfB]]&lt;&gt;"",BIMTypeCode[[#This Row],[SfB]],"")</f>
        <v/>
      </c>
      <c r="D217" t="str">
        <f>IF(BIMTypeCode[[#This Row],[CCSClassification]]&lt;&gt;"",BIMTypeCode[[#This Row],[CCSClassification]],"")</f>
        <v/>
      </c>
      <c r="E217" t="str">
        <f>IF(BIMTypeCode[[#This Row],[Forvaltningklassifikation]]&lt;&gt;"",BIMTypeCode[[#This Row],[Forvaltningklassifikation]],"")</f>
        <v/>
      </c>
      <c r="F217">
        <f>IF(BIMTypeCode[[#This Row],[Sort]]&lt;&gt;"",BIMTypeCode[[#This Row],[Sort]],"")</f>
        <v>2</v>
      </c>
    </row>
    <row r="218" spans="1:6" x14ac:dyDescent="0.25">
      <c r="A218">
        <f>BIMTypeCode[[#This Row],[Identification]]</f>
        <v>521</v>
      </c>
      <c r="B218" t="str">
        <f>IF(BIMTypeCode[[#This Row],[Name_dk]]&lt;&gt;"",BIMTypeCode[[#This Row],[Name_dk]],"")</f>
        <v>Afløb og lign. tilbehør</v>
      </c>
      <c r="C218" t="str">
        <f>IF(BIMTypeCode[[#This Row],[SfB]]&lt;&gt;"",BIMTypeCode[[#This Row],[SfB]],"")</f>
        <v>(52)1</v>
      </c>
      <c r="D218" t="str">
        <f>IF(BIMTypeCode[[#This Row],[CCSClassification]]&lt;&gt;"",BIMTypeCode[[#This Row],[CCSClassification]],"")</f>
        <v>[L]XLH</v>
      </c>
      <c r="E218" t="str">
        <f>IF(BIMTypeCode[[#This Row],[Forvaltningklassifikation]]&lt;&gt;"",BIMTypeCode[[#This Row],[Forvaltningklassifikation]],"")</f>
        <v>bt.van.for</v>
      </c>
      <c r="F218">
        <f>IF(BIMTypeCode[[#This Row],[Sort]]&lt;&gt;"",BIMTypeCode[[#This Row],[Sort]],"")</f>
        <v>3</v>
      </c>
    </row>
    <row r="219" spans="1:6" x14ac:dyDescent="0.25">
      <c r="A219">
        <f>BIMTypeCode[[#This Row],[Identification]]</f>
        <v>5211</v>
      </c>
      <c r="B219" t="str">
        <f>IF(BIMTypeCode[[#This Row],[Name_dk]]&lt;&gt;"",BIMTypeCode[[#This Row],[Name_dk]],"")</f>
        <v>Gulvafløb</v>
      </c>
      <c r="C219" t="str">
        <f>IF(BIMTypeCode[[#This Row],[SfB]]&lt;&gt;"",BIMTypeCode[[#This Row],[SfB]],"")</f>
        <v/>
      </c>
      <c r="D219" t="str">
        <f>IF(BIMTypeCode[[#This Row],[CCSClassification]]&lt;&gt;"",BIMTypeCode[[#This Row],[CCSClassification]],"")</f>
        <v>[L]XLH</v>
      </c>
      <c r="E219" t="str">
        <f>IF(BIMTypeCode[[#This Row],[Forvaltningklassifikation]]&lt;&gt;"",BIMTypeCode[[#This Row],[Forvaltningklassifikation]],"")</f>
        <v/>
      </c>
      <c r="F219">
        <f>IF(BIMTypeCode[[#This Row],[Sort]]&lt;&gt;"",BIMTypeCode[[#This Row],[Sort]],"")</f>
        <v>4</v>
      </c>
    </row>
    <row r="220" spans="1:6" x14ac:dyDescent="0.25">
      <c r="A220">
        <f>BIMTypeCode[[#This Row],[Identification]]</f>
        <v>5212</v>
      </c>
      <c r="B220" t="str">
        <f>IF(BIMTypeCode[[#This Row],[Name_dk]]&lt;&gt;"",BIMTypeCode[[#This Row],[Name_dk]],"")</f>
        <v>Specialafløb</v>
      </c>
      <c r="C220" t="str">
        <f>IF(BIMTypeCode[[#This Row],[SfB]]&lt;&gt;"",BIMTypeCode[[#This Row],[SfB]],"")</f>
        <v/>
      </c>
      <c r="D220" t="str">
        <f>IF(BIMTypeCode[[#This Row],[CCSClassification]]&lt;&gt;"",BIMTypeCode[[#This Row],[CCSClassification]],"")</f>
        <v>[L]XLH</v>
      </c>
      <c r="E220" t="str">
        <f>IF(BIMTypeCode[[#This Row],[Forvaltningklassifikation]]&lt;&gt;"",BIMTypeCode[[#This Row],[Forvaltningklassifikation]],"")</f>
        <v/>
      </c>
      <c r="F220">
        <f>IF(BIMTypeCode[[#This Row],[Sort]]&lt;&gt;"",BIMTypeCode[[#This Row],[Sort]],"")</f>
        <v>4</v>
      </c>
    </row>
    <row r="221" spans="1:6" x14ac:dyDescent="0.25">
      <c r="A221">
        <f>BIMTypeCode[[#This Row],[Identification]]</f>
        <v>5213</v>
      </c>
      <c r="B221" t="str">
        <f>IF(BIMTypeCode[[#This Row],[Name_dk]]&lt;&gt;"",BIMTypeCode[[#This Row],[Name_dk]],"")</f>
        <v>Drypkopper</v>
      </c>
      <c r="C221" t="str">
        <f>IF(BIMTypeCode[[#This Row],[SfB]]&lt;&gt;"",BIMTypeCode[[#This Row],[SfB]],"")</f>
        <v/>
      </c>
      <c r="D221" t="str">
        <f>IF(BIMTypeCode[[#This Row],[CCSClassification]]&lt;&gt;"",BIMTypeCode[[#This Row],[CCSClassification]],"")</f>
        <v>[L]XLF</v>
      </c>
      <c r="E221" t="str">
        <f>IF(BIMTypeCode[[#This Row],[Forvaltningklassifikation]]&lt;&gt;"",BIMTypeCode[[#This Row],[Forvaltningklassifikation]],"")</f>
        <v/>
      </c>
      <c r="F221">
        <f>IF(BIMTypeCode[[#This Row],[Sort]]&lt;&gt;"",BIMTypeCode[[#This Row],[Sort]],"")</f>
        <v>4</v>
      </c>
    </row>
    <row r="222" spans="1:6" x14ac:dyDescent="0.25">
      <c r="A222">
        <f>BIMTypeCode[[#This Row],[Identification]]</f>
        <v>5214</v>
      </c>
      <c r="B222" t="str">
        <f>IF(BIMTypeCode[[#This Row],[Name_dk]]&lt;&gt;"",BIMTypeCode[[#This Row],[Name_dk]],"")</f>
        <v>Vakuumventiler</v>
      </c>
      <c r="C222" t="str">
        <f>IF(BIMTypeCode[[#This Row],[SfB]]&lt;&gt;"",BIMTypeCode[[#This Row],[SfB]],"")</f>
        <v/>
      </c>
      <c r="D222" t="str">
        <f>IF(BIMTypeCode[[#This Row],[CCSClassification]]&lt;&gt;"",BIMTypeCode[[#This Row],[CCSClassification]],"")</f>
        <v>[L]XLG</v>
      </c>
      <c r="E222" t="str">
        <f>IF(BIMTypeCode[[#This Row],[Forvaltningklassifikation]]&lt;&gt;"",BIMTypeCode[[#This Row],[Forvaltningklassifikation]],"")</f>
        <v/>
      </c>
      <c r="F222">
        <f>IF(BIMTypeCode[[#This Row],[Sort]]&lt;&gt;"",BIMTypeCode[[#This Row],[Sort]],"")</f>
        <v>4</v>
      </c>
    </row>
    <row r="223" spans="1:6" x14ac:dyDescent="0.25">
      <c r="A223">
        <f>BIMTypeCode[[#This Row],[Identification]]</f>
        <v>5215</v>
      </c>
      <c r="B223" t="str">
        <f>IF(BIMTypeCode[[#This Row],[Name_dk]]&lt;&gt;"",BIMTypeCode[[#This Row],[Name_dk]],"")</f>
        <v>Tagbrønde</v>
      </c>
      <c r="C223" t="str">
        <f>IF(BIMTypeCode[[#This Row],[SfB]]&lt;&gt;"",BIMTypeCode[[#This Row],[SfB]],"")</f>
        <v/>
      </c>
      <c r="D223" t="str">
        <f>IF(BIMTypeCode[[#This Row],[CCSClassification]]&lt;&gt;"",BIMTypeCode[[#This Row],[CCSClassification]],"")</f>
        <v>[L]XME</v>
      </c>
      <c r="E223" t="str">
        <f>IF(BIMTypeCode[[#This Row],[Forvaltningklassifikation]]&lt;&gt;"",BIMTypeCode[[#This Row],[Forvaltningklassifikation]],"")</f>
        <v/>
      </c>
      <c r="F223">
        <f>IF(BIMTypeCode[[#This Row],[Sort]]&lt;&gt;"",BIMTypeCode[[#This Row],[Sort]],"")</f>
        <v>4</v>
      </c>
    </row>
    <row r="224" spans="1:6" x14ac:dyDescent="0.25">
      <c r="A224">
        <f>BIMTypeCode[[#This Row],[Identification]]</f>
        <v>5216</v>
      </c>
      <c r="B224" t="str">
        <f>IF(BIMTypeCode[[#This Row],[Name_dk]]&lt;&gt;"",BIMTypeCode[[#This Row],[Name_dk]],"")</f>
        <v>Faldstammeudluftninger</v>
      </c>
      <c r="C224" t="str">
        <f>IF(BIMTypeCode[[#This Row],[SfB]]&lt;&gt;"",BIMTypeCode[[#This Row],[SfB]],"")</f>
        <v/>
      </c>
      <c r="D224" t="str">
        <f>IF(BIMTypeCode[[#This Row],[CCSClassification]]&lt;&gt;"",BIMTypeCode[[#This Row],[CCSClassification]],"")</f>
        <v>[L]XLG</v>
      </c>
      <c r="E224" t="str">
        <f>IF(BIMTypeCode[[#This Row],[Forvaltningklassifikation]]&lt;&gt;"",BIMTypeCode[[#This Row],[Forvaltningklassifikation]],"")</f>
        <v/>
      </c>
      <c r="F224">
        <f>IF(BIMTypeCode[[#This Row],[Sort]]&lt;&gt;"",BIMTypeCode[[#This Row],[Sort]],"")</f>
        <v>4</v>
      </c>
    </row>
    <row r="225" spans="1:6" x14ac:dyDescent="0.25">
      <c r="A225">
        <f>BIMTypeCode[[#This Row],[Identification]]</f>
        <v>522</v>
      </c>
      <c r="B225" t="str">
        <f>IF(BIMTypeCode[[#This Row],[Name_dk]]&lt;&gt;"",BIMTypeCode[[#This Row],[Name_dk]],"")</f>
        <v>Toiletter og lign.</v>
      </c>
      <c r="C225" t="str">
        <f>IF(BIMTypeCode[[#This Row],[SfB]]&lt;&gt;"",BIMTypeCode[[#This Row],[SfB]],"")</f>
        <v>(52)5</v>
      </c>
      <c r="D225" t="str">
        <f>IF(BIMTypeCode[[#This Row],[CCSClassification]]&lt;&gt;"",BIMTypeCode[[#This Row],[CCSClassification]],"")</f>
        <v>[L]XLD</v>
      </c>
      <c r="E225" t="str">
        <f>IF(BIMTypeCode[[#This Row],[Forvaltningklassifikation]]&lt;&gt;"",BIMTypeCode[[#This Row],[Forvaltningklassifikation]],"")</f>
        <v>bt.van.for</v>
      </c>
      <c r="F225">
        <f>IF(BIMTypeCode[[#This Row],[Sort]]&lt;&gt;"",BIMTypeCode[[#This Row],[Sort]],"")</f>
        <v>3</v>
      </c>
    </row>
    <row r="226" spans="1:6" x14ac:dyDescent="0.25">
      <c r="A226">
        <f>BIMTypeCode[[#This Row],[Identification]]</f>
        <v>5221</v>
      </c>
      <c r="B226" t="str">
        <f>IF(BIMTypeCode[[#This Row],[Name_dk]]&lt;&gt;"",BIMTypeCode[[#This Row],[Name_dk]],"")</f>
        <v>Toiletter</v>
      </c>
      <c r="C226" t="str">
        <f>IF(BIMTypeCode[[#This Row],[SfB]]&lt;&gt;"",BIMTypeCode[[#This Row],[SfB]],"")</f>
        <v/>
      </c>
      <c r="D226" t="str">
        <f>IF(BIMTypeCode[[#This Row],[CCSClassification]]&lt;&gt;"",BIMTypeCode[[#This Row],[CCSClassification]],"")</f>
        <v>[L]XLD</v>
      </c>
      <c r="E226" t="str">
        <f>IF(BIMTypeCode[[#This Row],[Forvaltningklassifikation]]&lt;&gt;"",BIMTypeCode[[#This Row],[Forvaltningklassifikation]],"")</f>
        <v/>
      </c>
      <c r="F226">
        <f>IF(BIMTypeCode[[#This Row],[Sort]]&lt;&gt;"",BIMTypeCode[[#This Row],[Sort]],"")</f>
        <v>4</v>
      </c>
    </row>
    <row r="227" spans="1:6" x14ac:dyDescent="0.25">
      <c r="A227">
        <f>BIMTypeCode[[#This Row],[Identification]]</f>
        <v>5222</v>
      </c>
      <c r="B227" t="str">
        <f>IF(BIMTypeCode[[#This Row],[Name_dk]]&lt;&gt;"",BIMTypeCode[[#This Row],[Name_dk]],"")</f>
        <v>Bideter</v>
      </c>
      <c r="C227" t="str">
        <f>IF(BIMTypeCode[[#This Row],[SfB]]&lt;&gt;"",BIMTypeCode[[#This Row],[SfB]],"")</f>
        <v/>
      </c>
      <c r="D227" t="str">
        <f>IF(BIMTypeCode[[#This Row],[CCSClassification]]&lt;&gt;"",BIMTypeCode[[#This Row],[CCSClassification]],"")</f>
        <v>[L]XLC</v>
      </c>
      <c r="E227" t="str">
        <f>IF(BIMTypeCode[[#This Row],[Forvaltningklassifikation]]&lt;&gt;"",BIMTypeCode[[#This Row],[Forvaltningklassifikation]],"")</f>
        <v/>
      </c>
      <c r="F227">
        <f>IF(BIMTypeCode[[#This Row],[Sort]]&lt;&gt;"",BIMTypeCode[[#This Row],[Sort]],"")</f>
        <v>4</v>
      </c>
    </row>
    <row r="228" spans="1:6" x14ac:dyDescent="0.25">
      <c r="A228">
        <f>BIMTypeCode[[#This Row],[Identification]]</f>
        <v>5223</v>
      </c>
      <c r="B228" t="str">
        <f>IF(BIMTypeCode[[#This Row],[Name_dk]]&lt;&gt;"",BIMTypeCode[[#This Row],[Name_dk]],"")</f>
        <v>Urinaler</v>
      </c>
      <c r="C228" t="str">
        <f>IF(BIMTypeCode[[#This Row],[SfB]]&lt;&gt;"",BIMTypeCode[[#This Row],[SfB]],"")</f>
        <v/>
      </c>
      <c r="D228" t="str">
        <f>IF(BIMTypeCode[[#This Row],[CCSClassification]]&lt;&gt;"",BIMTypeCode[[#This Row],[CCSClassification]],"")</f>
        <v>[L]XLE</v>
      </c>
      <c r="E228" t="str">
        <f>IF(BIMTypeCode[[#This Row],[Forvaltningklassifikation]]&lt;&gt;"",BIMTypeCode[[#This Row],[Forvaltningklassifikation]],"")</f>
        <v/>
      </c>
      <c r="F228">
        <f>IF(BIMTypeCode[[#This Row],[Sort]]&lt;&gt;"",BIMTypeCode[[#This Row],[Sort]],"")</f>
        <v>4</v>
      </c>
    </row>
    <row r="229" spans="1:6" x14ac:dyDescent="0.25">
      <c r="A229">
        <f>BIMTypeCode[[#This Row],[Identification]]</f>
        <v>5224</v>
      </c>
      <c r="B229" t="str">
        <f>IF(BIMTypeCode[[#This Row],[Name_dk]]&lt;&gt;"",BIMTypeCode[[#This Row],[Name_dk]],"")</f>
        <v>Tørklosetter</v>
      </c>
      <c r="C229" t="str">
        <f>IF(BIMTypeCode[[#This Row],[SfB]]&lt;&gt;"",BIMTypeCode[[#This Row],[SfB]],"")</f>
        <v/>
      </c>
      <c r="D229" t="str">
        <f>IF(BIMTypeCode[[#This Row],[CCSClassification]]&lt;&gt;"",BIMTypeCode[[#This Row],[CCSClassification]],"")</f>
        <v>[L]CMA</v>
      </c>
      <c r="E229" t="str">
        <f>IF(BIMTypeCode[[#This Row],[Forvaltningklassifikation]]&lt;&gt;"",BIMTypeCode[[#This Row],[Forvaltningklassifikation]],"")</f>
        <v/>
      </c>
      <c r="F229">
        <f>IF(BIMTypeCode[[#This Row],[Sort]]&lt;&gt;"",BIMTypeCode[[#This Row],[Sort]],"")</f>
        <v>4</v>
      </c>
    </row>
    <row r="230" spans="1:6" x14ac:dyDescent="0.25">
      <c r="A230">
        <f>BIMTypeCode[[#This Row],[Identification]]</f>
        <v>523</v>
      </c>
      <c r="B230" t="str">
        <f>IF(BIMTypeCode[[#This Row],[Name_dk]]&lt;&gt;"",BIMTypeCode[[#This Row],[Name_dk]],"")</f>
        <v>Vaske</v>
      </c>
      <c r="C230" t="str">
        <f>IF(BIMTypeCode[[#This Row],[SfB]]&lt;&gt;"",BIMTypeCode[[#This Row],[SfB]],"")</f>
        <v>(52)5</v>
      </c>
      <c r="D230" t="str">
        <f>IF(BIMTypeCode[[#This Row],[CCSClassification]]&lt;&gt;"",BIMTypeCode[[#This Row],[CCSClassification]],"")</f>
        <v>[L]XLC</v>
      </c>
      <c r="E230" t="str">
        <f>IF(BIMTypeCode[[#This Row],[Forvaltningklassifikation]]&lt;&gt;"",BIMTypeCode[[#This Row],[Forvaltningklassifikation]],"")</f>
        <v>bt.van.for</v>
      </c>
      <c r="F230">
        <f>IF(BIMTypeCode[[#This Row],[Sort]]&lt;&gt;"",BIMTypeCode[[#This Row],[Sort]],"")</f>
        <v>3</v>
      </c>
    </row>
    <row r="231" spans="1:6" x14ac:dyDescent="0.25">
      <c r="A231">
        <f>BIMTypeCode[[#This Row],[Identification]]</f>
        <v>5231</v>
      </c>
      <c r="B231" t="str">
        <f>IF(BIMTypeCode[[#This Row],[Name_dk]]&lt;&gt;"",BIMTypeCode[[#This Row],[Name_dk]],"")</f>
        <v>Håndvaske</v>
      </c>
      <c r="C231" t="str">
        <f>IF(BIMTypeCode[[#This Row],[SfB]]&lt;&gt;"",BIMTypeCode[[#This Row],[SfB]],"")</f>
        <v/>
      </c>
      <c r="D231" t="str">
        <f>IF(BIMTypeCode[[#This Row],[CCSClassification]]&lt;&gt;"",BIMTypeCode[[#This Row],[CCSClassification]],"")</f>
        <v>[L]XLC</v>
      </c>
      <c r="E231" t="str">
        <f>IF(BIMTypeCode[[#This Row],[Forvaltningklassifikation]]&lt;&gt;"",BIMTypeCode[[#This Row],[Forvaltningklassifikation]],"")</f>
        <v/>
      </c>
      <c r="F231">
        <f>IF(BIMTypeCode[[#This Row],[Sort]]&lt;&gt;"",BIMTypeCode[[#This Row],[Sort]],"")</f>
        <v>4</v>
      </c>
    </row>
    <row r="232" spans="1:6" x14ac:dyDescent="0.25">
      <c r="A232">
        <f>BIMTypeCode[[#This Row],[Identification]]</f>
        <v>5232</v>
      </c>
      <c r="B232" t="str">
        <f>IF(BIMTypeCode[[#This Row],[Name_dk]]&lt;&gt;"",BIMTypeCode[[#This Row],[Name_dk]],"")</f>
        <v>Køkkenvaske</v>
      </c>
      <c r="C232" t="str">
        <f>IF(BIMTypeCode[[#This Row],[SfB]]&lt;&gt;"",BIMTypeCode[[#This Row],[SfB]],"")</f>
        <v/>
      </c>
      <c r="D232" t="str">
        <f>IF(BIMTypeCode[[#This Row],[CCSClassification]]&lt;&gt;"",BIMTypeCode[[#This Row],[CCSClassification]],"")</f>
        <v>[L]XLC</v>
      </c>
      <c r="E232" t="str">
        <f>IF(BIMTypeCode[[#This Row],[Forvaltningklassifikation]]&lt;&gt;"",BIMTypeCode[[#This Row],[Forvaltningklassifikation]],"")</f>
        <v/>
      </c>
      <c r="F232">
        <f>IF(BIMTypeCode[[#This Row],[Sort]]&lt;&gt;"",BIMTypeCode[[#This Row],[Sort]],"")</f>
        <v>4</v>
      </c>
    </row>
    <row r="233" spans="1:6" x14ac:dyDescent="0.25">
      <c r="A233">
        <f>BIMTypeCode[[#This Row],[Identification]]</f>
        <v>5233</v>
      </c>
      <c r="B233" t="str">
        <f>IF(BIMTypeCode[[#This Row],[Name_dk]]&lt;&gt;"",BIMTypeCode[[#This Row],[Name_dk]],"")</f>
        <v>Rengøringsvaske</v>
      </c>
      <c r="C233" t="str">
        <f>IF(BIMTypeCode[[#This Row],[SfB]]&lt;&gt;"",BIMTypeCode[[#This Row],[SfB]],"")</f>
        <v/>
      </c>
      <c r="D233" t="str">
        <f>IF(BIMTypeCode[[#This Row],[CCSClassification]]&lt;&gt;"",BIMTypeCode[[#This Row],[CCSClassification]],"")</f>
        <v>[L]XLC</v>
      </c>
      <c r="E233" t="str">
        <f>IF(BIMTypeCode[[#This Row],[Forvaltningklassifikation]]&lt;&gt;"",BIMTypeCode[[#This Row],[Forvaltningklassifikation]],"")</f>
        <v/>
      </c>
      <c r="F233">
        <f>IF(BIMTypeCode[[#This Row],[Sort]]&lt;&gt;"",BIMTypeCode[[#This Row],[Sort]],"")</f>
        <v>4</v>
      </c>
    </row>
    <row r="234" spans="1:6" x14ac:dyDescent="0.25">
      <c r="A234">
        <f>BIMTypeCode[[#This Row],[Identification]]</f>
        <v>5234</v>
      </c>
      <c r="B234" t="str">
        <f>IF(BIMTypeCode[[#This Row],[Name_dk]]&lt;&gt;"",BIMTypeCode[[#This Row],[Name_dk]],"")</f>
        <v>Stålvaske</v>
      </c>
      <c r="C234" t="str">
        <f>IF(BIMTypeCode[[#This Row],[SfB]]&lt;&gt;"",BIMTypeCode[[#This Row],[SfB]],"")</f>
        <v/>
      </c>
      <c r="D234" t="str">
        <f>IF(BIMTypeCode[[#This Row],[CCSClassification]]&lt;&gt;"",BIMTypeCode[[#This Row],[CCSClassification]],"")</f>
        <v>[L]XLC</v>
      </c>
      <c r="E234" t="str">
        <f>IF(BIMTypeCode[[#This Row],[Forvaltningklassifikation]]&lt;&gt;"",BIMTypeCode[[#This Row],[Forvaltningklassifikation]],"")</f>
        <v/>
      </c>
      <c r="F234">
        <f>IF(BIMTypeCode[[#This Row],[Sort]]&lt;&gt;"",BIMTypeCode[[#This Row],[Sort]],"")</f>
        <v>4</v>
      </c>
    </row>
    <row r="235" spans="1:6" x14ac:dyDescent="0.25">
      <c r="A235">
        <f>BIMTypeCode[[#This Row],[Identification]]</f>
        <v>5235</v>
      </c>
      <c r="B235" t="str">
        <f>IF(BIMTypeCode[[#This Row],[Name_dk]]&lt;&gt;"",BIMTypeCode[[#This Row],[Name_dk]],"")</f>
        <v>Udslagsvaske</v>
      </c>
      <c r="C235" t="str">
        <f>IF(BIMTypeCode[[#This Row],[SfB]]&lt;&gt;"",BIMTypeCode[[#This Row],[SfB]],"")</f>
        <v/>
      </c>
      <c r="D235" t="str">
        <f>IF(BIMTypeCode[[#This Row],[CCSClassification]]&lt;&gt;"",BIMTypeCode[[#This Row],[CCSClassification]],"")</f>
        <v>[L]XLC</v>
      </c>
      <c r="E235" t="str">
        <f>IF(BIMTypeCode[[#This Row],[Forvaltningklassifikation]]&lt;&gt;"",BIMTypeCode[[#This Row],[Forvaltningklassifikation]],"")</f>
        <v/>
      </c>
      <c r="F235">
        <f>IF(BIMTypeCode[[#This Row],[Sort]]&lt;&gt;"",BIMTypeCode[[#This Row],[Sort]],"")</f>
        <v>4</v>
      </c>
    </row>
    <row r="236" spans="1:6" x14ac:dyDescent="0.25">
      <c r="A236">
        <f>BIMTypeCode[[#This Row],[Identification]]</f>
        <v>5236</v>
      </c>
      <c r="B236" t="str">
        <f>IF(BIMTypeCode[[#This Row],[Name_dk]]&lt;&gt;"",BIMTypeCode[[#This Row],[Name_dk]],"")</f>
        <v>Laboratorievaske</v>
      </c>
      <c r="C236" t="str">
        <f>IF(BIMTypeCode[[#This Row],[SfB]]&lt;&gt;"",BIMTypeCode[[#This Row],[SfB]],"")</f>
        <v/>
      </c>
      <c r="D236" t="str">
        <f>IF(BIMTypeCode[[#This Row],[CCSClassification]]&lt;&gt;"",BIMTypeCode[[#This Row],[CCSClassification]],"")</f>
        <v>[L]XLC</v>
      </c>
      <c r="E236" t="str">
        <f>IF(BIMTypeCode[[#This Row],[Forvaltningklassifikation]]&lt;&gt;"",BIMTypeCode[[#This Row],[Forvaltningklassifikation]],"")</f>
        <v/>
      </c>
      <c r="F236">
        <f>IF(BIMTypeCode[[#This Row],[Sort]]&lt;&gt;"",BIMTypeCode[[#This Row],[Sort]],"")</f>
        <v>4</v>
      </c>
    </row>
    <row r="237" spans="1:6" x14ac:dyDescent="0.25">
      <c r="A237">
        <f>BIMTypeCode[[#This Row],[Identification]]</f>
        <v>5237</v>
      </c>
      <c r="B237" t="str">
        <f>IF(BIMTypeCode[[#This Row],[Name_dk]]&lt;&gt;"",BIMTypeCode[[#This Row],[Name_dk]],"")</f>
        <v>Vaskeborde</v>
      </c>
      <c r="C237" t="str">
        <f>IF(BIMTypeCode[[#This Row],[SfB]]&lt;&gt;"",BIMTypeCode[[#This Row],[SfB]],"")</f>
        <v/>
      </c>
      <c r="D237" t="str">
        <f>IF(BIMTypeCode[[#This Row],[CCSClassification]]&lt;&gt;"",BIMTypeCode[[#This Row],[CCSClassification]],"")</f>
        <v>[L]XLC</v>
      </c>
      <c r="E237" t="str">
        <f>IF(BIMTypeCode[[#This Row],[Forvaltningklassifikation]]&lt;&gt;"",BIMTypeCode[[#This Row],[Forvaltningklassifikation]],"")</f>
        <v/>
      </c>
      <c r="F237">
        <f>IF(BIMTypeCode[[#This Row],[Sort]]&lt;&gt;"",BIMTypeCode[[#This Row],[Sort]],"")</f>
        <v>4</v>
      </c>
    </row>
    <row r="238" spans="1:6" x14ac:dyDescent="0.25">
      <c r="A238">
        <f>BIMTypeCode[[#This Row],[Identification]]</f>
        <v>5238</v>
      </c>
      <c r="B238" t="str">
        <f>IF(BIMTypeCode[[#This Row],[Name_dk]]&lt;&gt;"",BIMTypeCode[[#This Row],[Name_dk]],"")</f>
        <v>Vaskerender</v>
      </c>
      <c r="C238" t="str">
        <f>IF(BIMTypeCode[[#This Row],[SfB]]&lt;&gt;"",BIMTypeCode[[#This Row],[SfB]],"")</f>
        <v/>
      </c>
      <c r="D238" t="str">
        <f>IF(BIMTypeCode[[#This Row],[CCSClassification]]&lt;&gt;"",BIMTypeCode[[#This Row],[CCSClassification]],"")</f>
        <v>[L]XLC</v>
      </c>
      <c r="E238" t="str">
        <f>IF(BIMTypeCode[[#This Row],[Forvaltningklassifikation]]&lt;&gt;"",BIMTypeCode[[#This Row],[Forvaltningklassifikation]],"")</f>
        <v/>
      </c>
      <c r="F238">
        <f>IF(BIMTypeCode[[#This Row],[Sort]]&lt;&gt;"",BIMTypeCode[[#This Row],[Sort]],"")</f>
        <v>4</v>
      </c>
    </row>
    <row r="239" spans="1:6" x14ac:dyDescent="0.25">
      <c r="A239">
        <f>BIMTypeCode[[#This Row],[Identification]]</f>
        <v>524</v>
      </c>
      <c r="B239" t="str">
        <f>IF(BIMTypeCode[[#This Row],[Name_dk]]&lt;&gt;"",BIMTypeCode[[#This Row],[Name_dk]],"")</f>
        <v>Afløbstilslutninger til udstyr</v>
      </c>
      <c r="C239" t="str">
        <f>IF(BIMTypeCode[[#This Row],[SfB]]&lt;&gt;"",BIMTypeCode[[#This Row],[SfB]],"")</f>
        <v>(52)3</v>
      </c>
      <c r="D239" t="str">
        <f>IF(BIMTypeCode[[#This Row],[CCSClassification]]&lt;&gt;"",BIMTypeCode[[#This Row],[CCSClassification]],"")</f>
        <v>[L]XMC</v>
      </c>
      <c r="E239" t="str">
        <f>IF(BIMTypeCode[[#This Row],[Forvaltningklassifikation]]&lt;&gt;"",BIMTypeCode[[#This Row],[Forvaltningklassifikation]],"")</f>
        <v>bt</v>
      </c>
      <c r="F239">
        <f>IF(BIMTypeCode[[#This Row],[Sort]]&lt;&gt;"",BIMTypeCode[[#This Row],[Sort]],"")</f>
        <v>3</v>
      </c>
    </row>
    <row r="240" spans="1:6" x14ac:dyDescent="0.25">
      <c r="A240">
        <f>BIMTypeCode[[#This Row],[Identification]]</f>
        <v>5241</v>
      </c>
      <c r="B240" t="str">
        <f>IF(BIMTypeCode[[#This Row],[Name_dk]]&lt;&gt;"",BIMTypeCode[[#This Row],[Name_dk]],"")</f>
        <v>Kølediske</v>
      </c>
      <c r="C240" t="str">
        <f>IF(BIMTypeCode[[#This Row],[SfB]]&lt;&gt;"",BIMTypeCode[[#This Row],[SfB]],"")</f>
        <v/>
      </c>
      <c r="D240" t="str">
        <f>IF(BIMTypeCode[[#This Row],[CCSClassification]]&lt;&gt;"",BIMTypeCode[[#This Row],[CCSClassification]],"")</f>
        <v>[L]RC</v>
      </c>
      <c r="E240" t="str">
        <f>IF(BIMTypeCode[[#This Row],[Forvaltningklassifikation]]&lt;&gt;"",BIMTypeCode[[#This Row],[Forvaltningklassifikation]],"")</f>
        <v/>
      </c>
      <c r="F240">
        <f>IF(BIMTypeCode[[#This Row],[Sort]]&lt;&gt;"",BIMTypeCode[[#This Row],[Sort]],"")</f>
        <v>4</v>
      </c>
    </row>
    <row r="241" spans="1:6" x14ac:dyDescent="0.25">
      <c r="A241">
        <f>BIMTypeCode[[#This Row],[Identification]]</f>
        <v>5242</v>
      </c>
      <c r="B241" t="str">
        <f>IF(BIMTypeCode[[#This Row],[Name_dk]]&lt;&gt;"",BIMTypeCode[[#This Row],[Name_dk]],"")</f>
        <v>Kondensafløb</v>
      </c>
      <c r="C241" t="str">
        <f>IF(BIMTypeCode[[#This Row],[SfB]]&lt;&gt;"",BIMTypeCode[[#This Row],[SfB]],"")</f>
        <v/>
      </c>
      <c r="D241" t="str">
        <f>IF(BIMTypeCode[[#This Row],[CCSClassification]]&lt;&gt;"",BIMTypeCode[[#This Row],[CCSClassification]],"")</f>
        <v>[L]WPA</v>
      </c>
      <c r="E241" t="str">
        <f>IF(BIMTypeCode[[#This Row],[Forvaltningklassifikation]]&lt;&gt;"",BIMTypeCode[[#This Row],[Forvaltningklassifikation]],"")</f>
        <v/>
      </c>
      <c r="F241">
        <f>IF(BIMTypeCode[[#This Row],[Sort]]&lt;&gt;"",BIMTypeCode[[#This Row],[Sort]],"")</f>
        <v>4</v>
      </c>
    </row>
    <row r="242" spans="1:6" x14ac:dyDescent="0.25">
      <c r="A242">
        <f>BIMTypeCode[[#This Row],[Identification]]</f>
        <v>525</v>
      </c>
      <c r="B242" t="str">
        <f>IF(BIMTypeCode[[#This Row],[Name_dk]]&lt;&gt;"",BIMTypeCode[[#This Row],[Name_dk]],"")</f>
        <v>Vand- og afløbstilslutninger til alm. udstyr</v>
      </c>
      <c r="C242" t="str">
        <f>IF(BIMTypeCode[[#This Row],[SfB]]&lt;&gt;"",BIMTypeCode[[#This Row],[SfB]],"")</f>
        <v>(52)5</v>
      </c>
      <c r="D242" t="str">
        <f>IF(BIMTypeCode[[#This Row],[CCSClassification]]&lt;&gt;"",BIMTypeCode[[#This Row],[CCSClassification]],"")</f>
        <v>[L]XMC</v>
      </c>
      <c r="E242" t="str">
        <f>IF(BIMTypeCode[[#This Row],[Forvaltningklassifikation]]&lt;&gt;"",BIMTypeCode[[#This Row],[Forvaltningklassifikation]],"")</f>
        <v>bt</v>
      </c>
      <c r="F242">
        <f>IF(BIMTypeCode[[#This Row],[Sort]]&lt;&gt;"",BIMTypeCode[[#This Row],[Sort]],"")</f>
        <v>3</v>
      </c>
    </row>
    <row r="243" spans="1:6" x14ac:dyDescent="0.25">
      <c r="A243">
        <f>BIMTypeCode[[#This Row],[Identification]]</f>
        <v>5251</v>
      </c>
      <c r="B243" t="str">
        <f>IF(BIMTypeCode[[#This Row],[Name_dk]]&lt;&gt;"",BIMTypeCode[[#This Row],[Name_dk]],"")</f>
        <v>Drikkevandskølere</v>
      </c>
      <c r="C243" t="str">
        <f>IF(BIMTypeCode[[#This Row],[SfB]]&lt;&gt;"",BIMTypeCode[[#This Row],[SfB]],"")</f>
        <v/>
      </c>
      <c r="D243" t="str">
        <f>IF(BIMTypeCode[[#This Row],[CCSClassification]]&lt;&gt;"",BIMTypeCode[[#This Row],[CCSClassification]],"")</f>
        <v>[L]RC</v>
      </c>
      <c r="E243" t="str">
        <f>IF(BIMTypeCode[[#This Row],[Forvaltningklassifikation]]&lt;&gt;"",BIMTypeCode[[#This Row],[Forvaltningklassifikation]],"")</f>
        <v/>
      </c>
      <c r="F243">
        <f>IF(BIMTypeCode[[#This Row],[Sort]]&lt;&gt;"",BIMTypeCode[[#This Row],[Sort]],"")</f>
        <v>4</v>
      </c>
    </row>
    <row r="244" spans="1:6" x14ac:dyDescent="0.25">
      <c r="A244">
        <f>BIMTypeCode[[#This Row],[Identification]]</f>
        <v>5252</v>
      </c>
      <c r="B244" t="str">
        <f>IF(BIMTypeCode[[#This Row],[Name_dk]]&lt;&gt;"",BIMTypeCode[[#This Row],[Name_dk]],"")</f>
        <v>Ismaskiner</v>
      </c>
      <c r="C244" t="str">
        <f>IF(BIMTypeCode[[#This Row],[SfB]]&lt;&gt;"",BIMTypeCode[[#This Row],[SfB]],"")</f>
        <v/>
      </c>
      <c r="D244" t="str">
        <f>IF(BIMTypeCode[[#This Row],[CCSClassification]]&lt;&gt;"",BIMTypeCode[[#This Row],[CCSClassification]],"")</f>
        <v>[L]RC</v>
      </c>
      <c r="E244" t="str">
        <f>IF(BIMTypeCode[[#This Row],[Forvaltningklassifikation]]&lt;&gt;"",BIMTypeCode[[#This Row],[Forvaltningklassifikation]],"")</f>
        <v/>
      </c>
      <c r="F244">
        <f>IF(BIMTypeCode[[#This Row],[Sort]]&lt;&gt;"",BIMTypeCode[[#This Row],[Sort]],"")</f>
        <v>4</v>
      </c>
    </row>
    <row r="245" spans="1:6" x14ac:dyDescent="0.25">
      <c r="A245">
        <f>BIMTypeCode[[#This Row],[Identification]]</f>
        <v>5253</v>
      </c>
      <c r="B245" t="str">
        <f>IF(BIMTypeCode[[#This Row],[Name_dk]]&lt;&gt;"",BIMTypeCode[[#This Row],[Name_dk]],"")</f>
        <v>Kaffemaskiner</v>
      </c>
      <c r="C245" t="str">
        <f>IF(BIMTypeCode[[#This Row],[SfB]]&lt;&gt;"",BIMTypeCode[[#This Row],[SfB]],"")</f>
        <v/>
      </c>
      <c r="D245" t="str">
        <f>IF(BIMTypeCode[[#This Row],[CCSClassification]]&lt;&gt;"",BIMTypeCode[[#This Row],[CCSClassification]],"")</f>
        <v>[L]RC</v>
      </c>
      <c r="E245" t="str">
        <f>IF(BIMTypeCode[[#This Row],[Forvaltningklassifikation]]&lt;&gt;"",BIMTypeCode[[#This Row],[Forvaltningklassifikation]],"")</f>
        <v/>
      </c>
      <c r="F245">
        <f>IF(BIMTypeCode[[#This Row],[Sort]]&lt;&gt;"",BIMTypeCode[[#This Row],[Sort]],"")</f>
        <v>4</v>
      </c>
    </row>
    <row r="246" spans="1:6" x14ac:dyDescent="0.25">
      <c r="A246">
        <f>BIMTypeCode[[#This Row],[Identification]]</f>
        <v>526</v>
      </c>
      <c r="B246" t="str">
        <f>IF(BIMTypeCode[[#This Row],[Name_dk]]&lt;&gt;"",BIMTypeCode[[#This Row],[Name_dk]],"")</f>
        <v>Vand- og afløbstilslutninger til teknik</v>
      </c>
      <c r="C246" t="str">
        <f>IF(BIMTypeCode[[#This Row],[SfB]]&lt;&gt;"",BIMTypeCode[[#This Row],[SfB]],"")</f>
        <v>(52)5</v>
      </c>
      <c r="D246" t="str">
        <f>IF(BIMTypeCode[[#This Row],[CCSClassification]]&lt;&gt;"",BIMTypeCode[[#This Row],[CCSClassification]],"")</f>
        <v>[L]XMC</v>
      </c>
      <c r="E246" t="str">
        <f>IF(BIMTypeCode[[#This Row],[Forvaltningklassifikation]]&lt;&gt;"",BIMTypeCode[[#This Row],[Forvaltningklassifikation]],"")</f>
        <v>bt</v>
      </c>
      <c r="F246">
        <f>IF(BIMTypeCode[[#This Row],[Sort]]&lt;&gt;"",BIMTypeCode[[#This Row],[Sort]],"")</f>
        <v>3</v>
      </c>
    </row>
    <row r="247" spans="1:6" x14ac:dyDescent="0.25">
      <c r="A247">
        <f>BIMTypeCode[[#This Row],[Identification]]</f>
        <v>5261</v>
      </c>
      <c r="B247" t="str">
        <f>IF(BIMTypeCode[[#This Row],[Name_dk]]&lt;&gt;"",BIMTypeCode[[#This Row],[Name_dk]],"")</f>
        <v>Opvaskemaskiner</v>
      </c>
      <c r="C247" t="str">
        <f>IF(BIMTypeCode[[#This Row],[SfB]]&lt;&gt;"",BIMTypeCode[[#This Row],[SfB]],"")</f>
        <v/>
      </c>
      <c r="D247" t="str">
        <f>IF(BIMTypeCode[[#This Row],[CCSClassification]]&lt;&gt;"",BIMTypeCode[[#This Row],[CCSClassification]],"")</f>
        <v>[L]RC</v>
      </c>
      <c r="E247" t="str">
        <f>IF(BIMTypeCode[[#This Row],[Forvaltningklassifikation]]&lt;&gt;"",BIMTypeCode[[#This Row],[Forvaltningklassifikation]],"")</f>
        <v/>
      </c>
      <c r="F247">
        <f>IF(BIMTypeCode[[#This Row],[Sort]]&lt;&gt;"",BIMTypeCode[[#This Row],[Sort]],"")</f>
        <v>4</v>
      </c>
    </row>
    <row r="248" spans="1:6" x14ac:dyDescent="0.25">
      <c r="A248">
        <f>BIMTypeCode[[#This Row],[Identification]]</f>
        <v>5262</v>
      </c>
      <c r="B248" t="str">
        <f>IF(BIMTypeCode[[#This Row],[Name_dk]]&lt;&gt;"",BIMTypeCode[[#This Row],[Name_dk]],"")</f>
        <v>Ovne</v>
      </c>
      <c r="C248" t="str">
        <f>IF(BIMTypeCode[[#This Row],[SfB]]&lt;&gt;"",BIMTypeCode[[#This Row],[SfB]],"")</f>
        <v/>
      </c>
      <c r="D248" t="str">
        <f>IF(BIMTypeCode[[#This Row],[CCSClassification]]&lt;&gt;"",BIMTypeCode[[#This Row],[CCSClassification]],"")</f>
        <v>[L]RC</v>
      </c>
      <c r="E248" t="str">
        <f>IF(BIMTypeCode[[#This Row],[Forvaltningklassifikation]]&lt;&gt;"",BIMTypeCode[[#This Row],[Forvaltningklassifikation]],"")</f>
        <v/>
      </c>
      <c r="F248">
        <f>IF(BIMTypeCode[[#This Row],[Sort]]&lt;&gt;"",BIMTypeCode[[#This Row],[Sort]],"")</f>
        <v>4</v>
      </c>
    </row>
    <row r="249" spans="1:6" x14ac:dyDescent="0.25">
      <c r="A249">
        <f>BIMTypeCode[[#This Row],[Identification]]</f>
        <v>5263</v>
      </c>
      <c r="B249" t="str">
        <f>IF(BIMTypeCode[[#This Row],[Name_dk]]&lt;&gt;"",BIMTypeCode[[#This Row],[Name_dk]],"")</f>
        <v>Vaskemaskiner</v>
      </c>
      <c r="C249" t="str">
        <f>IF(BIMTypeCode[[#This Row],[SfB]]&lt;&gt;"",BIMTypeCode[[#This Row],[SfB]],"")</f>
        <v/>
      </c>
      <c r="D249" t="str">
        <f>IF(BIMTypeCode[[#This Row],[CCSClassification]]&lt;&gt;"",BIMTypeCode[[#This Row],[CCSClassification]],"")</f>
        <v>[L]RC</v>
      </c>
      <c r="E249" t="str">
        <f>IF(BIMTypeCode[[#This Row],[Forvaltningklassifikation]]&lt;&gt;"",BIMTypeCode[[#This Row],[Forvaltningklassifikation]],"")</f>
        <v/>
      </c>
      <c r="F249">
        <f>IF(BIMTypeCode[[#This Row],[Sort]]&lt;&gt;"",BIMTypeCode[[#This Row],[Sort]],"")</f>
        <v>4</v>
      </c>
    </row>
    <row r="250" spans="1:6" x14ac:dyDescent="0.25">
      <c r="A250">
        <f>BIMTypeCode[[#This Row],[Identification]]</f>
        <v>5264</v>
      </c>
      <c r="B250" t="str">
        <f>IF(BIMTypeCode[[#This Row],[Name_dk]]&lt;&gt;"",BIMTypeCode[[#This Row],[Name_dk]],"")</f>
        <v>Bækkenskyllere</v>
      </c>
      <c r="C250" t="str">
        <f>IF(BIMTypeCode[[#This Row],[SfB]]&lt;&gt;"",BIMTypeCode[[#This Row],[SfB]],"")</f>
        <v/>
      </c>
      <c r="D250" t="str">
        <f>IF(BIMTypeCode[[#This Row],[CCSClassification]]&lt;&gt;"",BIMTypeCode[[#This Row],[CCSClassification]],"")</f>
        <v>[L]RC</v>
      </c>
      <c r="E250" t="str">
        <f>IF(BIMTypeCode[[#This Row],[Forvaltningklassifikation]]&lt;&gt;"",BIMTypeCode[[#This Row],[Forvaltningklassifikation]],"")</f>
        <v/>
      </c>
      <c r="F250">
        <f>IF(BIMTypeCode[[#This Row],[Sort]]&lt;&gt;"",BIMTypeCode[[#This Row],[Sort]],"")</f>
        <v>4</v>
      </c>
    </row>
    <row r="251" spans="1:6" x14ac:dyDescent="0.25">
      <c r="A251">
        <f>BIMTypeCode[[#This Row],[Identification]]</f>
        <v>5265</v>
      </c>
      <c r="B251" t="str">
        <f>IF(BIMTypeCode[[#This Row],[Name_dk]]&lt;&gt;"",BIMTypeCode[[#This Row],[Name_dk]],"")</f>
        <v>Dekontaminatorer</v>
      </c>
      <c r="C251" t="str">
        <f>IF(BIMTypeCode[[#This Row],[SfB]]&lt;&gt;"",BIMTypeCode[[#This Row],[SfB]],"")</f>
        <v/>
      </c>
      <c r="D251" t="str">
        <f>IF(BIMTypeCode[[#This Row],[CCSClassification]]&lt;&gt;"",BIMTypeCode[[#This Row],[CCSClassification]],"")</f>
        <v>[L]RC</v>
      </c>
      <c r="E251" t="str">
        <f>IF(BIMTypeCode[[#This Row],[Forvaltningklassifikation]]&lt;&gt;"",BIMTypeCode[[#This Row],[Forvaltningklassifikation]],"")</f>
        <v/>
      </c>
      <c r="F251">
        <f>IF(BIMTypeCode[[#This Row],[Sort]]&lt;&gt;"",BIMTypeCode[[#This Row],[Sort]],"")</f>
        <v>4</v>
      </c>
    </row>
    <row r="252" spans="1:6" x14ac:dyDescent="0.25">
      <c r="A252">
        <f>BIMTypeCode[[#This Row],[Identification]]</f>
        <v>527</v>
      </c>
      <c r="B252" t="str">
        <f>IF(BIMTypeCode[[#This Row],[Name_dk]]&lt;&gt;"",BIMTypeCode[[#This Row],[Name_dk]],"")</f>
        <v>Vand- og afløbstilslutninger til lab. udstyr</v>
      </c>
      <c r="C252" t="str">
        <f>IF(BIMTypeCode[[#This Row],[SfB]]&lt;&gt;"",BIMTypeCode[[#This Row],[SfB]],"")</f>
        <v>(52)5</v>
      </c>
      <c r="D252" t="str">
        <f>IF(BIMTypeCode[[#This Row],[CCSClassification]]&lt;&gt;"",BIMTypeCode[[#This Row],[CCSClassification]],"")</f>
        <v>[L]XMC</v>
      </c>
      <c r="E252" t="str">
        <f>IF(BIMTypeCode[[#This Row],[Forvaltningklassifikation]]&lt;&gt;"",BIMTypeCode[[#This Row],[Forvaltningklassifikation]],"")</f>
        <v>bt</v>
      </c>
      <c r="F252">
        <f>IF(BIMTypeCode[[#This Row],[Sort]]&lt;&gt;"",BIMTypeCode[[#This Row],[Sort]],"")</f>
        <v>3</v>
      </c>
    </row>
    <row r="253" spans="1:6" x14ac:dyDescent="0.25">
      <c r="A253">
        <f>BIMTypeCode[[#This Row],[Identification]]</f>
        <v>5271</v>
      </c>
      <c r="B253" t="str">
        <f>IF(BIMTypeCode[[#This Row],[Name_dk]]&lt;&gt;"",BIMTypeCode[[#This Row],[Name_dk]],"")</f>
        <v>Aftrækskabe</v>
      </c>
      <c r="C253" t="str">
        <f>IF(BIMTypeCode[[#This Row],[SfB]]&lt;&gt;"",BIMTypeCode[[#This Row],[SfB]],"")</f>
        <v/>
      </c>
      <c r="D253" t="str">
        <f>IF(BIMTypeCode[[#This Row],[CCSClassification]]&lt;&gt;"",BIMTypeCode[[#This Row],[CCSClassification]],"")</f>
        <v>[L]RB</v>
      </c>
      <c r="E253" t="str">
        <f>IF(BIMTypeCode[[#This Row],[Forvaltningklassifikation]]&lt;&gt;"",BIMTypeCode[[#This Row],[Forvaltningklassifikation]],"")</f>
        <v/>
      </c>
      <c r="F253">
        <f>IF(BIMTypeCode[[#This Row],[Sort]]&lt;&gt;"",BIMTypeCode[[#This Row],[Sort]],"")</f>
        <v>4</v>
      </c>
    </row>
    <row r="254" spans="1:6" x14ac:dyDescent="0.25">
      <c r="A254">
        <f>BIMTypeCode[[#This Row],[Identification]]</f>
        <v>5272</v>
      </c>
      <c r="B254" t="str">
        <f>IF(BIMTypeCode[[#This Row],[Name_dk]]&lt;&gt;"",BIMTypeCode[[#This Row],[Name_dk]],"")</f>
        <v>Stinkskabe</v>
      </c>
      <c r="C254" t="str">
        <f>IF(BIMTypeCode[[#This Row],[SfB]]&lt;&gt;"",BIMTypeCode[[#This Row],[SfB]],"")</f>
        <v/>
      </c>
      <c r="D254" t="str">
        <f>IF(BIMTypeCode[[#This Row],[CCSClassification]]&lt;&gt;"",BIMTypeCode[[#This Row],[CCSClassification]],"")</f>
        <v>[L]RB</v>
      </c>
      <c r="E254" t="str">
        <f>IF(BIMTypeCode[[#This Row],[Forvaltningklassifikation]]&lt;&gt;"",BIMTypeCode[[#This Row],[Forvaltningklassifikation]],"")</f>
        <v/>
      </c>
      <c r="F254">
        <f>IF(BIMTypeCode[[#This Row],[Sort]]&lt;&gt;"",BIMTypeCode[[#This Row],[Sort]],"")</f>
        <v>4</v>
      </c>
    </row>
    <row r="255" spans="1:6" x14ac:dyDescent="0.25">
      <c r="A255">
        <f>BIMTypeCode[[#This Row],[Identification]]</f>
        <v>528</v>
      </c>
      <c r="B255" t="str">
        <f>IF(BIMTypeCode[[#This Row],[Name_dk]]&lt;&gt;"",BIMTypeCode[[#This Row],[Name_dk]],"")</f>
        <v>Badekar og lign.</v>
      </c>
      <c r="C255" t="str">
        <f>IF(BIMTypeCode[[#This Row],[SfB]]&lt;&gt;"",BIMTypeCode[[#This Row],[SfB]],"")</f>
        <v>(52)5</v>
      </c>
      <c r="D255" t="str">
        <f>IF(BIMTypeCode[[#This Row],[CCSClassification]]&lt;&gt;"",BIMTypeCode[[#This Row],[CCSClassification]],"")</f>
        <v>[L]XLC</v>
      </c>
      <c r="E255" t="str">
        <f>IF(BIMTypeCode[[#This Row],[Forvaltningklassifikation]]&lt;&gt;"",BIMTypeCode[[#This Row],[Forvaltningklassifikation]],"")</f>
        <v>bt.van.for</v>
      </c>
      <c r="F255">
        <f>IF(BIMTypeCode[[#This Row],[Sort]]&lt;&gt;"",BIMTypeCode[[#This Row],[Sort]],"")</f>
        <v>3</v>
      </c>
    </row>
    <row r="256" spans="1:6" x14ac:dyDescent="0.25">
      <c r="A256">
        <f>BIMTypeCode[[#This Row],[Identification]]</f>
        <v>5281</v>
      </c>
      <c r="B256" t="str">
        <f>IF(BIMTypeCode[[#This Row],[Name_dk]]&lt;&gt;"",BIMTypeCode[[#This Row],[Name_dk]],"")</f>
        <v>Badekar</v>
      </c>
      <c r="C256" t="str">
        <f>IF(BIMTypeCode[[#This Row],[SfB]]&lt;&gt;"",BIMTypeCode[[#This Row],[SfB]],"")</f>
        <v/>
      </c>
      <c r="D256" t="str">
        <f>IF(BIMTypeCode[[#This Row],[CCSClassification]]&lt;&gt;"",BIMTypeCode[[#This Row],[CCSClassification]],"")</f>
        <v>[L]RC</v>
      </c>
      <c r="E256" t="str">
        <f>IF(BIMTypeCode[[#This Row],[Forvaltningklassifikation]]&lt;&gt;"",BIMTypeCode[[#This Row],[Forvaltningklassifikation]],"")</f>
        <v/>
      </c>
      <c r="F256">
        <f>IF(BIMTypeCode[[#This Row],[Sort]]&lt;&gt;"",BIMTypeCode[[#This Row],[Sort]],"")</f>
        <v>4</v>
      </c>
    </row>
    <row r="257" spans="1:6" x14ac:dyDescent="0.25">
      <c r="A257">
        <f>BIMTypeCode[[#This Row],[Identification]]</f>
        <v>53</v>
      </c>
      <c r="B257" t="str">
        <f>IF(BIMTypeCode[[#This Row],[Name_dk]]&lt;&gt;"",BIMTypeCode[[#This Row],[Name_dk]],"")</f>
        <v>Vand (koldt/varmt vand, behandlet vand)</v>
      </c>
      <c r="C257" t="str">
        <f>IF(BIMTypeCode[[#This Row],[SfB]]&lt;&gt;"",BIMTypeCode[[#This Row],[SfB]],"")</f>
        <v/>
      </c>
      <c r="D257" t="str">
        <f>IF(BIMTypeCode[[#This Row],[CCSClassification]]&lt;&gt;"",BIMTypeCode[[#This Row],[CCSClassification]],"")</f>
        <v/>
      </c>
      <c r="E257" t="str">
        <f>IF(BIMTypeCode[[#This Row],[Forvaltningklassifikation]]&lt;&gt;"",BIMTypeCode[[#This Row],[Forvaltningklassifikation]],"")</f>
        <v/>
      </c>
      <c r="F257">
        <f>IF(BIMTypeCode[[#This Row],[Sort]]&lt;&gt;"",BIMTypeCode[[#This Row],[Sort]],"")</f>
        <v>2</v>
      </c>
    </row>
    <row r="258" spans="1:6" x14ac:dyDescent="0.25">
      <c r="A258">
        <f>BIMTypeCode[[#This Row],[Identification]]</f>
        <v>531</v>
      </c>
      <c r="B258" t="str">
        <f>IF(BIMTypeCode[[#This Row],[Name_dk]]&lt;&gt;"",BIMTypeCode[[#This Row],[Name_dk]],"")</f>
        <v>Mekanisk udstyr</v>
      </c>
      <c r="C258" t="str">
        <f>IF(BIMTypeCode[[#This Row],[SfB]]&lt;&gt;"",BIMTypeCode[[#This Row],[SfB]],"")</f>
        <v>(53)1</v>
      </c>
      <c r="D258" t="str">
        <f>IF(BIMTypeCode[[#This Row],[CCSClassification]]&lt;&gt;"",BIMTypeCode[[#This Row],[CCSClassification]],"")</f>
        <v>[L]</v>
      </c>
      <c r="E258" t="str">
        <f>IF(BIMTypeCode[[#This Row],[Forvaltningklassifikation]]&lt;&gt;"",BIMTypeCode[[#This Row],[Forvaltningklassifikation]],"")</f>
        <v>bt</v>
      </c>
      <c r="F258">
        <f>IF(BIMTypeCode[[#This Row],[Sort]]&lt;&gt;"",BIMTypeCode[[#This Row],[Sort]],"")</f>
        <v>3</v>
      </c>
    </row>
    <row r="259" spans="1:6" x14ac:dyDescent="0.25">
      <c r="A259">
        <f>BIMTypeCode[[#This Row],[Identification]]</f>
        <v>5311</v>
      </c>
      <c r="B259" t="str">
        <f>IF(BIMTypeCode[[#This Row],[Name_dk]]&lt;&gt;"",BIMTypeCode[[#This Row],[Name_dk]],"")</f>
        <v>Målearrangementer</v>
      </c>
      <c r="C259" t="str">
        <f>IF(BIMTypeCode[[#This Row],[SfB]]&lt;&gt;"",BIMTypeCode[[#This Row],[SfB]],"")</f>
        <v/>
      </c>
      <c r="D259" t="str">
        <f>IF(BIMTypeCode[[#This Row],[CCSClassification]]&lt;&gt;"",BIMTypeCode[[#This Row],[CCSClassification]],"")</f>
        <v>[L]QA</v>
      </c>
      <c r="E259" t="str">
        <f>IF(BIMTypeCode[[#This Row],[Forvaltningklassifikation]]&lt;&gt;"",BIMTypeCode[[#This Row],[Forvaltningklassifikation]],"")</f>
        <v/>
      </c>
      <c r="F259">
        <f>IF(BIMTypeCode[[#This Row],[Sort]]&lt;&gt;"",BIMTypeCode[[#This Row],[Sort]],"")</f>
        <v>4</v>
      </c>
    </row>
    <row r="260" spans="1:6" x14ac:dyDescent="0.25">
      <c r="A260">
        <f>BIMTypeCode[[#This Row],[Identification]]</f>
        <v>5312</v>
      </c>
      <c r="B260" t="str">
        <f>IF(BIMTypeCode[[#This Row],[Name_dk]]&lt;&gt;"",BIMTypeCode[[#This Row],[Name_dk]],"")</f>
        <v>Cirkulationspumper</v>
      </c>
      <c r="C260" t="str">
        <f>IF(BIMTypeCode[[#This Row],[SfB]]&lt;&gt;"",BIMTypeCode[[#This Row],[SfB]],"")</f>
        <v/>
      </c>
      <c r="D260" t="str">
        <f>IF(BIMTypeCode[[#This Row],[CCSClassification]]&lt;&gt;"",BIMTypeCode[[#This Row],[CCSClassification]],"")</f>
        <v>[L]GPA</v>
      </c>
      <c r="E260" t="str">
        <f>IF(BIMTypeCode[[#This Row],[Forvaltningklassifikation]]&lt;&gt;"",BIMTypeCode[[#This Row],[Forvaltningklassifikation]],"")</f>
        <v/>
      </c>
      <c r="F260">
        <f>IF(BIMTypeCode[[#This Row],[Sort]]&lt;&gt;"",BIMTypeCode[[#This Row],[Sort]],"")</f>
        <v>4</v>
      </c>
    </row>
    <row r="261" spans="1:6" x14ac:dyDescent="0.25">
      <c r="A261">
        <f>BIMTypeCode[[#This Row],[Identification]]</f>
        <v>5313</v>
      </c>
      <c r="B261" t="str">
        <f>IF(BIMTypeCode[[#This Row],[Name_dk]]&lt;&gt;"",BIMTypeCode[[#This Row],[Name_dk]],"")</f>
        <v>Fordelerrør til vand</v>
      </c>
      <c r="C261" t="str">
        <f>IF(BIMTypeCode[[#This Row],[SfB]]&lt;&gt;"",BIMTypeCode[[#This Row],[SfB]],"")</f>
        <v/>
      </c>
      <c r="D261" t="str">
        <f>IF(BIMTypeCode[[#This Row],[CCSClassification]]&lt;&gt;"",BIMTypeCode[[#This Row],[CCSClassification]],"")</f>
        <v>[L]WPA</v>
      </c>
      <c r="E261" t="str">
        <f>IF(BIMTypeCode[[#This Row],[Forvaltningklassifikation]]&lt;&gt;"",BIMTypeCode[[#This Row],[Forvaltningklassifikation]],"")</f>
        <v/>
      </c>
      <c r="F261">
        <f>IF(BIMTypeCode[[#This Row],[Sort]]&lt;&gt;"",BIMTypeCode[[#This Row],[Sort]],"")</f>
        <v>4</v>
      </c>
    </row>
    <row r="262" spans="1:6" x14ac:dyDescent="0.25">
      <c r="A262">
        <f>BIMTypeCode[[#This Row],[Identification]]</f>
        <v>5314</v>
      </c>
      <c r="B262" t="str">
        <f>IF(BIMTypeCode[[#This Row],[Name_dk]]&lt;&gt;"",BIMTypeCode[[#This Row],[Name_dk]],"")</f>
        <v>Trykforøgeranlæg</v>
      </c>
      <c r="C262" t="str">
        <f>IF(BIMTypeCode[[#This Row],[SfB]]&lt;&gt;"",BIMTypeCode[[#This Row],[SfB]],"")</f>
        <v/>
      </c>
      <c r="D262" t="str">
        <f>IF(BIMTypeCode[[#This Row],[CCSClassification]]&lt;&gt;"",BIMTypeCode[[#This Row],[CCSClassification]],"")</f>
        <v>[L]KF</v>
      </c>
      <c r="E262" t="str">
        <f>IF(BIMTypeCode[[#This Row],[Forvaltningklassifikation]]&lt;&gt;"",BIMTypeCode[[#This Row],[Forvaltningklassifikation]],"")</f>
        <v/>
      </c>
      <c r="F262">
        <f>IF(BIMTypeCode[[#This Row],[Sort]]&lt;&gt;"",BIMTypeCode[[#This Row],[Sort]],"")</f>
        <v>4</v>
      </c>
    </row>
    <row r="263" spans="1:6" x14ac:dyDescent="0.25">
      <c r="A263">
        <f>BIMTypeCode[[#This Row],[Identification]]</f>
        <v>532</v>
      </c>
      <c r="B263" t="str">
        <f>IF(BIMTypeCode[[#This Row],[Name_dk]]&lt;&gt;"",BIMTypeCode[[#This Row],[Name_dk]],"")</f>
        <v>Vandtilslutninger</v>
      </c>
      <c r="C263" t="str">
        <f>IF(BIMTypeCode[[#This Row],[SfB]]&lt;&gt;"",BIMTypeCode[[#This Row],[SfB]],"")</f>
        <v>(53)3</v>
      </c>
      <c r="D263" t="str">
        <f>IF(BIMTypeCode[[#This Row],[CCSClassification]]&lt;&gt;"",BIMTypeCode[[#This Row],[CCSClassification]],"")</f>
        <v>[L]XMC</v>
      </c>
      <c r="E263" t="str">
        <f>IF(BIMTypeCode[[#This Row],[Forvaltningklassifikation]]&lt;&gt;"",BIMTypeCode[[#This Row],[Forvaltningklassifikation]],"")</f>
        <v>bt</v>
      </c>
      <c r="F263">
        <f>IF(BIMTypeCode[[#This Row],[Sort]]&lt;&gt;"",BIMTypeCode[[#This Row],[Sort]],"")</f>
        <v>3</v>
      </c>
    </row>
    <row r="264" spans="1:6" x14ac:dyDescent="0.25">
      <c r="A264">
        <f>BIMTypeCode[[#This Row],[Identification]]</f>
        <v>5321</v>
      </c>
      <c r="B264" t="str">
        <f>IF(BIMTypeCode[[#This Row],[Name_dk]]&lt;&gt;"",BIMTypeCode[[#This Row],[Name_dk]],"")</f>
        <v>Spulehaner</v>
      </c>
      <c r="C264" t="str">
        <f>IF(BIMTypeCode[[#This Row],[SfB]]&lt;&gt;"",BIMTypeCode[[#This Row],[SfB]],"")</f>
        <v/>
      </c>
      <c r="D264" t="str">
        <f>IF(BIMTypeCode[[#This Row],[CCSClassification]]&lt;&gt;"",BIMTypeCode[[#This Row],[CCSClassification]],"")</f>
        <v>[L]XLA</v>
      </c>
      <c r="E264" t="str">
        <f>IF(BIMTypeCode[[#This Row],[Forvaltningklassifikation]]&lt;&gt;"",BIMTypeCode[[#This Row],[Forvaltningklassifikation]],"")</f>
        <v/>
      </c>
      <c r="F264">
        <f>IF(BIMTypeCode[[#This Row],[Sort]]&lt;&gt;"",BIMTypeCode[[#This Row],[Sort]],"")</f>
        <v>4</v>
      </c>
    </row>
    <row r="265" spans="1:6" x14ac:dyDescent="0.25">
      <c r="A265">
        <f>BIMTypeCode[[#This Row],[Identification]]</f>
        <v>5322</v>
      </c>
      <c r="B265" t="str">
        <f>IF(BIMTypeCode[[#This Row],[Name_dk]]&lt;&gt;"",BIMTypeCode[[#This Row],[Name_dk]],"")</f>
        <v>Gårdhaner</v>
      </c>
      <c r="C265" t="str">
        <f>IF(BIMTypeCode[[#This Row],[SfB]]&lt;&gt;"",BIMTypeCode[[#This Row],[SfB]],"")</f>
        <v/>
      </c>
      <c r="D265" t="str">
        <f>IF(BIMTypeCode[[#This Row],[CCSClassification]]&lt;&gt;"",BIMTypeCode[[#This Row],[CCSClassification]],"")</f>
        <v>[L]XLA</v>
      </c>
      <c r="E265" t="str">
        <f>IF(BIMTypeCode[[#This Row],[Forvaltningklassifikation]]&lt;&gt;"",BIMTypeCode[[#This Row],[Forvaltningklassifikation]],"")</f>
        <v/>
      </c>
      <c r="F265">
        <f>IF(BIMTypeCode[[#This Row],[Sort]]&lt;&gt;"",BIMTypeCode[[#This Row],[Sort]],"")</f>
        <v>4</v>
      </c>
    </row>
    <row r="266" spans="1:6" x14ac:dyDescent="0.25">
      <c r="A266">
        <f>BIMTypeCode[[#This Row],[Identification]]</f>
        <v>5323</v>
      </c>
      <c r="B266" t="str">
        <f>IF(BIMTypeCode[[#This Row],[Name_dk]]&lt;&gt;"",BIMTypeCode[[#This Row],[Name_dk]],"")</f>
        <v>Brandstigerør</v>
      </c>
      <c r="C266" t="str">
        <f>IF(BIMTypeCode[[#This Row],[SfB]]&lt;&gt;"",BIMTypeCode[[#This Row],[SfB]],"")</f>
        <v/>
      </c>
      <c r="D266" t="str">
        <f>IF(BIMTypeCode[[#This Row],[CCSClassification]]&lt;&gt;"",BIMTypeCode[[#This Row],[CCSClassification]],"")</f>
        <v>[L]WPA</v>
      </c>
      <c r="E266" t="str">
        <f>IF(BIMTypeCode[[#This Row],[Forvaltningklassifikation]]&lt;&gt;"",BIMTypeCode[[#This Row],[Forvaltningklassifikation]],"")</f>
        <v/>
      </c>
      <c r="F266">
        <f>IF(BIMTypeCode[[#This Row],[Sort]]&lt;&gt;"",BIMTypeCode[[#This Row],[Sort]],"")</f>
        <v>4</v>
      </c>
    </row>
    <row r="267" spans="1:6" x14ac:dyDescent="0.25">
      <c r="A267">
        <f>BIMTypeCode[[#This Row],[Identification]]</f>
        <v>5324</v>
      </c>
      <c r="B267" t="str">
        <f>IF(BIMTypeCode[[#This Row],[Name_dk]]&lt;&gt;"",BIMTypeCode[[#This Row],[Name_dk]],"")</f>
        <v>Nødbrusere</v>
      </c>
      <c r="C267" t="str">
        <f>IF(BIMTypeCode[[#This Row],[SfB]]&lt;&gt;"",BIMTypeCode[[#This Row],[SfB]],"")</f>
        <v/>
      </c>
      <c r="D267" t="str">
        <f>IF(BIMTypeCode[[#This Row],[CCSClassification]]&lt;&gt;"",BIMTypeCode[[#This Row],[CCSClassification]],"")</f>
        <v>[L]XLB</v>
      </c>
      <c r="E267" t="str">
        <f>IF(BIMTypeCode[[#This Row],[Forvaltningklassifikation]]&lt;&gt;"",BIMTypeCode[[#This Row],[Forvaltningklassifikation]],"")</f>
        <v/>
      </c>
      <c r="F267">
        <f>IF(BIMTypeCode[[#This Row],[Sort]]&lt;&gt;"",BIMTypeCode[[#This Row],[Sort]],"")</f>
        <v>4</v>
      </c>
    </row>
    <row r="268" spans="1:6" x14ac:dyDescent="0.25">
      <c r="A268">
        <f>BIMTypeCode[[#This Row],[Identification]]</f>
        <v>5325</v>
      </c>
      <c r="B268" t="str">
        <f>IF(BIMTypeCode[[#This Row],[Name_dk]]&lt;&gt;"",BIMTypeCode[[#This Row],[Name_dk]],"")</f>
        <v>Brusere</v>
      </c>
      <c r="C268" t="str">
        <f>IF(BIMTypeCode[[#This Row],[SfB]]&lt;&gt;"",BIMTypeCode[[#This Row],[SfB]],"")</f>
        <v/>
      </c>
      <c r="D268" t="str">
        <f>IF(BIMTypeCode[[#This Row],[CCSClassification]]&lt;&gt;"",BIMTypeCode[[#This Row],[CCSClassification]],"")</f>
        <v>[L]XLB</v>
      </c>
      <c r="E268" t="str">
        <f>IF(BIMTypeCode[[#This Row],[Forvaltningklassifikation]]&lt;&gt;"",BIMTypeCode[[#This Row],[Forvaltningklassifikation]],"")</f>
        <v/>
      </c>
      <c r="F268">
        <f>IF(BIMTypeCode[[#This Row],[Sort]]&lt;&gt;"",BIMTypeCode[[#This Row],[Sort]],"")</f>
        <v>4</v>
      </c>
    </row>
    <row r="269" spans="1:6" x14ac:dyDescent="0.25">
      <c r="A269">
        <f>BIMTypeCode[[#This Row],[Identification]]</f>
        <v>5326</v>
      </c>
      <c r="B269" t="str">
        <f>IF(BIMTypeCode[[#This Row],[Name_dk]]&lt;&gt;"",BIMTypeCode[[#This Row],[Name_dk]],"")</f>
        <v>Kipgryder</v>
      </c>
      <c r="C269" t="str">
        <f>IF(BIMTypeCode[[#This Row],[SfB]]&lt;&gt;"",BIMTypeCode[[#This Row],[SfB]],"")</f>
        <v/>
      </c>
      <c r="D269" t="str">
        <f>IF(BIMTypeCode[[#This Row],[CCSClassification]]&lt;&gt;"",BIMTypeCode[[#This Row],[CCSClassification]],"")</f>
        <v>[L]RC</v>
      </c>
      <c r="E269" t="str">
        <f>IF(BIMTypeCode[[#This Row],[Forvaltningklassifikation]]&lt;&gt;"",BIMTypeCode[[#This Row],[Forvaltningklassifikation]],"")</f>
        <v/>
      </c>
      <c r="F269">
        <f>IF(BIMTypeCode[[#This Row],[Sort]]&lt;&gt;"",BIMTypeCode[[#This Row],[Sort]],"")</f>
        <v>4</v>
      </c>
    </row>
    <row r="270" spans="1:6" x14ac:dyDescent="0.25">
      <c r="A270">
        <f>BIMTypeCode[[#This Row],[Identification]]</f>
        <v>5327</v>
      </c>
      <c r="B270" t="str">
        <f>IF(BIMTypeCode[[#This Row],[Name_dk]]&lt;&gt;"",BIMTypeCode[[#This Row],[Name_dk]],"")</f>
        <v>Aftapningshaner</v>
      </c>
      <c r="C270" t="str">
        <f>IF(BIMTypeCode[[#This Row],[SfB]]&lt;&gt;"",BIMTypeCode[[#This Row],[SfB]],"")</f>
        <v/>
      </c>
      <c r="D270" t="str">
        <f>IF(BIMTypeCode[[#This Row],[CCSClassification]]&lt;&gt;"",BIMTypeCode[[#This Row],[CCSClassification]],"")</f>
        <v>[L]XLA</v>
      </c>
      <c r="E270" t="str">
        <f>IF(BIMTypeCode[[#This Row],[Forvaltningklassifikation]]&lt;&gt;"",BIMTypeCode[[#This Row],[Forvaltningklassifikation]],"")</f>
        <v/>
      </c>
      <c r="F270">
        <f>IF(BIMTypeCode[[#This Row],[Sort]]&lt;&gt;"",BIMTypeCode[[#This Row],[Sort]],"")</f>
        <v>4</v>
      </c>
    </row>
    <row r="271" spans="1:6" x14ac:dyDescent="0.25">
      <c r="A271">
        <f>BIMTypeCode[[#This Row],[Identification]]</f>
        <v>533</v>
      </c>
      <c r="B271" t="str">
        <f>IF(BIMTypeCode[[#This Row],[Name_dk]]&lt;&gt;"",BIMTypeCode[[#This Row],[Name_dk]],"")</f>
        <v>Vandbehandlingsanlæg</v>
      </c>
      <c r="C271" t="str">
        <f>IF(BIMTypeCode[[#This Row],[SfB]]&lt;&gt;"",BIMTypeCode[[#This Row],[SfB]],"")</f>
        <v>(53)1</v>
      </c>
      <c r="D271" t="str">
        <f>IF(BIMTypeCode[[#This Row],[CCSClassification]]&lt;&gt;"",BIMTypeCode[[#This Row],[CCSClassification]],"")</f>
        <v>[L]KE</v>
      </c>
      <c r="E271" t="str">
        <f>IF(BIMTypeCode[[#This Row],[Forvaltningklassifikation]]&lt;&gt;"",BIMTypeCode[[#This Row],[Forvaltningklassifikation]],"")</f>
        <v>bt.van.beh</v>
      </c>
      <c r="F271">
        <f>IF(BIMTypeCode[[#This Row],[Sort]]&lt;&gt;"",BIMTypeCode[[#This Row],[Sort]],"")</f>
        <v>3</v>
      </c>
    </row>
    <row r="272" spans="1:6" x14ac:dyDescent="0.25">
      <c r="A272">
        <f>BIMTypeCode[[#This Row],[Identification]]</f>
        <v>5331</v>
      </c>
      <c r="B272" t="str">
        <f>IF(BIMTypeCode[[#This Row],[Name_dk]]&lt;&gt;"",BIMTypeCode[[#This Row],[Name_dk]],"")</f>
        <v>Klordioxidanlæg</v>
      </c>
      <c r="C272" t="str">
        <f>IF(BIMTypeCode[[#This Row],[SfB]]&lt;&gt;"",BIMTypeCode[[#This Row],[SfB]],"")</f>
        <v/>
      </c>
      <c r="D272" t="str">
        <f>IF(BIMTypeCode[[#This Row],[CCSClassification]]&lt;&gt;"",BIMTypeCode[[#This Row],[CCSClassification]],"")</f>
        <v>[L]KE</v>
      </c>
      <c r="E272" t="str">
        <f>IF(BIMTypeCode[[#This Row],[Forvaltningklassifikation]]&lt;&gt;"",BIMTypeCode[[#This Row],[Forvaltningklassifikation]],"")</f>
        <v/>
      </c>
      <c r="F272">
        <f>IF(BIMTypeCode[[#This Row],[Sort]]&lt;&gt;"",BIMTypeCode[[#This Row],[Sort]],"")</f>
        <v>4</v>
      </c>
    </row>
    <row r="273" spans="1:6" x14ac:dyDescent="0.25">
      <c r="A273">
        <f>BIMTypeCode[[#This Row],[Identification]]</f>
        <v>5332</v>
      </c>
      <c r="B273" t="str">
        <f>IF(BIMTypeCode[[#This Row],[Name_dk]]&lt;&gt;"",BIMTypeCode[[#This Row],[Name_dk]],"")</f>
        <v>Korrolyseanlæg</v>
      </c>
      <c r="C273" t="str">
        <f>IF(BIMTypeCode[[#This Row],[SfB]]&lt;&gt;"",BIMTypeCode[[#This Row],[SfB]],"")</f>
        <v/>
      </c>
      <c r="D273" t="str">
        <f>IF(BIMTypeCode[[#This Row],[CCSClassification]]&lt;&gt;"",BIMTypeCode[[#This Row],[CCSClassification]],"")</f>
        <v>[L]KE</v>
      </c>
      <c r="E273" t="str">
        <f>IF(BIMTypeCode[[#This Row],[Forvaltningklassifikation]]&lt;&gt;"",BIMTypeCode[[#This Row],[Forvaltningklassifikation]],"")</f>
        <v/>
      </c>
      <c r="F273">
        <f>IF(BIMTypeCode[[#This Row],[Sort]]&lt;&gt;"",BIMTypeCode[[#This Row],[Sort]],"")</f>
        <v>4</v>
      </c>
    </row>
    <row r="274" spans="1:6" x14ac:dyDescent="0.25">
      <c r="A274">
        <f>BIMTypeCode[[#This Row],[Identification]]</f>
        <v>5333</v>
      </c>
      <c r="B274" t="str">
        <f>IF(BIMTypeCode[[#This Row],[Name_dk]]&lt;&gt;"",BIMTypeCode[[#This Row],[Name_dk]],"")</f>
        <v>Produktion BBK</v>
      </c>
      <c r="C274" t="str">
        <f>IF(BIMTypeCode[[#This Row],[SfB]]&lt;&gt;"",BIMTypeCode[[#This Row],[SfB]],"")</f>
        <v/>
      </c>
      <c r="D274" t="str">
        <f>IF(BIMTypeCode[[#This Row],[CCSClassification]]&lt;&gt;"",BIMTypeCode[[#This Row],[CCSClassification]],"")</f>
        <v>[L]KE</v>
      </c>
      <c r="E274" t="str">
        <f>IF(BIMTypeCode[[#This Row],[Forvaltningklassifikation]]&lt;&gt;"",BIMTypeCode[[#This Row],[Forvaltningklassifikation]],"")</f>
        <v/>
      </c>
      <c r="F274">
        <f>IF(BIMTypeCode[[#This Row],[Sort]]&lt;&gt;"",BIMTypeCode[[#This Row],[Sort]],"")</f>
        <v>4</v>
      </c>
    </row>
    <row r="275" spans="1:6" x14ac:dyDescent="0.25">
      <c r="A275">
        <f>BIMTypeCode[[#This Row],[Identification]]</f>
        <v>5334</v>
      </c>
      <c r="B275" t="str">
        <f>IF(BIMTypeCode[[#This Row],[Name_dk]]&lt;&gt;"",BIMTypeCode[[#This Row],[Name_dk]],"")</f>
        <v>Produktions RO</v>
      </c>
      <c r="C275" t="str">
        <f>IF(BIMTypeCode[[#This Row],[SfB]]&lt;&gt;"",BIMTypeCode[[#This Row],[SfB]],"")</f>
        <v/>
      </c>
      <c r="D275" t="str">
        <f>IF(BIMTypeCode[[#This Row],[CCSClassification]]&lt;&gt;"",BIMTypeCode[[#This Row],[CCSClassification]],"")</f>
        <v>[L]KE</v>
      </c>
      <c r="E275" t="str">
        <f>IF(BIMTypeCode[[#This Row],[Forvaltningklassifikation]]&lt;&gt;"",BIMTypeCode[[#This Row],[Forvaltningklassifikation]],"")</f>
        <v/>
      </c>
      <c r="F275">
        <f>IF(BIMTypeCode[[#This Row],[Sort]]&lt;&gt;"",BIMTypeCode[[#This Row],[Sort]],"")</f>
        <v>4</v>
      </c>
    </row>
    <row r="276" spans="1:6" x14ac:dyDescent="0.25">
      <c r="A276">
        <f>BIMTypeCode[[#This Row],[Identification]]</f>
        <v>5335</v>
      </c>
      <c r="B276" t="str">
        <f>IF(BIMTypeCode[[#This Row],[Name_dk]]&lt;&gt;"",BIMTypeCode[[#This Row],[Name_dk]],"")</f>
        <v>Parafinrensere</v>
      </c>
      <c r="C276" t="str">
        <f>IF(BIMTypeCode[[#This Row],[SfB]]&lt;&gt;"",BIMTypeCode[[#This Row],[SfB]],"")</f>
        <v/>
      </c>
      <c r="D276" t="str">
        <f>IF(BIMTypeCode[[#This Row],[CCSClassification]]&lt;&gt;"",BIMTypeCode[[#This Row],[CCSClassification]],"")</f>
        <v>[L]KE</v>
      </c>
      <c r="E276" t="str">
        <f>IF(BIMTypeCode[[#This Row],[Forvaltningklassifikation]]&lt;&gt;"",BIMTypeCode[[#This Row],[Forvaltningklassifikation]],"")</f>
        <v/>
      </c>
      <c r="F276">
        <f>IF(BIMTypeCode[[#This Row],[Sort]]&lt;&gt;"",BIMTypeCode[[#This Row],[Sort]],"")</f>
        <v>4</v>
      </c>
    </row>
    <row r="277" spans="1:6" x14ac:dyDescent="0.25">
      <c r="A277">
        <f>BIMTypeCode[[#This Row],[Identification]]</f>
        <v>5336</v>
      </c>
      <c r="B277" t="str">
        <f>IF(BIMTypeCode[[#This Row],[Name_dk]]&lt;&gt;"",BIMTypeCode[[#This Row],[Name_dk]],"")</f>
        <v>Filtreringsanlæg</v>
      </c>
      <c r="C277" t="str">
        <f>IF(BIMTypeCode[[#This Row],[SfB]]&lt;&gt;"",BIMTypeCode[[#This Row],[SfB]],"")</f>
        <v/>
      </c>
      <c r="D277" t="str">
        <f>IF(BIMTypeCode[[#This Row],[CCSClassification]]&lt;&gt;"",BIMTypeCode[[#This Row],[CCSClassification]],"")</f>
        <v>[L]HQ?</v>
      </c>
      <c r="E277" t="str">
        <f>IF(BIMTypeCode[[#This Row],[Forvaltningklassifikation]]&lt;&gt;"",BIMTypeCode[[#This Row],[Forvaltningklassifikation]],"")</f>
        <v/>
      </c>
      <c r="F277">
        <f>IF(BIMTypeCode[[#This Row],[Sort]]&lt;&gt;"",BIMTypeCode[[#This Row],[Sort]],"")</f>
        <v>4</v>
      </c>
    </row>
    <row r="278" spans="1:6" x14ac:dyDescent="0.25">
      <c r="A278">
        <f>BIMTypeCode[[#This Row],[Identification]]</f>
        <v>534</v>
      </c>
      <c r="B278" t="str">
        <f>IF(BIMTypeCode[[#This Row],[Name_dk]]&lt;&gt;"",BIMTypeCode[[#This Row],[Name_dk]],"")</f>
        <v>Brandskabe</v>
      </c>
      <c r="C278" t="str">
        <f>IF(BIMTypeCode[[#This Row],[SfB]]&lt;&gt;"",BIMTypeCode[[#This Row],[SfB]],"")</f>
        <v>(53)3</v>
      </c>
      <c r="D278" t="str">
        <f>IF(BIMTypeCode[[#This Row],[CCSClassification]]&lt;&gt;"",BIMTypeCode[[#This Row],[CCSClassification]],"")</f>
        <v>[L]UAD</v>
      </c>
      <c r="E278" t="str">
        <f>IF(BIMTypeCode[[#This Row],[Forvaltningklassifikation]]&lt;&gt;"",BIMTypeCode[[#This Row],[Forvaltningklassifikation]],"")</f>
        <v>bt</v>
      </c>
      <c r="F278">
        <f>IF(BIMTypeCode[[#This Row],[Sort]]&lt;&gt;"",BIMTypeCode[[#This Row],[Sort]],"")</f>
        <v>3</v>
      </c>
    </row>
    <row r="279" spans="1:6" x14ac:dyDescent="0.25">
      <c r="A279">
        <f>BIMTypeCode[[#This Row],[Identification]]</f>
        <v>5341</v>
      </c>
      <c r="B279" t="str">
        <f>IF(BIMTypeCode[[#This Row],[Name_dk]]&lt;&gt;"",BIMTypeCode[[#This Row],[Name_dk]],"")</f>
        <v>Brandslangevindere</v>
      </c>
      <c r="C279" t="str">
        <f>IF(BIMTypeCode[[#This Row],[SfB]]&lt;&gt;"",BIMTypeCode[[#This Row],[SfB]],"")</f>
        <v/>
      </c>
      <c r="D279" t="str">
        <f>IF(BIMTypeCode[[#This Row],[CCSClassification]]&lt;&gt;"",BIMTypeCode[[#This Row],[CCSClassification]],"")</f>
        <v>[L]UAD</v>
      </c>
      <c r="E279" t="str">
        <f>IF(BIMTypeCode[[#This Row],[Forvaltningklassifikation]]&lt;&gt;"",BIMTypeCode[[#This Row],[Forvaltningklassifikation]],"")</f>
        <v/>
      </c>
      <c r="F279">
        <f>IF(BIMTypeCode[[#This Row],[Sort]]&lt;&gt;"",BIMTypeCode[[#This Row],[Sort]],"")</f>
        <v>4</v>
      </c>
    </row>
    <row r="280" spans="1:6" x14ac:dyDescent="0.25">
      <c r="A280">
        <f>BIMTypeCode[[#This Row],[Identification]]</f>
        <v>54</v>
      </c>
      <c r="B280" t="str">
        <f>IF(BIMTypeCode[[#This Row],[Name_dk]]&lt;&gt;"",BIMTypeCode[[#This Row],[Name_dk]],"")</f>
        <v>Luftarter (gas, trykluft, vakuum, damp)</v>
      </c>
      <c r="C280" t="str">
        <f>IF(BIMTypeCode[[#This Row],[SfB]]&lt;&gt;"",BIMTypeCode[[#This Row],[SfB]],"")</f>
        <v/>
      </c>
      <c r="D280" t="str">
        <f>IF(BIMTypeCode[[#This Row],[CCSClassification]]&lt;&gt;"",BIMTypeCode[[#This Row],[CCSClassification]],"")</f>
        <v/>
      </c>
      <c r="E280" t="str">
        <f>IF(BIMTypeCode[[#This Row],[Forvaltningklassifikation]]&lt;&gt;"",BIMTypeCode[[#This Row],[Forvaltningklassifikation]],"")</f>
        <v/>
      </c>
      <c r="F280">
        <f>IF(BIMTypeCode[[#This Row],[Sort]]&lt;&gt;"",BIMTypeCode[[#This Row],[Sort]],"")</f>
        <v>2</v>
      </c>
    </row>
    <row r="281" spans="1:6" x14ac:dyDescent="0.25">
      <c r="A281">
        <f>BIMTypeCode[[#This Row],[Identification]]</f>
        <v>541</v>
      </c>
      <c r="B281" t="str">
        <f>IF(BIMTypeCode[[#This Row],[Name_dk]]&lt;&gt;"",BIMTypeCode[[#This Row],[Name_dk]],"")</f>
        <v>Mekanisk udstyr</v>
      </c>
      <c r="C281" t="str">
        <f>IF(BIMTypeCode[[#This Row],[SfB]]&lt;&gt;"",BIMTypeCode[[#This Row],[SfB]],"")</f>
        <v>(54)1</v>
      </c>
      <c r="D281" t="str">
        <f>IF(BIMTypeCode[[#This Row],[CCSClassification]]&lt;&gt;"",BIMTypeCode[[#This Row],[CCSClassification]],"")</f>
        <v>[L]</v>
      </c>
      <c r="E281" t="str">
        <f>IF(BIMTypeCode[[#This Row],[Forvaltningklassifikation]]&lt;&gt;"",BIMTypeCode[[#This Row],[Forvaltningklassifikation]],"")</f>
        <v>bt.gas.sam</v>
      </c>
      <c r="F281">
        <f>IF(BIMTypeCode[[#This Row],[Sort]]&lt;&gt;"",BIMTypeCode[[#This Row],[Sort]],"")</f>
        <v>3</v>
      </c>
    </row>
    <row r="282" spans="1:6" x14ac:dyDescent="0.25">
      <c r="A282">
        <f>BIMTypeCode[[#This Row],[Identification]]</f>
        <v>5411</v>
      </c>
      <c r="B282" t="str">
        <f>IF(BIMTypeCode[[#This Row],[Name_dk]]&lt;&gt;"",BIMTypeCode[[#This Row],[Name_dk]],"")</f>
        <v>Overvågningsenheder</v>
      </c>
      <c r="C282" t="str">
        <f>IF(BIMTypeCode[[#This Row],[SfB]]&lt;&gt;"",BIMTypeCode[[#This Row],[SfB]],"")</f>
        <v/>
      </c>
      <c r="D282" t="str">
        <f>IF(BIMTypeCode[[#This Row],[CCSClassification]]&lt;&gt;"",BIMTypeCode[[#This Row],[CCSClassification]],"")</f>
        <v>[L]L?</v>
      </c>
      <c r="E282" t="str">
        <f>IF(BIMTypeCode[[#This Row],[Forvaltningklassifikation]]&lt;&gt;"",BIMTypeCode[[#This Row],[Forvaltningklassifikation]],"")</f>
        <v/>
      </c>
      <c r="F282">
        <f>IF(BIMTypeCode[[#This Row],[Sort]]&lt;&gt;"",BIMTypeCode[[#This Row],[Sort]],"")</f>
        <v>4</v>
      </c>
    </row>
    <row r="283" spans="1:6" x14ac:dyDescent="0.25">
      <c r="A283">
        <f>BIMTypeCode[[#This Row],[Identification]]</f>
        <v>5412</v>
      </c>
      <c r="B283" t="str">
        <f>IF(BIMTypeCode[[#This Row],[Name_dk]]&lt;&gt;"",BIMTypeCode[[#This Row],[Name_dk]],"")</f>
        <v>Nødspærringsbokse</v>
      </c>
      <c r="C283" t="str">
        <f>IF(BIMTypeCode[[#This Row],[SfB]]&lt;&gt;"",BIMTypeCode[[#This Row],[SfB]],"")</f>
        <v/>
      </c>
      <c r="D283" t="str">
        <f>IF(BIMTypeCode[[#This Row],[CCSClassification]]&lt;&gt;"",BIMTypeCode[[#This Row],[CCSClassification]],"")</f>
        <v>[L]KFD</v>
      </c>
      <c r="E283" t="str">
        <f>IF(BIMTypeCode[[#This Row],[Forvaltningklassifikation]]&lt;&gt;"",BIMTypeCode[[#This Row],[Forvaltningklassifikation]],"")</f>
        <v/>
      </c>
      <c r="F283">
        <f>IF(BIMTypeCode[[#This Row],[Sort]]&lt;&gt;"",BIMTypeCode[[#This Row],[Sort]],"")</f>
        <v>4</v>
      </c>
    </row>
    <row r="284" spans="1:6" x14ac:dyDescent="0.25">
      <c r="A284">
        <f>BIMTypeCode[[#This Row],[Identification]]</f>
        <v>5413</v>
      </c>
      <c r="B284" t="str">
        <f>IF(BIMTypeCode[[#This Row],[Name_dk]]&lt;&gt;"",BIMTypeCode[[#This Row],[Name_dk]],"")</f>
        <v>Nødforsyningsenheder</v>
      </c>
      <c r="C284" t="str">
        <f>IF(BIMTypeCode[[#This Row],[SfB]]&lt;&gt;"",BIMTypeCode[[#This Row],[SfB]],"")</f>
        <v/>
      </c>
      <c r="D284" t="str">
        <f>IF(BIMTypeCode[[#This Row],[CCSClassification]]&lt;&gt;"",BIMTypeCode[[#This Row],[CCSClassification]],"")</f>
        <v>[L]HA</v>
      </c>
      <c r="E284" t="str">
        <f>IF(BIMTypeCode[[#This Row],[Forvaltningklassifikation]]&lt;&gt;"",BIMTypeCode[[#This Row],[Forvaltningklassifikation]],"")</f>
        <v/>
      </c>
      <c r="F284">
        <f>IF(BIMTypeCode[[#This Row],[Sort]]&lt;&gt;"",BIMTypeCode[[#This Row],[Sort]],"")</f>
        <v>4</v>
      </c>
    </row>
    <row r="285" spans="1:6" x14ac:dyDescent="0.25">
      <c r="A285">
        <f>BIMTypeCode[[#This Row],[Identification]]</f>
        <v>5414</v>
      </c>
      <c r="B285" t="str">
        <f>IF(BIMTypeCode[[#This Row],[Name_dk]]&lt;&gt;"",BIMTypeCode[[#This Row],[Name_dk]],"")</f>
        <v>Gasregulatorer</v>
      </c>
      <c r="C285" t="str">
        <f>IF(BIMTypeCode[[#This Row],[SfB]]&lt;&gt;"",BIMTypeCode[[#This Row],[SfB]],"")</f>
        <v/>
      </c>
      <c r="D285" t="str">
        <f>IF(BIMTypeCode[[#This Row],[CCSClassification]]&lt;&gt;"",BIMTypeCode[[#This Row],[CCSClassification]],"")</f>
        <v>[L]KHA</v>
      </c>
      <c r="E285" t="str">
        <f>IF(BIMTypeCode[[#This Row],[Forvaltningklassifikation]]&lt;&gt;"",BIMTypeCode[[#This Row],[Forvaltningklassifikation]],"")</f>
        <v/>
      </c>
      <c r="F285">
        <f>IF(BIMTypeCode[[#This Row],[Sort]]&lt;&gt;"",BIMTypeCode[[#This Row],[Sort]],"")</f>
        <v>4</v>
      </c>
    </row>
    <row r="286" spans="1:6" x14ac:dyDescent="0.25">
      <c r="A286">
        <f>BIMTypeCode[[#This Row],[Identification]]</f>
        <v>5415</v>
      </c>
      <c r="B286" t="str">
        <f>IF(BIMTypeCode[[#This Row],[Name_dk]]&lt;&gt;"",BIMTypeCode[[#This Row],[Name_dk]],"")</f>
        <v>Målerarrangementer</v>
      </c>
      <c r="C286" t="str">
        <f>IF(BIMTypeCode[[#This Row],[SfB]]&lt;&gt;"",BIMTypeCode[[#This Row],[SfB]],"")</f>
        <v/>
      </c>
      <c r="D286" t="str">
        <f>IF(BIMTypeCode[[#This Row],[CCSClassification]]&lt;&gt;"",BIMTypeCode[[#This Row],[CCSClassification]],"")</f>
        <v>[L]QA</v>
      </c>
      <c r="E286" t="str">
        <f>IF(BIMTypeCode[[#This Row],[Forvaltningklassifikation]]&lt;&gt;"",BIMTypeCode[[#This Row],[Forvaltningklassifikation]],"")</f>
        <v/>
      </c>
      <c r="F286">
        <f>IF(BIMTypeCode[[#This Row],[Sort]]&lt;&gt;"",BIMTypeCode[[#This Row],[Sort]],"")</f>
        <v>4</v>
      </c>
    </row>
    <row r="287" spans="1:6" x14ac:dyDescent="0.25">
      <c r="A287">
        <f>BIMTypeCode[[#This Row],[Identification]]</f>
        <v>542</v>
      </c>
      <c r="B287" t="str">
        <f>IF(BIMTypeCode[[#This Row],[Name_dk]]&lt;&gt;"",BIMTypeCode[[#This Row],[Name_dk]],"")</f>
        <v>Luftartsudtag</v>
      </c>
      <c r="C287" t="str">
        <f>IF(BIMTypeCode[[#This Row],[SfB]]&lt;&gt;"",BIMTypeCode[[#This Row],[SfB]],"")</f>
        <v>(54)3</v>
      </c>
      <c r="D287" t="str">
        <f>IF(BIMTypeCode[[#This Row],[CCSClassification]]&lt;&gt;"",BIMTypeCode[[#This Row],[CCSClassification]],"")</f>
        <v>[L]XLG</v>
      </c>
      <c r="E287" t="str">
        <f>IF(BIMTypeCode[[#This Row],[Forvaltningklassifikation]]&lt;&gt;"",BIMTypeCode[[#This Row],[Forvaltningklassifikation]],"")</f>
        <v>bt.gas.sam</v>
      </c>
      <c r="F287">
        <f>IF(BIMTypeCode[[#This Row],[Sort]]&lt;&gt;"",BIMTypeCode[[#This Row],[Sort]],"")</f>
        <v>3</v>
      </c>
    </row>
    <row r="288" spans="1:6" x14ac:dyDescent="0.25">
      <c r="A288">
        <f>BIMTypeCode[[#This Row],[Identification]]</f>
        <v>543</v>
      </c>
      <c r="B288" t="str">
        <f>IF(BIMTypeCode[[#This Row],[Name_dk]]&lt;&gt;"",BIMTypeCode[[#This Row],[Name_dk]],"")</f>
        <v>Luftartsproducerende anlæg</v>
      </c>
      <c r="C288" t="str">
        <f>IF(BIMTypeCode[[#This Row],[SfB]]&lt;&gt;"",BIMTypeCode[[#This Row],[SfB]],"")</f>
        <v>(54)1</v>
      </c>
      <c r="D288" t="str">
        <f>IF(BIMTypeCode[[#This Row],[CCSClassification]]&lt;&gt;"",BIMTypeCode[[#This Row],[CCSClassification]],"")</f>
        <v>[L]HA</v>
      </c>
      <c r="E288" t="str">
        <f>IF(BIMTypeCode[[#This Row],[Forvaltningklassifikation]]&lt;&gt;"",BIMTypeCode[[#This Row],[Forvaltningklassifikation]],"")</f>
        <v>bt.gas.sam</v>
      </c>
      <c r="F288">
        <f>IF(BIMTypeCode[[#This Row],[Sort]]&lt;&gt;"",BIMTypeCode[[#This Row],[Sort]],"")</f>
        <v>3</v>
      </c>
    </row>
    <row r="289" spans="1:6" x14ac:dyDescent="0.25">
      <c r="A289">
        <f>BIMTypeCode[[#This Row],[Identification]]</f>
        <v>5431</v>
      </c>
      <c r="B289" t="str">
        <f>IF(BIMTypeCode[[#This Row],[Name_dk]]&lt;&gt;"",BIMTypeCode[[#This Row],[Name_dk]],"")</f>
        <v>Trykluftskompressorer</v>
      </c>
      <c r="C289" t="str">
        <f>IF(BIMTypeCode[[#This Row],[SfB]]&lt;&gt;"",BIMTypeCode[[#This Row],[SfB]],"")</f>
        <v/>
      </c>
      <c r="D289" t="str">
        <f>IF(BIMTypeCode[[#This Row],[CCSClassification]]&lt;&gt;"",BIMTypeCode[[#This Row],[CCSClassification]],"")</f>
        <v>[L]GQB</v>
      </c>
      <c r="E289" t="str">
        <f>IF(BIMTypeCode[[#This Row],[Forvaltningklassifikation]]&lt;&gt;"",BIMTypeCode[[#This Row],[Forvaltningklassifikation]],"")</f>
        <v/>
      </c>
      <c r="F289">
        <f>IF(BIMTypeCode[[#This Row],[Sort]]&lt;&gt;"",BIMTypeCode[[#This Row],[Sort]],"")</f>
        <v>4</v>
      </c>
    </row>
    <row r="290" spans="1:6" x14ac:dyDescent="0.25">
      <c r="A290">
        <f>BIMTypeCode[[#This Row],[Identification]]</f>
        <v>5432</v>
      </c>
      <c r="B290" t="str">
        <f>IF(BIMTypeCode[[#This Row],[Name_dk]]&lt;&gt;"",BIMTypeCode[[#This Row],[Name_dk]],"")</f>
        <v>Vakuumanlæg</v>
      </c>
      <c r="C290" t="str">
        <f>IF(BIMTypeCode[[#This Row],[SfB]]&lt;&gt;"",BIMTypeCode[[#This Row],[SfB]],"")</f>
        <v/>
      </c>
      <c r="D290" t="str">
        <f>IF(BIMTypeCode[[#This Row],[CCSClassification]]&lt;&gt;"",BIMTypeCode[[#This Row],[CCSClassification]],"")</f>
        <v>[L]HA</v>
      </c>
      <c r="E290" t="str">
        <f>IF(BIMTypeCode[[#This Row],[Forvaltningklassifikation]]&lt;&gt;"",BIMTypeCode[[#This Row],[Forvaltningklassifikation]],"")</f>
        <v/>
      </c>
      <c r="F290">
        <f>IF(BIMTypeCode[[#This Row],[Sort]]&lt;&gt;"",BIMTypeCode[[#This Row],[Sort]],"")</f>
        <v>4</v>
      </c>
    </row>
    <row r="291" spans="1:6" x14ac:dyDescent="0.25">
      <c r="A291">
        <f>BIMTypeCode[[#This Row],[Identification]]</f>
        <v>5433</v>
      </c>
      <c r="B291" t="str">
        <f>IF(BIMTypeCode[[#This Row],[Name_dk]]&lt;&gt;"",BIMTypeCode[[#This Row],[Name_dk]],"")</f>
        <v>Gasflasker</v>
      </c>
      <c r="C291" t="str">
        <f>IF(BIMTypeCode[[#This Row],[SfB]]&lt;&gt;"",BIMTypeCode[[#This Row],[SfB]],"")</f>
        <v/>
      </c>
      <c r="D291" t="str">
        <f>IF(BIMTypeCode[[#This Row],[CCSClassification]]&lt;&gt;"",BIMTypeCode[[#This Row],[CCSClassification]],"")</f>
        <v>[L]QB</v>
      </c>
      <c r="E291" t="str">
        <f>IF(BIMTypeCode[[#This Row],[Forvaltningklassifikation]]&lt;&gt;"",BIMTypeCode[[#This Row],[Forvaltningklassifikation]],"")</f>
        <v/>
      </c>
      <c r="F291">
        <f>IF(BIMTypeCode[[#This Row],[Sort]]&lt;&gt;"",BIMTypeCode[[#This Row],[Sort]],"")</f>
        <v>4</v>
      </c>
    </row>
    <row r="292" spans="1:6" x14ac:dyDescent="0.25">
      <c r="A292">
        <f>BIMTypeCode[[#This Row],[Identification]]</f>
        <v>5434</v>
      </c>
      <c r="B292" t="str">
        <f>IF(BIMTypeCode[[#This Row],[Name_dk]]&lt;&gt;"",BIMTypeCode[[#This Row],[Name_dk]],"")</f>
        <v>Tanke</v>
      </c>
      <c r="C292" t="str">
        <f>IF(BIMTypeCode[[#This Row],[SfB]]&lt;&gt;"",BIMTypeCode[[#This Row],[SfB]],"")</f>
        <v/>
      </c>
      <c r="D292" t="str">
        <f>IF(BIMTypeCode[[#This Row],[CCSClassification]]&lt;&gt;"",BIMTypeCode[[#This Row],[CCSClassification]],"")</f>
        <v>[L]QB</v>
      </c>
      <c r="E292" t="str">
        <f>IF(BIMTypeCode[[#This Row],[Forvaltningklassifikation]]&lt;&gt;"",BIMTypeCode[[#This Row],[Forvaltningklassifikation]],"")</f>
        <v/>
      </c>
      <c r="F292">
        <f>IF(BIMTypeCode[[#This Row],[Sort]]&lt;&gt;"",BIMTypeCode[[#This Row],[Sort]],"")</f>
        <v>4</v>
      </c>
    </row>
    <row r="293" spans="1:6" x14ac:dyDescent="0.25">
      <c r="A293">
        <f>BIMTypeCode[[#This Row],[Identification]]</f>
        <v>545</v>
      </c>
      <c r="B293" t="str">
        <f>IF(BIMTypeCode[[#This Row],[Name_dk]]&lt;&gt;"",BIMTypeCode[[#This Row],[Name_dk]],"")</f>
        <v>Tilbehør</v>
      </c>
      <c r="C293" t="str">
        <f>IF(BIMTypeCode[[#This Row],[SfB]]&lt;&gt;"",BIMTypeCode[[#This Row],[SfB]],"")</f>
        <v>(54)3</v>
      </c>
      <c r="D293" t="str">
        <f>IF(BIMTypeCode[[#This Row],[CCSClassification]]&lt;&gt;"",BIMTypeCode[[#This Row],[CCSClassification]],"")</f>
        <v>[L]</v>
      </c>
      <c r="E293" t="str">
        <f>IF(BIMTypeCode[[#This Row],[Forvaltningklassifikation]]&lt;&gt;"",BIMTypeCode[[#This Row],[Forvaltningklassifikation]],"")</f>
        <v>bt.gas.sam</v>
      </c>
      <c r="F293">
        <f>IF(BIMTypeCode[[#This Row],[Sort]]&lt;&gt;"",BIMTypeCode[[#This Row],[Sort]],"")</f>
        <v>3</v>
      </c>
    </row>
    <row r="294" spans="1:6" x14ac:dyDescent="0.25">
      <c r="A294">
        <f>BIMTypeCode[[#This Row],[Identification]]</f>
        <v>5451</v>
      </c>
      <c r="B294" t="str">
        <f>IF(BIMTypeCode[[#This Row],[Name_dk]]&lt;&gt;"",BIMTypeCode[[#This Row],[Name_dk]],"")</f>
        <v>Flaskegas regulatorer</v>
      </c>
      <c r="C294" t="str">
        <f>IF(BIMTypeCode[[#This Row],[SfB]]&lt;&gt;"",BIMTypeCode[[#This Row],[SfB]],"")</f>
        <v/>
      </c>
      <c r="D294" t="str">
        <f>IF(BIMTypeCode[[#This Row],[CCSClassification]]&lt;&gt;"",BIMTypeCode[[#This Row],[CCSClassification]],"")</f>
        <v>[L]KHA</v>
      </c>
      <c r="E294" t="str">
        <f>IF(BIMTypeCode[[#This Row],[Forvaltningklassifikation]]&lt;&gt;"",BIMTypeCode[[#This Row],[Forvaltningklassifikation]],"")</f>
        <v/>
      </c>
      <c r="F294">
        <f>IF(BIMTypeCode[[#This Row],[Sort]]&lt;&gt;"",BIMTypeCode[[#This Row],[Sort]],"")</f>
        <v>4</v>
      </c>
    </row>
    <row r="295" spans="1:6" x14ac:dyDescent="0.25">
      <c r="A295">
        <f>BIMTypeCode[[#This Row],[Identification]]</f>
        <v>5452</v>
      </c>
      <c r="B295" t="str">
        <f>IF(BIMTypeCode[[#This Row],[Name_dk]]&lt;&gt;"",BIMTypeCode[[#This Row],[Name_dk]],"")</f>
        <v>NIST koblinger</v>
      </c>
      <c r="C295" t="str">
        <f>IF(BIMTypeCode[[#This Row],[SfB]]&lt;&gt;"",BIMTypeCode[[#This Row],[SfB]],"")</f>
        <v/>
      </c>
      <c r="D295" t="str">
        <f>IF(BIMTypeCode[[#This Row],[CCSClassification]]&lt;&gt;"",BIMTypeCode[[#This Row],[CCSClassification]],"")</f>
        <v>[L]BBE</v>
      </c>
      <c r="E295" t="str">
        <f>IF(BIMTypeCode[[#This Row],[Forvaltningklassifikation]]&lt;&gt;"",BIMTypeCode[[#This Row],[Forvaltningklassifikation]],"")</f>
        <v/>
      </c>
      <c r="F295">
        <f>IF(BIMTypeCode[[#This Row],[Sort]]&lt;&gt;"",BIMTypeCode[[#This Row],[Sort]],"")</f>
        <v>4</v>
      </c>
    </row>
    <row r="296" spans="1:6" x14ac:dyDescent="0.25">
      <c r="A296">
        <f>BIMTypeCode[[#This Row],[Identification]]</f>
        <v>55</v>
      </c>
      <c r="B296" t="str">
        <f>IF(BIMTypeCode[[#This Row],[Name_dk]]&lt;&gt;"",BIMTypeCode[[#This Row],[Name_dk]],"")</f>
        <v>Køling</v>
      </c>
      <c r="C296" t="str">
        <f>IF(BIMTypeCode[[#This Row],[SfB]]&lt;&gt;"",BIMTypeCode[[#This Row],[SfB]],"")</f>
        <v/>
      </c>
      <c r="D296" t="str">
        <f>IF(BIMTypeCode[[#This Row],[CCSClassification]]&lt;&gt;"",BIMTypeCode[[#This Row],[CCSClassification]],"")</f>
        <v/>
      </c>
      <c r="E296" t="str">
        <f>IF(BIMTypeCode[[#This Row],[Forvaltningklassifikation]]&lt;&gt;"",BIMTypeCode[[#This Row],[Forvaltningklassifikation]],"")</f>
        <v/>
      </c>
      <c r="F296">
        <f>IF(BIMTypeCode[[#This Row],[Sort]]&lt;&gt;"",BIMTypeCode[[#This Row],[Sort]],"")</f>
        <v>2</v>
      </c>
    </row>
    <row r="297" spans="1:6" x14ac:dyDescent="0.25">
      <c r="A297">
        <f>BIMTypeCode[[#This Row],[Identification]]</f>
        <v>551</v>
      </c>
      <c r="B297" t="str">
        <f>IF(BIMTypeCode[[#This Row],[Name_dk]]&lt;&gt;"",BIMTypeCode[[#This Row],[Name_dk]],"")</f>
        <v>Mekanisk udstyr</v>
      </c>
      <c r="C297" t="str">
        <f>IF(BIMTypeCode[[#This Row],[SfB]]&lt;&gt;"",BIMTypeCode[[#This Row],[SfB]],"")</f>
        <v>(55)1</v>
      </c>
      <c r="D297" t="str">
        <f>IF(BIMTypeCode[[#This Row],[CCSClassification]]&lt;&gt;"",BIMTypeCode[[#This Row],[CCSClassification]],"")</f>
        <v>[L]</v>
      </c>
      <c r="E297" t="str">
        <f>IF(BIMTypeCode[[#This Row],[Forvaltningklassifikation]]&lt;&gt;"",BIMTypeCode[[#This Row],[Forvaltningklassifikation]],"")</f>
        <v>bt</v>
      </c>
      <c r="F297">
        <f>IF(BIMTypeCode[[#This Row],[Sort]]&lt;&gt;"",BIMTypeCode[[#This Row],[Sort]],"")</f>
        <v>3</v>
      </c>
    </row>
    <row r="298" spans="1:6" x14ac:dyDescent="0.25">
      <c r="A298">
        <f>BIMTypeCode[[#This Row],[Identification]]</f>
        <v>5511</v>
      </c>
      <c r="B298" t="str">
        <f>IF(BIMTypeCode[[#This Row],[Name_dk]]&lt;&gt;"",BIMTypeCode[[#This Row],[Name_dk]],"")</f>
        <v>Målearrangementer</v>
      </c>
      <c r="C298" t="str">
        <f>IF(BIMTypeCode[[#This Row],[SfB]]&lt;&gt;"",BIMTypeCode[[#This Row],[SfB]],"")</f>
        <v/>
      </c>
      <c r="D298" t="str">
        <f>IF(BIMTypeCode[[#This Row],[CCSClassification]]&lt;&gt;"",BIMTypeCode[[#This Row],[CCSClassification]],"")</f>
        <v>[L]QA</v>
      </c>
      <c r="E298" t="str">
        <f>IF(BIMTypeCode[[#This Row],[Forvaltningklassifikation]]&lt;&gt;"",BIMTypeCode[[#This Row],[Forvaltningklassifikation]],"")</f>
        <v/>
      </c>
      <c r="F298">
        <f>IF(BIMTypeCode[[#This Row],[Sort]]&lt;&gt;"",BIMTypeCode[[#This Row],[Sort]],"")</f>
        <v>4</v>
      </c>
    </row>
    <row r="299" spans="1:6" x14ac:dyDescent="0.25">
      <c r="A299">
        <f>BIMTypeCode[[#This Row],[Identification]]</f>
        <v>5512</v>
      </c>
      <c r="B299" t="str">
        <f>IF(BIMTypeCode[[#This Row],[Name_dk]]&lt;&gt;"",BIMTypeCode[[#This Row],[Name_dk]],"")</f>
        <v>Cirkulationspumper</v>
      </c>
      <c r="C299" t="str">
        <f>IF(BIMTypeCode[[#This Row],[SfB]]&lt;&gt;"",BIMTypeCode[[#This Row],[SfB]],"")</f>
        <v/>
      </c>
      <c r="D299" t="str">
        <f>IF(BIMTypeCode[[#This Row],[CCSClassification]]&lt;&gt;"",BIMTypeCode[[#This Row],[CCSClassification]],"")</f>
        <v>[L]GPA</v>
      </c>
      <c r="E299" t="str">
        <f>IF(BIMTypeCode[[#This Row],[Forvaltningklassifikation]]&lt;&gt;"",BIMTypeCode[[#This Row],[Forvaltningklassifikation]],"")</f>
        <v/>
      </c>
      <c r="F299">
        <f>IF(BIMTypeCode[[#This Row],[Sort]]&lt;&gt;"",BIMTypeCode[[#This Row],[Sort]],"")</f>
        <v>4</v>
      </c>
    </row>
    <row r="300" spans="1:6" x14ac:dyDescent="0.25">
      <c r="A300">
        <f>BIMTypeCode[[#This Row],[Identification]]</f>
        <v>5513</v>
      </c>
      <c r="B300" t="str">
        <f>IF(BIMTypeCode[[#This Row],[Name_dk]]&lt;&gt;"",BIMTypeCode[[#This Row],[Name_dk]],"")</f>
        <v>Fordelerrør til køling</v>
      </c>
      <c r="C300" t="str">
        <f>IF(BIMTypeCode[[#This Row],[SfB]]&lt;&gt;"",BIMTypeCode[[#This Row],[SfB]],"")</f>
        <v/>
      </c>
      <c r="D300" t="str">
        <f>IF(BIMTypeCode[[#This Row],[CCSClassification]]&lt;&gt;"",BIMTypeCode[[#This Row],[CCSClassification]],"")</f>
        <v>[L]WPA</v>
      </c>
      <c r="E300" t="str">
        <f>IF(BIMTypeCode[[#This Row],[Forvaltningklassifikation]]&lt;&gt;"",BIMTypeCode[[#This Row],[Forvaltningklassifikation]],"")</f>
        <v/>
      </c>
      <c r="F300">
        <f>IF(BIMTypeCode[[#This Row],[Sort]]&lt;&gt;"",BIMTypeCode[[#This Row],[Sort]],"")</f>
        <v>4</v>
      </c>
    </row>
    <row r="301" spans="1:6" x14ac:dyDescent="0.25">
      <c r="A301">
        <f>BIMTypeCode[[#This Row],[Identification]]</f>
        <v>5514</v>
      </c>
      <c r="B301" t="str">
        <f>IF(BIMTypeCode[[#This Row],[Name_dk]]&lt;&gt;"",BIMTypeCode[[#This Row],[Name_dk]],"")</f>
        <v>Køleblandesløjfer</v>
      </c>
      <c r="C301" t="str">
        <f>IF(BIMTypeCode[[#This Row],[SfB]]&lt;&gt;"",BIMTypeCode[[#This Row],[SfB]],"")</f>
        <v/>
      </c>
      <c r="D301" t="str">
        <f>IF(BIMTypeCode[[#This Row],[CCSClassification]]&lt;&gt;"",BIMTypeCode[[#This Row],[CCSClassification]],"")</f>
        <v>[L]HC</v>
      </c>
      <c r="E301" t="str">
        <f>IF(BIMTypeCode[[#This Row],[Forvaltningklassifikation]]&lt;&gt;"",BIMTypeCode[[#This Row],[Forvaltningklassifikation]],"")</f>
        <v/>
      </c>
      <c r="F301">
        <f>IF(BIMTypeCode[[#This Row],[Sort]]&lt;&gt;"",BIMTypeCode[[#This Row],[Sort]],"")</f>
        <v>4</v>
      </c>
    </row>
    <row r="302" spans="1:6" x14ac:dyDescent="0.25">
      <c r="A302">
        <f>BIMTypeCode[[#This Row],[Identification]]</f>
        <v>5515</v>
      </c>
      <c r="B302" t="str">
        <f>IF(BIMTypeCode[[#This Row],[Name_dk]]&lt;&gt;"",BIMTypeCode[[#This Row],[Name_dk]],"")</f>
        <v>Kølevekslere</v>
      </c>
      <c r="C302" t="str">
        <f>IF(BIMTypeCode[[#This Row],[SfB]]&lt;&gt;"",BIMTypeCode[[#This Row],[SfB]],"")</f>
        <v/>
      </c>
      <c r="D302" t="str">
        <f>IF(BIMTypeCode[[#This Row],[CCSClassification]]&lt;&gt;"",BIMTypeCode[[#This Row],[CCSClassification]],"")</f>
        <v>[L]HC</v>
      </c>
      <c r="E302" t="str">
        <f>IF(BIMTypeCode[[#This Row],[Forvaltningklassifikation]]&lt;&gt;"",BIMTypeCode[[#This Row],[Forvaltningklassifikation]],"")</f>
        <v/>
      </c>
      <c r="F302">
        <f>IF(BIMTypeCode[[#This Row],[Sort]]&lt;&gt;"",BIMTypeCode[[#This Row],[Sort]],"")</f>
        <v>4</v>
      </c>
    </row>
    <row r="303" spans="1:6" x14ac:dyDescent="0.25">
      <c r="A303">
        <f>BIMTypeCode[[#This Row],[Identification]]</f>
        <v>5516</v>
      </c>
      <c r="B303" t="str">
        <f>IF(BIMTypeCode[[#This Row],[Name_dk]]&lt;&gt;"",BIMTypeCode[[#This Row],[Name_dk]],"")</f>
        <v>Beholdere/Tanke</v>
      </c>
      <c r="C303" t="str">
        <f>IF(BIMTypeCode[[#This Row],[SfB]]&lt;&gt;"",BIMTypeCode[[#This Row],[SfB]],"")</f>
        <v/>
      </c>
      <c r="D303" t="str">
        <f>IF(BIMTypeCode[[#This Row],[CCSClassification]]&lt;&gt;"",BIMTypeCode[[#This Row],[CCSClassification]],"")</f>
        <v>[L]BED</v>
      </c>
      <c r="E303" t="str">
        <f>IF(BIMTypeCode[[#This Row],[Forvaltningklassifikation]]&lt;&gt;"",BIMTypeCode[[#This Row],[Forvaltningklassifikation]],"")</f>
        <v/>
      </c>
      <c r="F303">
        <f>IF(BIMTypeCode[[#This Row],[Sort]]&lt;&gt;"",BIMTypeCode[[#This Row],[Sort]],"")</f>
        <v>4</v>
      </c>
    </row>
    <row r="304" spans="1:6" x14ac:dyDescent="0.25">
      <c r="A304">
        <f>BIMTypeCode[[#This Row],[Identification]]</f>
        <v>552</v>
      </c>
      <c r="B304" t="str">
        <f>IF(BIMTypeCode[[#This Row],[Name_dk]]&lt;&gt;"",BIMTypeCode[[#This Row],[Name_dk]],"")</f>
        <v>Kølegivere</v>
      </c>
      <c r="C304" t="str">
        <f>IF(BIMTypeCode[[#This Row],[SfB]]&lt;&gt;"",BIMTypeCode[[#This Row],[SfB]],"")</f>
        <v>(55)3</v>
      </c>
      <c r="D304" t="str">
        <f>IF(BIMTypeCode[[#This Row],[CCSClassification]]&lt;&gt;"",BIMTypeCode[[#This Row],[CCSClassification]],"")</f>
        <v>[L]EQA</v>
      </c>
      <c r="E304" t="str">
        <f>IF(BIMTypeCode[[#This Row],[Forvaltningklassifikation]]&lt;&gt;"",BIMTypeCode[[#This Row],[Forvaltningklassifikation]],"")</f>
        <v>bt.køl.for</v>
      </c>
      <c r="F304">
        <f>IF(BIMTypeCode[[#This Row],[Sort]]&lt;&gt;"",BIMTypeCode[[#This Row],[Sort]],"")</f>
        <v>3</v>
      </c>
    </row>
    <row r="305" spans="1:6" x14ac:dyDescent="0.25">
      <c r="A305">
        <f>BIMTypeCode[[#This Row],[Identification]]</f>
        <v>5521</v>
      </c>
      <c r="B305" t="str">
        <f>IF(BIMTypeCode[[#This Row],[Name_dk]]&lt;&gt;"",BIMTypeCode[[#This Row],[Name_dk]],"")</f>
        <v>Fordamperer</v>
      </c>
      <c r="C305" t="str">
        <f>IF(BIMTypeCode[[#This Row],[SfB]]&lt;&gt;"",BIMTypeCode[[#This Row],[SfB]],"")</f>
        <v/>
      </c>
      <c r="D305" t="str">
        <f>IF(BIMTypeCode[[#This Row],[CCSClassification]]&lt;&gt;"",BIMTypeCode[[#This Row],[CCSClassification]],"")</f>
        <v>[L]EQB</v>
      </c>
      <c r="E305" t="str">
        <f>IF(BIMTypeCode[[#This Row],[Forvaltningklassifikation]]&lt;&gt;"",BIMTypeCode[[#This Row],[Forvaltningklassifikation]],"")</f>
        <v/>
      </c>
      <c r="F305">
        <f>IF(BIMTypeCode[[#This Row],[Sort]]&lt;&gt;"",BIMTypeCode[[#This Row],[Sort]],"")</f>
        <v>4</v>
      </c>
    </row>
    <row r="306" spans="1:6" x14ac:dyDescent="0.25">
      <c r="A306">
        <f>BIMTypeCode[[#This Row],[Identification]]</f>
        <v>5522</v>
      </c>
      <c r="B306" t="str">
        <f>IF(BIMTypeCode[[#This Row],[Name_dk]]&lt;&gt;"",BIMTypeCode[[#This Row],[Name_dk]],"")</f>
        <v>Køleflader</v>
      </c>
      <c r="C306" t="str">
        <f>IF(BIMTypeCode[[#This Row],[SfB]]&lt;&gt;"",BIMTypeCode[[#This Row],[SfB]],"")</f>
        <v/>
      </c>
      <c r="D306" t="str">
        <f>IF(BIMTypeCode[[#This Row],[CCSClassification]]&lt;&gt;"",BIMTypeCode[[#This Row],[CCSClassification]],"")</f>
        <v>[L]EQA</v>
      </c>
      <c r="E306" t="str">
        <f>IF(BIMTypeCode[[#This Row],[Forvaltningklassifikation]]&lt;&gt;"",BIMTypeCode[[#This Row],[Forvaltningklassifikation]],"")</f>
        <v/>
      </c>
      <c r="F306">
        <f>IF(BIMTypeCode[[#This Row],[Sort]]&lt;&gt;"",BIMTypeCode[[#This Row],[Sort]],"")</f>
        <v>4</v>
      </c>
    </row>
    <row r="307" spans="1:6" x14ac:dyDescent="0.25">
      <c r="A307">
        <f>BIMTypeCode[[#This Row],[Identification]]</f>
        <v>5523</v>
      </c>
      <c r="B307" t="str">
        <f>IF(BIMTypeCode[[#This Row],[Name_dk]]&lt;&gt;"",BIMTypeCode[[#This Row],[Name_dk]],"")</f>
        <v>Fancoils</v>
      </c>
      <c r="C307" t="str">
        <f>IF(BIMTypeCode[[#This Row],[SfB]]&lt;&gt;"",BIMTypeCode[[#This Row],[SfB]],"")</f>
        <v/>
      </c>
      <c r="D307" t="str">
        <f>IF(BIMTypeCode[[#This Row],[CCSClassification]]&lt;&gt;"",BIMTypeCode[[#This Row],[CCSClassification]],"")</f>
        <v>[L]EQA</v>
      </c>
      <c r="E307" t="str">
        <f>IF(BIMTypeCode[[#This Row],[Forvaltningklassifikation]]&lt;&gt;"",BIMTypeCode[[#This Row],[Forvaltningklassifikation]],"")</f>
        <v/>
      </c>
      <c r="F307">
        <f>IF(BIMTypeCode[[#This Row],[Sort]]&lt;&gt;"",BIMTypeCode[[#This Row],[Sort]],"")</f>
        <v>4</v>
      </c>
    </row>
    <row r="308" spans="1:6" x14ac:dyDescent="0.25">
      <c r="A308">
        <f>BIMTypeCode[[#This Row],[Identification]]</f>
        <v>5524</v>
      </c>
      <c r="B308" t="str">
        <f>IF(BIMTypeCode[[#This Row],[Name_dk]]&lt;&gt;"",BIMTypeCode[[#This Row],[Name_dk]],"")</f>
        <v>Kølebafler</v>
      </c>
      <c r="C308" t="str">
        <f>IF(BIMTypeCode[[#This Row],[SfB]]&lt;&gt;"",BIMTypeCode[[#This Row],[SfB]],"")</f>
        <v/>
      </c>
      <c r="D308" t="str">
        <f>IF(BIMTypeCode[[#This Row],[CCSClassification]]&lt;&gt;"",BIMTypeCode[[#This Row],[CCSClassification]],"")</f>
        <v>[L]EQA</v>
      </c>
      <c r="E308" t="str">
        <f>IF(BIMTypeCode[[#This Row],[Forvaltningklassifikation]]&lt;&gt;"",BIMTypeCode[[#This Row],[Forvaltningklassifikation]],"")</f>
        <v/>
      </c>
      <c r="F308">
        <f>IF(BIMTypeCode[[#This Row],[Sort]]&lt;&gt;"",BIMTypeCode[[#This Row],[Sort]],"")</f>
        <v>4</v>
      </c>
    </row>
    <row r="309" spans="1:6" x14ac:dyDescent="0.25">
      <c r="A309">
        <f>BIMTypeCode[[#This Row],[Identification]]</f>
        <v>553</v>
      </c>
      <c r="B309" t="str">
        <f>IF(BIMTypeCode[[#This Row],[Name_dk]]&lt;&gt;"",BIMTypeCode[[#This Row],[Name_dk]],"")</f>
        <v>Køleproducerende anlæg</v>
      </c>
      <c r="C309" t="str">
        <f>IF(BIMTypeCode[[#This Row],[SfB]]&lt;&gt;"",BIMTypeCode[[#This Row],[SfB]],"")</f>
        <v>(55)1</v>
      </c>
      <c r="D309" t="str">
        <f>IF(BIMTypeCode[[#This Row],[CCSClassification]]&lt;&gt;"",BIMTypeCode[[#This Row],[CCSClassification]],"")</f>
        <v>[L]HC</v>
      </c>
      <c r="E309" t="str">
        <f>IF(BIMTypeCode[[#This Row],[Forvaltningklassifikation]]&lt;&gt;"",BIMTypeCode[[#This Row],[Forvaltningklassifikation]],"")</f>
        <v>bt.køl.pro</v>
      </c>
      <c r="F309">
        <f>IF(BIMTypeCode[[#This Row],[Sort]]&lt;&gt;"",BIMTypeCode[[#This Row],[Sort]],"")</f>
        <v>3</v>
      </c>
    </row>
    <row r="310" spans="1:6" x14ac:dyDescent="0.25">
      <c r="A310">
        <f>BIMTypeCode[[#This Row],[Identification]]</f>
        <v>5531</v>
      </c>
      <c r="B310" t="str">
        <f>IF(BIMTypeCode[[#This Row],[Name_dk]]&lt;&gt;"",BIMTypeCode[[#This Row],[Name_dk]],"")</f>
        <v>Kølecentraler</v>
      </c>
      <c r="C310" t="str">
        <f>IF(BIMTypeCode[[#This Row],[SfB]]&lt;&gt;"",BIMTypeCode[[#This Row],[SfB]],"")</f>
        <v/>
      </c>
      <c r="D310" t="str">
        <f>IF(BIMTypeCode[[#This Row],[CCSClassification]]&lt;&gt;"",BIMTypeCode[[#This Row],[CCSClassification]],"")</f>
        <v>[L]HC</v>
      </c>
      <c r="E310" t="str">
        <f>IF(BIMTypeCode[[#This Row],[Forvaltningklassifikation]]&lt;&gt;"",BIMTypeCode[[#This Row],[Forvaltningklassifikation]],"")</f>
        <v/>
      </c>
      <c r="F310">
        <f>IF(BIMTypeCode[[#This Row],[Sort]]&lt;&gt;"",BIMTypeCode[[#This Row],[Sort]],"")</f>
        <v>4</v>
      </c>
    </row>
    <row r="311" spans="1:6" x14ac:dyDescent="0.25">
      <c r="A311">
        <f>BIMTypeCode[[#This Row],[Identification]]</f>
        <v>5532</v>
      </c>
      <c r="B311" t="str">
        <f>IF(BIMTypeCode[[#This Row],[Name_dk]]&lt;&gt;"",BIMTypeCode[[#This Row],[Name_dk]],"")</f>
        <v>Chillere</v>
      </c>
      <c r="C311" t="str">
        <f>IF(BIMTypeCode[[#This Row],[SfB]]&lt;&gt;"",BIMTypeCode[[#This Row],[SfB]],"")</f>
        <v/>
      </c>
      <c r="D311" t="str">
        <f>IF(BIMTypeCode[[#This Row],[CCSClassification]]&lt;&gt;"",BIMTypeCode[[#This Row],[CCSClassification]],"")</f>
        <v>[L]EZC</v>
      </c>
      <c r="E311" t="str">
        <f>IF(BIMTypeCode[[#This Row],[Forvaltningklassifikation]]&lt;&gt;"",BIMTypeCode[[#This Row],[Forvaltningklassifikation]],"")</f>
        <v/>
      </c>
      <c r="F311">
        <f>IF(BIMTypeCode[[#This Row],[Sort]]&lt;&gt;"",BIMTypeCode[[#This Row],[Sort]],"")</f>
        <v>4</v>
      </c>
    </row>
    <row r="312" spans="1:6" x14ac:dyDescent="0.25">
      <c r="A312">
        <f>BIMTypeCode[[#This Row],[Identification]]</f>
        <v>5533</v>
      </c>
      <c r="B312" t="str">
        <f>IF(BIMTypeCode[[#This Row],[Name_dk]]&lt;&gt;"",BIMTypeCode[[#This Row],[Name_dk]],"")</f>
        <v>Frikølere</v>
      </c>
      <c r="C312" t="str">
        <f>IF(BIMTypeCode[[#This Row],[SfB]]&lt;&gt;"",BIMTypeCode[[#This Row],[SfB]],"")</f>
        <v/>
      </c>
      <c r="D312" t="str">
        <f>IF(BIMTypeCode[[#This Row],[CCSClassification]]&lt;&gt;"",BIMTypeCode[[#This Row],[CCSClassification]],"")</f>
        <v>[L]EQF</v>
      </c>
      <c r="E312" t="str">
        <f>IF(BIMTypeCode[[#This Row],[Forvaltningklassifikation]]&lt;&gt;"",BIMTypeCode[[#This Row],[Forvaltningklassifikation]],"")</f>
        <v/>
      </c>
      <c r="F312">
        <f>IF(BIMTypeCode[[#This Row],[Sort]]&lt;&gt;"",BIMTypeCode[[#This Row],[Sort]],"")</f>
        <v>4</v>
      </c>
    </row>
    <row r="313" spans="1:6" x14ac:dyDescent="0.25">
      <c r="A313">
        <f>BIMTypeCode[[#This Row],[Identification]]</f>
        <v>5534</v>
      </c>
      <c r="B313" t="str">
        <f>IF(BIMTypeCode[[#This Row],[Name_dk]]&lt;&gt;"",BIMTypeCode[[#This Row],[Name_dk]],"")</f>
        <v>Tørkølere</v>
      </c>
      <c r="C313" t="str">
        <f>IF(BIMTypeCode[[#This Row],[SfB]]&lt;&gt;"",BIMTypeCode[[#This Row],[SfB]],"")</f>
        <v/>
      </c>
      <c r="D313" t="str">
        <f>IF(BIMTypeCode[[#This Row],[CCSClassification]]&lt;&gt;"",BIMTypeCode[[#This Row],[CCSClassification]],"")</f>
        <v>[L]EQF</v>
      </c>
      <c r="E313" t="str">
        <f>IF(BIMTypeCode[[#This Row],[Forvaltningklassifikation]]&lt;&gt;"",BIMTypeCode[[#This Row],[Forvaltningklassifikation]],"")</f>
        <v/>
      </c>
      <c r="F313">
        <f>IF(BIMTypeCode[[#This Row],[Sort]]&lt;&gt;"",BIMTypeCode[[#This Row],[Sort]],"")</f>
        <v>4</v>
      </c>
    </row>
    <row r="314" spans="1:6" x14ac:dyDescent="0.25">
      <c r="A314">
        <f>BIMTypeCode[[#This Row],[Identification]]</f>
        <v>5535</v>
      </c>
      <c r="B314" t="str">
        <f>IF(BIMTypeCode[[#This Row],[Name_dk]]&lt;&gt;"",BIMTypeCode[[#This Row],[Name_dk]],"")</f>
        <v>Kølekompressorer</v>
      </c>
      <c r="C314" t="str">
        <f>IF(BIMTypeCode[[#This Row],[SfB]]&lt;&gt;"",BIMTypeCode[[#This Row],[SfB]],"")</f>
        <v/>
      </c>
      <c r="D314" t="str">
        <f>IF(BIMTypeCode[[#This Row],[CCSClassification]]&lt;&gt;"",BIMTypeCode[[#This Row],[CCSClassification]],"")</f>
        <v>[L]GQB</v>
      </c>
      <c r="E314" t="str">
        <f>IF(BIMTypeCode[[#This Row],[Forvaltningklassifikation]]&lt;&gt;"",BIMTypeCode[[#This Row],[Forvaltningklassifikation]],"")</f>
        <v/>
      </c>
      <c r="F314">
        <f>IF(BIMTypeCode[[#This Row],[Sort]]&lt;&gt;"",BIMTypeCode[[#This Row],[Sort]],"")</f>
        <v>4</v>
      </c>
    </row>
    <row r="315" spans="1:6" x14ac:dyDescent="0.25">
      <c r="A315">
        <f>BIMTypeCode[[#This Row],[Identification]]</f>
        <v>56</v>
      </c>
      <c r="B315" t="str">
        <f>IF(BIMTypeCode[[#This Row],[Name_dk]]&lt;&gt;"",BIMTypeCode[[#This Row],[Name_dk]],"")</f>
        <v>Varme</v>
      </c>
      <c r="C315" t="str">
        <f>IF(BIMTypeCode[[#This Row],[SfB]]&lt;&gt;"",BIMTypeCode[[#This Row],[SfB]],"")</f>
        <v/>
      </c>
      <c r="D315" t="str">
        <f>IF(BIMTypeCode[[#This Row],[CCSClassification]]&lt;&gt;"",BIMTypeCode[[#This Row],[CCSClassification]],"")</f>
        <v/>
      </c>
      <c r="E315" t="str">
        <f>IF(BIMTypeCode[[#This Row],[Forvaltningklassifikation]]&lt;&gt;"",BIMTypeCode[[#This Row],[Forvaltningklassifikation]],"")</f>
        <v/>
      </c>
      <c r="F315">
        <f>IF(BIMTypeCode[[#This Row],[Sort]]&lt;&gt;"",BIMTypeCode[[#This Row],[Sort]],"")</f>
        <v>2</v>
      </c>
    </row>
    <row r="316" spans="1:6" x14ac:dyDescent="0.25">
      <c r="A316">
        <f>BIMTypeCode[[#This Row],[Identification]]</f>
        <v>561</v>
      </c>
      <c r="B316" t="str">
        <f>IF(BIMTypeCode[[#This Row],[Name_dk]]&lt;&gt;"",BIMTypeCode[[#This Row],[Name_dk]],"")</f>
        <v>Mekanisk udstyr</v>
      </c>
      <c r="C316" t="str">
        <f>IF(BIMTypeCode[[#This Row],[SfB]]&lt;&gt;"",BIMTypeCode[[#This Row],[SfB]],"")</f>
        <v>(56)1</v>
      </c>
      <c r="D316" t="str">
        <f>IF(BIMTypeCode[[#This Row],[CCSClassification]]&lt;&gt;"",BIMTypeCode[[#This Row],[CCSClassification]],"")</f>
        <v>[L]</v>
      </c>
      <c r="E316" t="str">
        <f>IF(BIMTypeCode[[#This Row],[Forvaltningklassifikation]]&lt;&gt;"",BIMTypeCode[[#This Row],[Forvaltningklassifikation]],"")</f>
        <v>bt</v>
      </c>
      <c r="F316">
        <f>IF(BIMTypeCode[[#This Row],[Sort]]&lt;&gt;"",BIMTypeCode[[#This Row],[Sort]],"")</f>
        <v>3</v>
      </c>
    </row>
    <row r="317" spans="1:6" x14ac:dyDescent="0.25">
      <c r="A317">
        <f>BIMTypeCode[[#This Row],[Identification]]</f>
        <v>5611</v>
      </c>
      <c r="B317" t="str">
        <f>IF(BIMTypeCode[[#This Row],[Name_dk]]&lt;&gt;"",BIMTypeCode[[#This Row],[Name_dk]],"")</f>
        <v>Målearrangementer</v>
      </c>
      <c r="C317" t="str">
        <f>IF(BIMTypeCode[[#This Row],[SfB]]&lt;&gt;"",BIMTypeCode[[#This Row],[SfB]],"")</f>
        <v/>
      </c>
      <c r="D317" t="str">
        <f>IF(BIMTypeCode[[#This Row],[CCSClassification]]&lt;&gt;"",BIMTypeCode[[#This Row],[CCSClassification]],"")</f>
        <v>[L]QA</v>
      </c>
      <c r="E317" t="str">
        <f>IF(BIMTypeCode[[#This Row],[Forvaltningklassifikation]]&lt;&gt;"",BIMTypeCode[[#This Row],[Forvaltningklassifikation]],"")</f>
        <v/>
      </c>
      <c r="F317">
        <f>IF(BIMTypeCode[[#This Row],[Sort]]&lt;&gt;"",BIMTypeCode[[#This Row],[Sort]],"")</f>
        <v>4</v>
      </c>
    </row>
    <row r="318" spans="1:6" x14ac:dyDescent="0.25">
      <c r="A318">
        <f>BIMTypeCode[[#This Row],[Identification]]</f>
        <v>5612</v>
      </c>
      <c r="B318" t="str">
        <f>IF(BIMTypeCode[[#This Row],[Name_dk]]&lt;&gt;"",BIMTypeCode[[#This Row],[Name_dk]],"")</f>
        <v>Pumper</v>
      </c>
      <c r="C318" t="str">
        <f>IF(BIMTypeCode[[#This Row],[SfB]]&lt;&gt;"",BIMTypeCode[[#This Row],[SfB]],"")</f>
        <v/>
      </c>
      <c r="D318" t="str">
        <f>IF(BIMTypeCode[[#This Row],[CCSClassification]]&lt;&gt;"",BIMTypeCode[[#This Row],[CCSClassification]],"")</f>
        <v>[L]GPA</v>
      </c>
      <c r="E318" t="str">
        <f>IF(BIMTypeCode[[#This Row],[Forvaltningklassifikation]]&lt;&gt;"",BIMTypeCode[[#This Row],[Forvaltningklassifikation]],"")</f>
        <v/>
      </c>
      <c r="F318">
        <f>IF(BIMTypeCode[[#This Row],[Sort]]&lt;&gt;"",BIMTypeCode[[#This Row],[Sort]],"")</f>
        <v>4</v>
      </c>
    </row>
    <row r="319" spans="1:6" x14ac:dyDescent="0.25">
      <c r="A319">
        <f>BIMTypeCode[[#This Row],[Identification]]</f>
        <v>5613</v>
      </c>
      <c r="B319" t="str">
        <f>IF(BIMTypeCode[[#This Row],[Name_dk]]&lt;&gt;"",BIMTypeCode[[#This Row],[Name_dk]],"")</f>
        <v>Fordelerrør til varme</v>
      </c>
      <c r="C319" t="str">
        <f>IF(BIMTypeCode[[#This Row],[SfB]]&lt;&gt;"",BIMTypeCode[[#This Row],[SfB]],"")</f>
        <v/>
      </c>
      <c r="D319" t="str">
        <f>IF(BIMTypeCode[[#This Row],[CCSClassification]]&lt;&gt;"",BIMTypeCode[[#This Row],[CCSClassification]],"")</f>
        <v>[L]WPA</v>
      </c>
      <c r="E319" t="str">
        <f>IF(BIMTypeCode[[#This Row],[Forvaltningklassifikation]]&lt;&gt;"",BIMTypeCode[[#This Row],[Forvaltningklassifikation]],"")</f>
        <v/>
      </c>
      <c r="F319">
        <f>IF(BIMTypeCode[[#This Row],[Sort]]&lt;&gt;"",BIMTypeCode[[#This Row],[Sort]],"")</f>
        <v>4</v>
      </c>
    </row>
    <row r="320" spans="1:6" x14ac:dyDescent="0.25">
      <c r="A320">
        <f>BIMTypeCode[[#This Row],[Identification]]</f>
        <v>5614</v>
      </c>
      <c r="B320" t="str">
        <f>IF(BIMTypeCode[[#This Row],[Name_dk]]&lt;&gt;"",BIMTypeCode[[#This Row],[Name_dk]],"")</f>
        <v>Varmeblandesløjfer</v>
      </c>
      <c r="C320" t="str">
        <f>IF(BIMTypeCode[[#This Row],[SfB]]&lt;&gt;"",BIMTypeCode[[#This Row],[SfB]],"")</f>
        <v/>
      </c>
      <c r="D320" t="str">
        <f>IF(BIMTypeCode[[#This Row],[CCSClassification]]&lt;&gt;"",BIMTypeCode[[#This Row],[CCSClassification]],"")</f>
        <v>[L]EPC</v>
      </c>
      <c r="E320" t="str">
        <f>IF(BIMTypeCode[[#This Row],[Forvaltningklassifikation]]&lt;&gt;"",BIMTypeCode[[#This Row],[Forvaltningklassifikation]],"")</f>
        <v/>
      </c>
      <c r="F320">
        <f>IF(BIMTypeCode[[#This Row],[Sort]]&lt;&gt;"",BIMTypeCode[[#This Row],[Sort]],"")</f>
        <v>4</v>
      </c>
    </row>
    <row r="321" spans="1:6" x14ac:dyDescent="0.25">
      <c r="A321">
        <f>BIMTypeCode[[#This Row],[Identification]]</f>
        <v>5615</v>
      </c>
      <c r="B321" t="str">
        <f>IF(BIMTypeCode[[#This Row],[Name_dk]]&lt;&gt;"",BIMTypeCode[[#This Row],[Name_dk]],"")</f>
        <v>Varmevekslere</v>
      </c>
      <c r="C321" t="str">
        <f>IF(BIMTypeCode[[#This Row],[SfB]]&lt;&gt;"",BIMTypeCode[[#This Row],[SfB]],"")</f>
        <v/>
      </c>
      <c r="D321" t="str">
        <f>IF(BIMTypeCode[[#This Row],[CCSClassification]]&lt;&gt;"",BIMTypeCode[[#This Row],[CCSClassification]],"")</f>
        <v>[L]EPC</v>
      </c>
      <c r="E321" t="str">
        <f>IF(BIMTypeCode[[#This Row],[Forvaltningklassifikation]]&lt;&gt;"",BIMTypeCode[[#This Row],[Forvaltningklassifikation]],"")</f>
        <v/>
      </c>
      <c r="F321">
        <f>IF(BIMTypeCode[[#This Row],[Sort]]&lt;&gt;"",BIMTypeCode[[#This Row],[Sort]],"")</f>
        <v>4</v>
      </c>
    </row>
    <row r="322" spans="1:6" x14ac:dyDescent="0.25">
      <c r="A322">
        <f>BIMTypeCode[[#This Row],[Identification]]</f>
        <v>5616</v>
      </c>
      <c r="B322" t="str">
        <f>IF(BIMTypeCode[[#This Row],[Name_dk]]&lt;&gt;"",BIMTypeCode[[#This Row],[Name_dk]],"")</f>
        <v>Ekspansionsbeholdere</v>
      </c>
      <c r="C322" t="str">
        <f>IF(BIMTypeCode[[#This Row],[SfB]]&lt;&gt;"",BIMTypeCode[[#This Row],[SfB]],"")</f>
        <v/>
      </c>
      <c r="D322" t="str">
        <f>IF(BIMTypeCode[[#This Row],[CCSClassification]]&lt;&gt;"",BIMTypeCode[[#This Row],[CCSClassification]],"")</f>
        <v>[L]CMA</v>
      </c>
      <c r="E322" t="str">
        <f>IF(BIMTypeCode[[#This Row],[Forvaltningklassifikation]]&lt;&gt;"",BIMTypeCode[[#This Row],[Forvaltningklassifikation]],"")</f>
        <v/>
      </c>
      <c r="F322">
        <f>IF(BIMTypeCode[[#This Row],[Sort]]&lt;&gt;"",BIMTypeCode[[#This Row],[Sort]],"")</f>
        <v>4</v>
      </c>
    </row>
    <row r="323" spans="1:6" x14ac:dyDescent="0.25">
      <c r="A323">
        <f>BIMTypeCode[[#This Row],[Identification]]</f>
        <v>5617</v>
      </c>
      <c r="B323" t="str">
        <f>IF(BIMTypeCode[[#This Row],[Name_dk]]&lt;&gt;"",BIMTypeCode[[#This Row],[Name_dk]],"")</f>
        <v>Brugsvandvekslere</v>
      </c>
      <c r="C323" t="str">
        <f>IF(BIMTypeCode[[#This Row],[SfB]]&lt;&gt;"",BIMTypeCode[[#This Row],[SfB]],"")</f>
        <v/>
      </c>
      <c r="D323" t="str">
        <f>IF(BIMTypeCode[[#This Row],[CCSClassification]]&lt;&gt;"",BIMTypeCode[[#This Row],[CCSClassification]],"")</f>
        <v>[L]EPC</v>
      </c>
      <c r="E323" t="str">
        <f>IF(BIMTypeCode[[#This Row],[Forvaltningklassifikation]]&lt;&gt;"",BIMTypeCode[[#This Row],[Forvaltningklassifikation]],"")</f>
        <v/>
      </c>
      <c r="F323">
        <f>IF(BIMTypeCode[[#This Row],[Sort]]&lt;&gt;"",BIMTypeCode[[#This Row],[Sort]],"")</f>
        <v>4</v>
      </c>
    </row>
    <row r="324" spans="1:6" x14ac:dyDescent="0.25">
      <c r="A324">
        <f>BIMTypeCode[[#This Row],[Identification]]</f>
        <v>5618</v>
      </c>
      <c r="B324" t="str">
        <f>IF(BIMTypeCode[[#This Row],[Name_dk]]&lt;&gt;"",BIMTypeCode[[#This Row],[Name_dk]],"")</f>
        <v>Varmtvandsbeholdere</v>
      </c>
      <c r="C324" t="str">
        <f>IF(BIMTypeCode[[#This Row],[SfB]]&lt;&gt;"",BIMTypeCode[[#This Row],[SfB]],"")</f>
        <v/>
      </c>
      <c r="D324" t="str">
        <f>IF(BIMTypeCode[[#This Row],[CCSClassification]]&lt;&gt;"",BIMTypeCode[[#This Row],[CCSClassification]],"")</f>
        <v>[L]CPA</v>
      </c>
      <c r="E324" t="str">
        <f>IF(BIMTypeCode[[#This Row],[Forvaltningklassifikation]]&lt;&gt;"",BIMTypeCode[[#This Row],[Forvaltningklassifikation]],"")</f>
        <v/>
      </c>
      <c r="F324">
        <f>IF(BIMTypeCode[[#This Row],[Sort]]&lt;&gt;"",BIMTypeCode[[#This Row],[Sort]],"")</f>
        <v>4</v>
      </c>
    </row>
    <row r="325" spans="1:6" x14ac:dyDescent="0.25">
      <c r="A325">
        <f>BIMTypeCode[[#This Row],[Identification]]</f>
        <v>562</v>
      </c>
      <c r="B325" t="str">
        <f>IF(BIMTypeCode[[#This Row],[Name_dk]]&lt;&gt;"",BIMTypeCode[[#This Row],[Name_dk]],"")</f>
        <v>Varmegivere</v>
      </c>
      <c r="C325" t="str">
        <f>IF(BIMTypeCode[[#This Row],[SfB]]&lt;&gt;"",BIMTypeCode[[#This Row],[SfB]],"")</f>
        <v>(56)3</v>
      </c>
      <c r="D325" t="str">
        <f>IF(BIMTypeCode[[#This Row],[CCSClassification]]&lt;&gt;"",BIMTypeCode[[#This Row],[CCSClassification]],"")</f>
        <v>[L]EPA</v>
      </c>
      <c r="E325" t="str">
        <f>IF(BIMTypeCode[[#This Row],[Forvaltningklassifikation]]&lt;&gt;"",BIMTypeCode[[#This Row],[Forvaltningklassifikation]],"")</f>
        <v>bt.var.for</v>
      </c>
      <c r="F325">
        <f>IF(BIMTypeCode[[#This Row],[Sort]]&lt;&gt;"",BIMTypeCode[[#This Row],[Sort]],"")</f>
        <v>3</v>
      </c>
    </row>
    <row r="326" spans="1:6" x14ac:dyDescent="0.25">
      <c r="A326">
        <f>BIMTypeCode[[#This Row],[Identification]]</f>
        <v>5621</v>
      </c>
      <c r="B326" t="str">
        <f>IF(BIMTypeCode[[#This Row],[Name_dk]]&lt;&gt;"",BIMTypeCode[[#This Row],[Name_dk]],"")</f>
        <v>Varmeflader</v>
      </c>
      <c r="C326" t="str">
        <f>IF(BIMTypeCode[[#This Row],[SfB]]&lt;&gt;"",BIMTypeCode[[#This Row],[SfB]],"")</f>
        <v/>
      </c>
      <c r="D326" t="str">
        <f>IF(BIMTypeCode[[#This Row],[CCSClassification]]&lt;&gt;"",BIMTypeCode[[#This Row],[CCSClassification]],"")</f>
        <v>[L]EPA</v>
      </c>
      <c r="E326" t="str">
        <f>IF(BIMTypeCode[[#This Row],[Forvaltningklassifikation]]&lt;&gt;"",BIMTypeCode[[#This Row],[Forvaltningklassifikation]],"")</f>
        <v/>
      </c>
      <c r="F326">
        <f>IF(BIMTypeCode[[#This Row],[Sort]]&lt;&gt;"",BIMTypeCode[[#This Row],[Sort]],"")</f>
        <v>4</v>
      </c>
    </row>
    <row r="327" spans="1:6" x14ac:dyDescent="0.25">
      <c r="A327">
        <f>BIMTypeCode[[#This Row],[Identification]]</f>
        <v>5622</v>
      </c>
      <c r="B327" t="str">
        <f>IF(BIMTypeCode[[#This Row],[Name_dk]]&lt;&gt;"",BIMTypeCode[[#This Row],[Name_dk]],"")</f>
        <v>Radiatorer</v>
      </c>
      <c r="C327" t="str">
        <f>IF(BIMTypeCode[[#This Row],[SfB]]&lt;&gt;"",BIMTypeCode[[#This Row],[SfB]],"")</f>
        <v/>
      </c>
      <c r="D327" t="str">
        <f>IF(BIMTypeCode[[#This Row],[CCSClassification]]&lt;&gt;"",BIMTypeCode[[#This Row],[CCSClassification]],"")</f>
        <v>[L]EPE</v>
      </c>
      <c r="E327" t="str">
        <f>IF(BIMTypeCode[[#This Row],[Forvaltningklassifikation]]&lt;&gt;"",BIMTypeCode[[#This Row],[Forvaltningklassifikation]],"")</f>
        <v/>
      </c>
      <c r="F327">
        <f>IF(BIMTypeCode[[#This Row],[Sort]]&lt;&gt;"",BIMTypeCode[[#This Row],[Sort]],"")</f>
        <v>4</v>
      </c>
    </row>
    <row r="328" spans="1:6" x14ac:dyDescent="0.25">
      <c r="A328">
        <f>BIMTypeCode[[#This Row],[Identification]]</f>
        <v>5623</v>
      </c>
      <c r="B328" t="str">
        <f>IF(BIMTypeCode[[#This Row],[Name_dk]]&lt;&gt;"",BIMTypeCode[[#This Row],[Name_dk]],"")</f>
        <v>Gulvvarme</v>
      </c>
      <c r="C328" t="str">
        <f>IF(BIMTypeCode[[#This Row],[SfB]]&lt;&gt;"",BIMTypeCode[[#This Row],[SfB]],"")</f>
        <v/>
      </c>
      <c r="D328" t="str">
        <f>IF(BIMTypeCode[[#This Row],[CCSClassification]]&lt;&gt;"",BIMTypeCode[[#This Row],[CCSClassification]],"")</f>
        <v>[L]EZB</v>
      </c>
      <c r="E328" t="str">
        <f>IF(BIMTypeCode[[#This Row],[Forvaltningklassifikation]]&lt;&gt;"",BIMTypeCode[[#This Row],[Forvaltningklassifikation]],"")</f>
        <v/>
      </c>
      <c r="F328">
        <f>IF(BIMTypeCode[[#This Row],[Sort]]&lt;&gt;"",BIMTypeCode[[#This Row],[Sort]],"")</f>
        <v>4</v>
      </c>
    </row>
    <row r="329" spans="1:6" x14ac:dyDescent="0.25">
      <c r="A329">
        <f>BIMTypeCode[[#This Row],[Identification]]</f>
        <v>5624</v>
      </c>
      <c r="B329" t="str">
        <f>IF(BIMTypeCode[[#This Row],[Name_dk]]&lt;&gt;"",BIMTypeCode[[#This Row],[Name_dk]],"")</f>
        <v>Strålevarmepaneler</v>
      </c>
      <c r="C329" t="str">
        <f>IF(BIMTypeCode[[#This Row],[SfB]]&lt;&gt;"",BIMTypeCode[[#This Row],[SfB]],"")</f>
        <v/>
      </c>
      <c r="D329" t="str">
        <f>IF(BIMTypeCode[[#This Row],[CCSClassification]]&lt;&gt;"",BIMTypeCode[[#This Row],[CCSClassification]],"")</f>
        <v>[L]EPG</v>
      </c>
      <c r="E329" t="str">
        <f>IF(BIMTypeCode[[#This Row],[Forvaltningklassifikation]]&lt;&gt;"",BIMTypeCode[[#This Row],[Forvaltningklassifikation]],"")</f>
        <v/>
      </c>
      <c r="F329">
        <f>IF(BIMTypeCode[[#This Row],[Sort]]&lt;&gt;"",BIMTypeCode[[#This Row],[Sort]],"")</f>
        <v>4</v>
      </c>
    </row>
    <row r="330" spans="1:6" x14ac:dyDescent="0.25">
      <c r="A330">
        <f>BIMTypeCode[[#This Row],[Identification]]</f>
        <v>5625</v>
      </c>
      <c r="B330" t="str">
        <f>IF(BIMTypeCode[[#This Row],[Name_dk]]&lt;&gt;"",BIMTypeCode[[#This Row],[Name_dk]],"")</f>
        <v>Konvektore</v>
      </c>
      <c r="C330" t="str">
        <f>IF(BIMTypeCode[[#This Row],[SfB]]&lt;&gt;"",BIMTypeCode[[#This Row],[SfB]],"")</f>
        <v/>
      </c>
      <c r="D330" t="str">
        <f>IF(BIMTypeCode[[#This Row],[CCSClassification]]&lt;&gt;"",BIMTypeCode[[#This Row],[CCSClassification]],"")</f>
        <v>[L]EPA</v>
      </c>
      <c r="E330" t="str">
        <f>IF(BIMTypeCode[[#This Row],[Forvaltningklassifikation]]&lt;&gt;"",BIMTypeCode[[#This Row],[Forvaltningklassifikation]],"")</f>
        <v/>
      </c>
      <c r="F330">
        <f>IF(BIMTypeCode[[#This Row],[Sort]]&lt;&gt;"",BIMTypeCode[[#This Row],[Sort]],"")</f>
        <v>4</v>
      </c>
    </row>
    <row r="331" spans="1:6" x14ac:dyDescent="0.25">
      <c r="A331">
        <f>BIMTypeCode[[#This Row],[Identification]]</f>
        <v>5626</v>
      </c>
      <c r="B331" t="str">
        <f>IF(BIMTypeCode[[#This Row],[Name_dk]]&lt;&gt;"",BIMTypeCode[[#This Row],[Name_dk]],"")</f>
        <v>Varmluftstæpper</v>
      </c>
      <c r="C331" t="str">
        <f>IF(BIMTypeCode[[#This Row],[SfB]]&lt;&gt;"",BIMTypeCode[[#This Row],[SfB]],"")</f>
        <v/>
      </c>
      <c r="D331" t="str">
        <f>IF(BIMTypeCode[[#This Row],[CCSClassification]]&lt;&gt;"",BIMTypeCode[[#This Row],[CCSClassification]],"")</f>
        <v>[L]EBD</v>
      </c>
      <c r="E331" t="str">
        <f>IF(BIMTypeCode[[#This Row],[Forvaltningklassifikation]]&lt;&gt;"",BIMTypeCode[[#This Row],[Forvaltningklassifikation]],"")</f>
        <v/>
      </c>
      <c r="F331">
        <f>IF(BIMTypeCode[[#This Row],[Sort]]&lt;&gt;"",BIMTypeCode[[#This Row],[Sort]],"")</f>
        <v>4</v>
      </c>
    </row>
    <row r="332" spans="1:6" x14ac:dyDescent="0.25">
      <c r="A332">
        <f>BIMTypeCode[[#This Row],[Identification]]</f>
        <v>5627</v>
      </c>
      <c r="B332" t="str">
        <f>IF(BIMTypeCode[[#This Row],[Name_dk]]&lt;&gt;"",BIMTypeCode[[#This Row],[Name_dk]],"")</f>
        <v>Varme kalorieferer</v>
      </c>
      <c r="C332" t="str">
        <f>IF(BIMTypeCode[[#This Row],[SfB]]&lt;&gt;"",BIMTypeCode[[#This Row],[SfB]],"")</f>
        <v/>
      </c>
      <c r="D332" t="str">
        <f>IF(BIMTypeCode[[#This Row],[CCSClassification]]&lt;&gt;"",BIMTypeCode[[#This Row],[CCSClassification]],"")</f>
        <v>[L]EZA</v>
      </c>
      <c r="E332" t="str">
        <f>IF(BIMTypeCode[[#This Row],[Forvaltningklassifikation]]&lt;&gt;"",BIMTypeCode[[#This Row],[Forvaltningklassifikation]],"")</f>
        <v/>
      </c>
      <c r="F332">
        <f>IF(BIMTypeCode[[#This Row],[Sort]]&lt;&gt;"",BIMTypeCode[[#This Row],[Sort]],"")</f>
        <v>4</v>
      </c>
    </row>
    <row r="333" spans="1:6" x14ac:dyDescent="0.25">
      <c r="A333">
        <f>BIMTypeCode[[#This Row],[Identification]]</f>
        <v>563</v>
      </c>
      <c r="B333" t="str">
        <f>IF(BIMTypeCode[[#This Row],[Name_dk]]&lt;&gt;"",BIMTypeCode[[#This Row],[Name_dk]],"")</f>
        <v>Varmeproducerende anlæg</v>
      </c>
      <c r="C333" t="str">
        <f>IF(BIMTypeCode[[#This Row],[SfB]]&lt;&gt;"",BIMTypeCode[[#This Row],[SfB]],"")</f>
        <v>(56)1</v>
      </c>
      <c r="D333" t="str">
        <f>IF(BIMTypeCode[[#This Row],[CCSClassification]]&lt;&gt;"",BIMTypeCode[[#This Row],[CCSClassification]],"")</f>
        <v>[L]HD</v>
      </c>
      <c r="E333" t="str">
        <f>IF(BIMTypeCode[[#This Row],[Forvaltningklassifikation]]&lt;&gt;"",BIMTypeCode[[#This Row],[Forvaltningklassifikation]],"")</f>
        <v>bt.var.pro</v>
      </c>
      <c r="F333">
        <f>IF(BIMTypeCode[[#This Row],[Sort]]&lt;&gt;"",BIMTypeCode[[#This Row],[Sort]],"")</f>
        <v>3</v>
      </c>
    </row>
    <row r="334" spans="1:6" x14ac:dyDescent="0.25">
      <c r="A334">
        <f>BIMTypeCode[[#This Row],[Identification]]</f>
        <v>5631</v>
      </c>
      <c r="B334" t="str">
        <f>IF(BIMTypeCode[[#This Row],[Name_dk]]&lt;&gt;"",BIMTypeCode[[#This Row],[Name_dk]],"")</f>
        <v>Gasfyr</v>
      </c>
      <c r="C334" t="str">
        <f>IF(BIMTypeCode[[#This Row],[SfB]]&lt;&gt;"",BIMTypeCode[[#This Row],[SfB]],"")</f>
        <v/>
      </c>
      <c r="D334" t="str">
        <f>IF(BIMTypeCode[[#This Row],[CCSClassification]]&lt;&gt;"",BIMTypeCode[[#This Row],[CCSClassification]],"")</f>
        <v>[L]HD</v>
      </c>
      <c r="E334" t="str">
        <f>IF(BIMTypeCode[[#This Row],[Forvaltningklassifikation]]&lt;&gt;"",BIMTypeCode[[#This Row],[Forvaltningklassifikation]],"")</f>
        <v/>
      </c>
      <c r="F334">
        <f>IF(BIMTypeCode[[#This Row],[Sort]]&lt;&gt;"",BIMTypeCode[[#This Row],[Sort]],"")</f>
        <v>4</v>
      </c>
    </row>
    <row r="335" spans="1:6" x14ac:dyDescent="0.25">
      <c r="A335">
        <f>BIMTypeCode[[#This Row],[Identification]]</f>
        <v>5632</v>
      </c>
      <c r="B335" t="str">
        <f>IF(BIMTypeCode[[#This Row],[Name_dk]]&lt;&gt;"",BIMTypeCode[[#This Row],[Name_dk]],"")</f>
        <v>Oliefyr</v>
      </c>
      <c r="C335" t="str">
        <f>IF(BIMTypeCode[[#This Row],[SfB]]&lt;&gt;"",BIMTypeCode[[#This Row],[SfB]],"")</f>
        <v/>
      </c>
      <c r="D335" t="str">
        <f>IF(BIMTypeCode[[#This Row],[CCSClassification]]&lt;&gt;"",BIMTypeCode[[#This Row],[CCSClassification]],"")</f>
        <v>[L]HD</v>
      </c>
      <c r="E335" t="str">
        <f>IF(BIMTypeCode[[#This Row],[Forvaltningklassifikation]]&lt;&gt;"",BIMTypeCode[[#This Row],[Forvaltningklassifikation]],"")</f>
        <v/>
      </c>
      <c r="F335">
        <f>IF(BIMTypeCode[[#This Row],[Sort]]&lt;&gt;"",BIMTypeCode[[#This Row],[Sort]],"")</f>
        <v>4</v>
      </c>
    </row>
    <row r="336" spans="1:6" x14ac:dyDescent="0.25">
      <c r="A336">
        <f>BIMTypeCode[[#This Row],[Identification]]</f>
        <v>5633</v>
      </c>
      <c r="B336" t="str">
        <f>IF(BIMTypeCode[[#This Row],[Name_dk]]&lt;&gt;"",BIMTypeCode[[#This Row],[Name_dk]],"")</f>
        <v>Pillefyr</v>
      </c>
      <c r="C336" t="str">
        <f>IF(BIMTypeCode[[#This Row],[SfB]]&lt;&gt;"",BIMTypeCode[[#This Row],[SfB]],"")</f>
        <v/>
      </c>
      <c r="D336" t="str">
        <f>IF(BIMTypeCode[[#This Row],[CCSClassification]]&lt;&gt;"",BIMTypeCode[[#This Row],[CCSClassification]],"")</f>
        <v>[L]HD</v>
      </c>
      <c r="E336" t="str">
        <f>IF(BIMTypeCode[[#This Row],[Forvaltningklassifikation]]&lt;&gt;"",BIMTypeCode[[#This Row],[Forvaltningklassifikation]],"")</f>
        <v/>
      </c>
      <c r="F336">
        <f>IF(BIMTypeCode[[#This Row],[Sort]]&lt;&gt;"",BIMTypeCode[[#This Row],[Sort]],"")</f>
        <v>4</v>
      </c>
    </row>
    <row r="337" spans="1:6" x14ac:dyDescent="0.25">
      <c r="A337">
        <f>BIMTypeCode[[#This Row],[Identification]]</f>
        <v>5634</v>
      </c>
      <c r="B337" t="str">
        <f>IF(BIMTypeCode[[#This Row],[Name_dk]]&lt;&gt;"",BIMTypeCode[[#This Row],[Name_dk]],"")</f>
        <v>Halmfyr</v>
      </c>
      <c r="C337" t="str">
        <f>IF(BIMTypeCode[[#This Row],[SfB]]&lt;&gt;"",BIMTypeCode[[#This Row],[SfB]],"")</f>
        <v/>
      </c>
      <c r="D337" t="str">
        <f>IF(BIMTypeCode[[#This Row],[CCSClassification]]&lt;&gt;"",BIMTypeCode[[#This Row],[CCSClassification]],"")</f>
        <v>[L]HD</v>
      </c>
      <c r="E337" t="str">
        <f>IF(BIMTypeCode[[#This Row],[Forvaltningklassifikation]]&lt;&gt;"",BIMTypeCode[[#This Row],[Forvaltningklassifikation]],"")</f>
        <v/>
      </c>
      <c r="F337">
        <f>IF(BIMTypeCode[[#This Row],[Sort]]&lt;&gt;"",BIMTypeCode[[#This Row],[Sort]],"")</f>
        <v>4</v>
      </c>
    </row>
    <row r="338" spans="1:6" x14ac:dyDescent="0.25">
      <c r="A338">
        <f>BIMTypeCode[[#This Row],[Identification]]</f>
        <v>57</v>
      </c>
      <c r="B338" t="str">
        <f>IF(BIMTypeCode[[#This Row],[Name_dk]]&lt;&gt;"",BIMTypeCode[[#This Row],[Name_dk]],"")</f>
        <v>Ventilation</v>
      </c>
      <c r="C338" t="str">
        <f>IF(BIMTypeCode[[#This Row],[SfB]]&lt;&gt;"",BIMTypeCode[[#This Row],[SfB]],"")</f>
        <v/>
      </c>
      <c r="D338" t="str">
        <f>IF(BIMTypeCode[[#This Row],[CCSClassification]]&lt;&gt;"",BIMTypeCode[[#This Row],[CCSClassification]],"")</f>
        <v/>
      </c>
      <c r="E338" t="str">
        <f>IF(BIMTypeCode[[#This Row],[Forvaltningklassifikation]]&lt;&gt;"",BIMTypeCode[[#This Row],[Forvaltningklassifikation]],"")</f>
        <v/>
      </c>
      <c r="F338">
        <f>IF(BIMTypeCode[[#This Row],[Sort]]&lt;&gt;"",BIMTypeCode[[#This Row],[Sort]],"")</f>
        <v>2</v>
      </c>
    </row>
    <row r="339" spans="1:6" x14ac:dyDescent="0.25">
      <c r="A339">
        <f>BIMTypeCode[[#This Row],[Identification]]</f>
        <v>571</v>
      </c>
      <c r="B339" t="str">
        <f>IF(BIMTypeCode[[#This Row],[Name_dk]]&lt;&gt;"",BIMTypeCode[[#This Row],[Name_dk]],"")</f>
        <v>Kanaler</v>
      </c>
      <c r="C339" t="str">
        <f>IF(BIMTypeCode[[#This Row],[SfB]]&lt;&gt;"",BIMTypeCode[[#This Row],[SfB]],"")</f>
        <v>(57)2</v>
      </c>
      <c r="D339" t="str">
        <f>IF(BIMTypeCode[[#This Row],[CCSClassification]]&lt;&gt;"",BIMTypeCode[[#This Row],[CCSClassification]],"")</f>
        <v>[L]WPB</v>
      </c>
      <c r="E339" t="str">
        <f>IF(BIMTypeCode[[#This Row],[Forvaltningklassifikation]]&lt;&gt;"",BIMTypeCode[[#This Row],[Forvaltningklassifikation]],"")</f>
        <v>bt.ven.kan</v>
      </c>
      <c r="F339">
        <f>IF(BIMTypeCode[[#This Row],[Sort]]&lt;&gt;"",BIMTypeCode[[#This Row],[Sort]],"")</f>
        <v>3</v>
      </c>
    </row>
    <row r="340" spans="1:6" x14ac:dyDescent="0.25">
      <c r="A340">
        <f>BIMTypeCode[[#This Row],[Identification]]</f>
        <v>5711</v>
      </c>
      <c r="B340" t="str">
        <f>IF(BIMTypeCode[[#This Row],[Name_dk]]&lt;&gt;"",BIMTypeCode[[#This Row],[Name_dk]],"")</f>
        <v>Cirkulære kanaler</v>
      </c>
      <c r="C340" t="str">
        <f>IF(BIMTypeCode[[#This Row],[SfB]]&lt;&gt;"",BIMTypeCode[[#This Row],[SfB]],"")</f>
        <v/>
      </c>
      <c r="D340" t="str">
        <f>IF(BIMTypeCode[[#This Row],[CCSClassification]]&lt;&gt;"",BIMTypeCode[[#This Row],[CCSClassification]],"")</f>
        <v>[L]WPB</v>
      </c>
      <c r="E340" t="str">
        <f>IF(BIMTypeCode[[#This Row],[Forvaltningklassifikation]]&lt;&gt;"",BIMTypeCode[[#This Row],[Forvaltningklassifikation]],"")</f>
        <v/>
      </c>
      <c r="F340">
        <f>IF(BIMTypeCode[[#This Row],[Sort]]&lt;&gt;"",BIMTypeCode[[#This Row],[Sort]],"")</f>
        <v>4</v>
      </c>
    </row>
    <row r="341" spans="1:6" x14ac:dyDescent="0.25">
      <c r="A341">
        <f>BIMTypeCode[[#This Row],[Identification]]</f>
        <v>5712</v>
      </c>
      <c r="B341" t="str">
        <f>IF(BIMTypeCode[[#This Row],[Name_dk]]&lt;&gt;"",BIMTypeCode[[#This Row],[Name_dk]],"")</f>
        <v>Rektangulære kanaler</v>
      </c>
      <c r="C341" t="str">
        <f>IF(BIMTypeCode[[#This Row],[SfB]]&lt;&gt;"",BIMTypeCode[[#This Row],[SfB]],"")</f>
        <v/>
      </c>
      <c r="D341" t="str">
        <f>IF(BIMTypeCode[[#This Row],[CCSClassification]]&lt;&gt;"",BIMTypeCode[[#This Row],[CCSClassification]],"")</f>
        <v>[L]WPB</v>
      </c>
      <c r="E341" t="str">
        <f>IF(BIMTypeCode[[#This Row],[Forvaltningklassifikation]]&lt;&gt;"",BIMTypeCode[[#This Row],[Forvaltningklassifikation]],"")</f>
        <v/>
      </c>
      <c r="F341">
        <f>IF(BIMTypeCode[[#This Row],[Sort]]&lt;&gt;"",BIMTypeCode[[#This Row],[Sort]],"")</f>
        <v>4</v>
      </c>
    </row>
    <row r="342" spans="1:6" x14ac:dyDescent="0.25">
      <c r="A342">
        <f>BIMTypeCode[[#This Row],[Identification]]</f>
        <v>5713</v>
      </c>
      <c r="B342" t="str">
        <f>IF(BIMTypeCode[[#This Row],[Name_dk]]&lt;&gt;"",BIMTypeCode[[#This Row],[Name_dk]],"")</f>
        <v>Flexkanaler</v>
      </c>
      <c r="C342" t="str">
        <f>IF(BIMTypeCode[[#This Row],[SfB]]&lt;&gt;"",BIMTypeCode[[#This Row],[SfB]],"")</f>
        <v/>
      </c>
      <c r="D342" t="str">
        <f>IF(BIMTypeCode[[#This Row],[CCSClassification]]&lt;&gt;"",BIMTypeCode[[#This Row],[CCSClassification]],"")</f>
        <v>[L]WPB</v>
      </c>
      <c r="E342" t="str">
        <f>IF(BIMTypeCode[[#This Row],[Forvaltningklassifikation]]&lt;&gt;"",BIMTypeCode[[#This Row],[Forvaltningklassifikation]],"")</f>
        <v/>
      </c>
      <c r="F342">
        <f>IF(BIMTypeCode[[#This Row],[Sort]]&lt;&gt;"",BIMTypeCode[[#This Row],[Sort]],"")</f>
        <v>4</v>
      </c>
    </row>
    <row r="343" spans="1:6" x14ac:dyDescent="0.25">
      <c r="A343">
        <f>BIMTypeCode[[#This Row],[Identification]]</f>
        <v>572</v>
      </c>
      <c r="B343" t="str">
        <f>IF(BIMTypeCode[[#This Row],[Name_dk]]&lt;&gt;"",BIMTypeCode[[#This Row],[Name_dk]],"")</f>
        <v>Anlæg, køle/varmeflader og vekslere</v>
      </c>
      <c r="C343" t="str">
        <f>IF(BIMTypeCode[[#This Row],[SfB]]&lt;&gt;"",BIMTypeCode[[#This Row],[SfB]],"")</f>
        <v>(57)1</v>
      </c>
      <c r="D343" t="str">
        <f>IF(BIMTypeCode[[#This Row],[CCSClassification]]&lt;&gt;"",BIMTypeCode[[#This Row],[CCSClassification]],"")</f>
        <v>[L]HF</v>
      </c>
      <c r="E343" t="str">
        <f>IF(BIMTypeCode[[#This Row],[Forvaltningklassifikation]]&lt;&gt;"",BIMTypeCode[[#This Row],[Forvaltningklassifikation]],"")</f>
        <v>bt</v>
      </c>
      <c r="F343">
        <f>IF(BIMTypeCode[[#This Row],[Sort]]&lt;&gt;"",BIMTypeCode[[#This Row],[Sort]],"")</f>
        <v>3</v>
      </c>
    </row>
    <row r="344" spans="1:6" x14ac:dyDescent="0.25">
      <c r="A344">
        <f>BIMTypeCode[[#This Row],[Identification]]</f>
        <v>5721</v>
      </c>
      <c r="B344" t="str">
        <f>IF(BIMTypeCode[[#This Row],[Name_dk]]&lt;&gt;"",BIMTypeCode[[#This Row],[Name_dk]],"")</f>
        <v>Ventilatiosanlæg</v>
      </c>
      <c r="C344" t="str">
        <f>IF(BIMTypeCode[[#This Row],[SfB]]&lt;&gt;"",BIMTypeCode[[#This Row],[SfB]],"")</f>
        <v/>
      </c>
      <c r="D344" t="str">
        <f>IF(BIMTypeCode[[#This Row],[CCSClassification]]&lt;&gt;"",BIMTypeCode[[#This Row],[CCSClassification]],"")</f>
        <v>[L]HF</v>
      </c>
      <c r="E344" t="str">
        <f>IF(BIMTypeCode[[#This Row],[Forvaltningklassifikation]]&lt;&gt;"",BIMTypeCode[[#This Row],[Forvaltningklassifikation]],"")</f>
        <v/>
      </c>
      <c r="F344">
        <f>IF(BIMTypeCode[[#This Row],[Sort]]&lt;&gt;"",BIMTypeCode[[#This Row],[Sort]],"")</f>
        <v>4</v>
      </c>
    </row>
    <row r="345" spans="1:6" x14ac:dyDescent="0.25">
      <c r="A345">
        <f>BIMTypeCode[[#This Row],[Identification]]</f>
        <v>5722</v>
      </c>
      <c r="B345" t="str">
        <f>IF(BIMTypeCode[[#This Row],[Name_dk]]&lt;&gt;"",BIMTypeCode[[#This Row],[Name_dk]],"")</f>
        <v>Varmeflader</v>
      </c>
      <c r="C345" t="str">
        <f>IF(BIMTypeCode[[#This Row],[SfB]]&lt;&gt;"",BIMTypeCode[[#This Row],[SfB]],"")</f>
        <v/>
      </c>
      <c r="D345" t="str">
        <f>IF(BIMTypeCode[[#This Row],[CCSClassification]]&lt;&gt;"",BIMTypeCode[[#This Row],[CCSClassification]],"")</f>
        <v>[L]EPA</v>
      </c>
      <c r="E345" t="str">
        <f>IF(BIMTypeCode[[#This Row],[Forvaltningklassifikation]]&lt;&gt;"",BIMTypeCode[[#This Row],[Forvaltningklassifikation]],"")</f>
        <v/>
      </c>
      <c r="F345">
        <f>IF(BIMTypeCode[[#This Row],[Sort]]&lt;&gt;"",BIMTypeCode[[#This Row],[Sort]],"")</f>
        <v>4</v>
      </c>
    </row>
    <row r="346" spans="1:6" x14ac:dyDescent="0.25">
      <c r="A346">
        <f>BIMTypeCode[[#This Row],[Identification]]</f>
        <v>5723</v>
      </c>
      <c r="B346" t="str">
        <f>IF(BIMTypeCode[[#This Row],[Name_dk]]&lt;&gt;"",BIMTypeCode[[#This Row],[Name_dk]],"")</f>
        <v>Køleflader</v>
      </c>
      <c r="C346" t="str">
        <f>IF(BIMTypeCode[[#This Row],[SfB]]&lt;&gt;"",BIMTypeCode[[#This Row],[SfB]],"")</f>
        <v/>
      </c>
      <c r="D346" t="str">
        <f>IF(BIMTypeCode[[#This Row],[CCSClassification]]&lt;&gt;"",BIMTypeCode[[#This Row],[CCSClassification]],"")</f>
        <v>[L]EQA</v>
      </c>
      <c r="E346" t="str">
        <f>IF(BIMTypeCode[[#This Row],[Forvaltningklassifikation]]&lt;&gt;"",BIMTypeCode[[#This Row],[Forvaltningklassifikation]],"")</f>
        <v/>
      </c>
      <c r="F346">
        <f>IF(BIMTypeCode[[#This Row],[Sort]]&lt;&gt;"",BIMTypeCode[[#This Row],[Sort]],"")</f>
        <v>4</v>
      </c>
    </row>
    <row r="347" spans="1:6" x14ac:dyDescent="0.25">
      <c r="A347">
        <f>BIMTypeCode[[#This Row],[Identification]]</f>
        <v>5724</v>
      </c>
      <c r="B347" t="str">
        <f>IF(BIMTypeCode[[#This Row],[Name_dk]]&lt;&gt;"",BIMTypeCode[[#This Row],[Name_dk]],"")</f>
        <v>Væskekoblet vekslere</v>
      </c>
      <c r="C347" t="str">
        <f>IF(BIMTypeCode[[#This Row],[SfB]]&lt;&gt;"",BIMTypeCode[[#This Row],[SfB]],"")</f>
        <v/>
      </c>
      <c r="D347" t="str">
        <f>IF(BIMTypeCode[[#This Row],[CCSClassification]]&lt;&gt;"",BIMTypeCode[[#This Row],[CCSClassification]],"")</f>
        <v>[L]EPC</v>
      </c>
      <c r="E347" t="str">
        <f>IF(BIMTypeCode[[#This Row],[Forvaltningklassifikation]]&lt;&gt;"",BIMTypeCode[[#This Row],[Forvaltningklassifikation]],"")</f>
        <v/>
      </c>
      <c r="F347">
        <f>IF(BIMTypeCode[[#This Row],[Sort]]&lt;&gt;"",BIMTypeCode[[#This Row],[Sort]],"")</f>
        <v>4</v>
      </c>
    </row>
    <row r="348" spans="1:6" x14ac:dyDescent="0.25">
      <c r="A348">
        <f>BIMTypeCode[[#This Row],[Identification]]</f>
        <v>5725</v>
      </c>
      <c r="B348" t="str">
        <f>IF(BIMTypeCode[[#This Row],[Name_dk]]&lt;&gt;"",BIMTypeCode[[#This Row],[Name_dk]],"")</f>
        <v>Varmegenvinding</v>
      </c>
      <c r="C348" t="str">
        <f>IF(BIMTypeCode[[#This Row],[SfB]]&lt;&gt;"",BIMTypeCode[[#This Row],[SfB]],"")</f>
        <v/>
      </c>
      <c r="D348" t="str">
        <f>IF(BIMTypeCode[[#This Row],[CCSClassification]]&lt;&gt;"",BIMTypeCode[[#This Row],[CCSClassification]],"")</f>
        <v>[L]EPC</v>
      </c>
      <c r="E348" t="str">
        <f>IF(BIMTypeCode[[#This Row],[Forvaltningklassifikation]]&lt;&gt;"",BIMTypeCode[[#This Row],[Forvaltningklassifikation]],"")</f>
        <v/>
      </c>
      <c r="F348">
        <f>IF(BIMTypeCode[[#This Row],[Sort]]&lt;&gt;"",BIMTypeCode[[#This Row],[Sort]],"")</f>
        <v>4</v>
      </c>
    </row>
    <row r="349" spans="1:6" x14ac:dyDescent="0.25">
      <c r="A349">
        <f>BIMTypeCode[[#This Row],[Identification]]</f>
        <v>5726</v>
      </c>
      <c r="B349" t="str">
        <f>IF(BIMTypeCode[[#This Row],[Name_dk]]&lt;&gt;"",BIMTypeCode[[#This Row],[Name_dk]],"")</f>
        <v>Varmevekslere</v>
      </c>
      <c r="C349" t="str">
        <f>IF(BIMTypeCode[[#This Row],[SfB]]&lt;&gt;"",BIMTypeCode[[#This Row],[SfB]],"")</f>
        <v/>
      </c>
      <c r="D349" t="str">
        <f>IF(BIMTypeCode[[#This Row],[CCSClassification]]&lt;&gt;"",BIMTypeCode[[#This Row],[CCSClassification]],"")</f>
        <v>[L]EPC</v>
      </c>
      <c r="E349" t="str">
        <f>IF(BIMTypeCode[[#This Row],[Forvaltningklassifikation]]&lt;&gt;"",BIMTypeCode[[#This Row],[Forvaltningklassifikation]],"")</f>
        <v/>
      </c>
      <c r="F349">
        <f>IF(BIMTypeCode[[#This Row],[Sort]]&lt;&gt;"",BIMTypeCode[[#This Row],[Sort]],"")</f>
        <v>4</v>
      </c>
    </row>
    <row r="350" spans="1:6" x14ac:dyDescent="0.25">
      <c r="A350">
        <f>BIMTypeCode[[#This Row],[Identification]]</f>
        <v>5727</v>
      </c>
      <c r="B350" t="str">
        <f>IF(BIMTypeCode[[#This Row],[Name_dk]]&lt;&gt;"",BIMTypeCode[[#This Row],[Name_dk]],"")</f>
        <v>Befugtere</v>
      </c>
      <c r="C350" t="str">
        <f>IF(BIMTypeCode[[#This Row],[SfB]]&lt;&gt;"",BIMTypeCode[[#This Row],[SfB]],"")</f>
        <v/>
      </c>
      <c r="D350" t="str">
        <f>IF(BIMTypeCode[[#This Row],[CCSClassification]]&lt;&gt;"",BIMTypeCode[[#This Row],[CCSClassification]],"")</f>
        <v>[L]TTA</v>
      </c>
      <c r="E350" t="str">
        <f>IF(BIMTypeCode[[#This Row],[Forvaltningklassifikation]]&lt;&gt;"",BIMTypeCode[[#This Row],[Forvaltningklassifikation]],"")</f>
        <v/>
      </c>
      <c r="F350">
        <f>IF(BIMTypeCode[[#This Row],[Sort]]&lt;&gt;"",BIMTypeCode[[#This Row],[Sort]],"")</f>
        <v>4</v>
      </c>
    </row>
    <row r="351" spans="1:6" x14ac:dyDescent="0.25">
      <c r="A351">
        <f>BIMTypeCode[[#This Row],[Identification]]</f>
        <v>5728</v>
      </c>
      <c r="B351" t="str">
        <f>IF(BIMTypeCode[[#This Row],[Name_dk]]&lt;&gt;"",BIMTypeCode[[#This Row],[Name_dk]],"")</f>
        <v>Affugtere</v>
      </c>
      <c r="C351" t="str">
        <f>IF(BIMTypeCode[[#This Row],[SfB]]&lt;&gt;"",BIMTypeCode[[#This Row],[SfB]],"")</f>
        <v/>
      </c>
      <c r="D351" t="str">
        <f>IF(BIMTypeCode[[#This Row],[CCSClassification]]&lt;&gt;"",BIMTypeCode[[#This Row],[CCSClassification]],"")</f>
        <v>[L]HPB</v>
      </c>
      <c r="E351" t="str">
        <f>IF(BIMTypeCode[[#This Row],[Forvaltningklassifikation]]&lt;&gt;"",BIMTypeCode[[#This Row],[Forvaltningklassifikation]],"")</f>
        <v/>
      </c>
      <c r="F351">
        <f>IF(BIMTypeCode[[#This Row],[Sort]]&lt;&gt;"",BIMTypeCode[[#This Row],[Sort]],"")</f>
        <v>4</v>
      </c>
    </row>
    <row r="352" spans="1:6" x14ac:dyDescent="0.25">
      <c r="A352">
        <f>BIMTypeCode[[#This Row],[Identification]]</f>
        <v>573</v>
      </c>
      <c r="B352" t="str">
        <f>IF(BIMTypeCode[[#This Row],[Name_dk]]&lt;&gt;"",BIMTypeCode[[#This Row],[Name_dk]],"")</f>
        <v>Kanal tilbehør</v>
      </c>
      <c r="C352" t="str">
        <f>IF(BIMTypeCode[[#This Row],[SfB]]&lt;&gt;"",BIMTypeCode[[#This Row],[SfB]],"")</f>
        <v>(57)2</v>
      </c>
      <c r="D352" t="str">
        <f>IF(BIMTypeCode[[#This Row],[CCSClassification]]&lt;&gt;"",BIMTypeCode[[#This Row],[CCSClassification]],"")</f>
        <v>[L]</v>
      </c>
      <c r="E352" t="str">
        <f>IF(BIMTypeCode[[#This Row],[Forvaltningklassifikation]]&lt;&gt;"",BIMTypeCode[[#This Row],[Forvaltningklassifikation]],"")</f>
        <v>bt.ven.kan</v>
      </c>
      <c r="F352">
        <f>IF(BIMTypeCode[[#This Row],[Sort]]&lt;&gt;"",BIMTypeCode[[#This Row],[Sort]],"")</f>
        <v>3</v>
      </c>
    </row>
    <row r="353" spans="1:6" x14ac:dyDescent="0.25">
      <c r="A353">
        <f>BIMTypeCode[[#This Row],[Identification]]</f>
        <v>5731</v>
      </c>
      <c r="B353" t="str">
        <f>IF(BIMTypeCode[[#This Row],[Name_dk]]&lt;&gt;"",BIMTypeCode[[#This Row],[Name_dk]],"")</f>
        <v>Lyddæmpere</v>
      </c>
      <c r="C353" t="str">
        <f>IF(BIMTypeCode[[#This Row],[SfB]]&lt;&gt;"",BIMTypeCode[[#This Row],[SfB]],"")</f>
        <v/>
      </c>
      <c r="D353" t="str">
        <f>IF(BIMTypeCode[[#This Row],[CCSClassification]]&lt;&gt;"",BIMTypeCode[[#This Row],[CCSClassification]],"")</f>
        <v>[L]RQC</v>
      </c>
      <c r="E353" t="str">
        <f>IF(BIMTypeCode[[#This Row],[Forvaltningklassifikation]]&lt;&gt;"",BIMTypeCode[[#This Row],[Forvaltningklassifikation]],"")</f>
        <v/>
      </c>
      <c r="F353">
        <f>IF(BIMTypeCode[[#This Row],[Sort]]&lt;&gt;"",BIMTypeCode[[#This Row],[Sort]],"")</f>
        <v>4</v>
      </c>
    </row>
    <row r="354" spans="1:6" x14ac:dyDescent="0.25">
      <c r="A354">
        <f>BIMTypeCode[[#This Row],[Identification]]</f>
        <v>5732</v>
      </c>
      <c r="B354" t="str">
        <f>IF(BIMTypeCode[[#This Row],[Name_dk]]&lt;&gt;"",BIMTypeCode[[#This Row],[Name_dk]],"")</f>
        <v>Flamme og røgspjæld</v>
      </c>
      <c r="C354" t="str">
        <f>IF(BIMTypeCode[[#This Row],[SfB]]&lt;&gt;"",BIMTypeCode[[#This Row],[SfB]],"")</f>
        <v/>
      </c>
      <c r="D354" t="str">
        <f>IF(BIMTypeCode[[#This Row],[CCSClassification]]&lt;&gt;"",BIMTypeCode[[#This Row],[CCSClassification]],"")</f>
        <v>[L]FMB</v>
      </c>
      <c r="E354" t="str">
        <f>IF(BIMTypeCode[[#This Row],[Forvaltningklassifikation]]&lt;&gt;"",BIMTypeCode[[#This Row],[Forvaltningklassifikation]],"")</f>
        <v/>
      </c>
      <c r="F354">
        <f>IF(BIMTypeCode[[#This Row],[Sort]]&lt;&gt;"",BIMTypeCode[[#This Row],[Sort]],"")</f>
        <v>4</v>
      </c>
    </row>
    <row r="355" spans="1:6" x14ac:dyDescent="0.25">
      <c r="A355">
        <f>BIMTypeCode[[#This Row],[Identification]]</f>
        <v>5733</v>
      </c>
      <c r="B355" t="str">
        <f>IF(BIMTypeCode[[#This Row],[Name_dk]]&lt;&gt;"",BIMTypeCode[[#This Row],[Name_dk]],"")</f>
        <v>Brand og røgspjæld</v>
      </c>
      <c r="C355" t="str">
        <f>IF(BIMTypeCode[[#This Row],[SfB]]&lt;&gt;"",BIMTypeCode[[#This Row],[SfB]],"")</f>
        <v/>
      </c>
      <c r="D355" t="str">
        <f>IF(BIMTypeCode[[#This Row],[CCSClassification]]&lt;&gt;"",BIMTypeCode[[#This Row],[CCSClassification]],"")</f>
        <v>[L]FMB</v>
      </c>
      <c r="E355" t="str">
        <f>IF(BIMTypeCode[[#This Row],[Forvaltningklassifikation]]&lt;&gt;"",BIMTypeCode[[#This Row],[Forvaltningklassifikation]],"")</f>
        <v/>
      </c>
      <c r="F355">
        <f>IF(BIMTypeCode[[#This Row],[Sort]]&lt;&gt;"",BIMTypeCode[[#This Row],[Sort]],"")</f>
        <v>4</v>
      </c>
    </row>
    <row r="356" spans="1:6" x14ac:dyDescent="0.25">
      <c r="A356">
        <f>BIMTypeCode[[#This Row],[Identification]]</f>
        <v>5734</v>
      </c>
      <c r="B356" t="str">
        <f>IF(BIMTypeCode[[#This Row],[Name_dk]]&lt;&gt;"",BIMTypeCode[[#This Row],[Name_dk]],"")</f>
        <v>Overtryksspjæld</v>
      </c>
      <c r="C356" t="str">
        <f>IF(BIMTypeCode[[#This Row],[SfB]]&lt;&gt;"",BIMTypeCode[[#This Row],[SfB]],"")</f>
        <v/>
      </c>
      <c r="D356" t="str">
        <f>IF(BIMTypeCode[[#This Row],[CCSClassification]]&lt;&gt;"",BIMTypeCode[[#This Row],[CCSClassification]],"")</f>
        <v>[L]FLB</v>
      </c>
      <c r="E356" t="str">
        <f>IF(BIMTypeCode[[#This Row],[Forvaltningklassifikation]]&lt;&gt;"",BIMTypeCode[[#This Row],[Forvaltningklassifikation]],"")</f>
        <v/>
      </c>
      <c r="F356">
        <f>IF(BIMTypeCode[[#This Row],[Sort]]&lt;&gt;"",BIMTypeCode[[#This Row],[Sort]],"")</f>
        <v>4</v>
      </c>
    </row>
    <row r="357" spans="1:6" x14ac:dyDescent="0.25">
      <c r="A357">
        <f>BIMTypeCode[[#This Row],[Identification]]</f>
        <v>5735</v>
      </c>
      <c r="B357" t="str">
        <f>IF(BIMTypeCode[[#This Row],[Name_dk]]&lt;&gt;"",BIMTypeCode[[#This Row],[Name_dk]],"")</f>
        <v>Røgspjæld</v>
      </c>
      <c r="C357" t="str">
        <f>IF(BIMTypeCode[[#This Row],[SfB]]&lt;&gt;"",BIMTypeCode[[#This Row],[SfB]],"")</f>
        <v/>
      </c>
      <c r="D357" t="str">
        <f>IF(BIMTypeCode[[#This Row],[CCSClassification]]&lt;&gt;"",BIMTypeCode[[#This Row],[CCSClassification]],"")</f>
        <v>[L]FMB</v>
      </c>
      <c r="E357" t="str">
        <f>IF(BIMTypeCode[[#This Row],[Forvaltningklassifikation]]&lt;&gt;"",BIMTypeCode[[#This Row],[Forvaltningklassifikation]],"")</f>
        <v/>
      </c>
      <c r="F357">
        <f>IF(BIMTypeCode[[#This Row],[Sort]]&lt;&gt;"",BIMTypeCode[[#This Row],[Sort]],"")</f>
        <v>4</v>
      </c>
    </row>
    <row r="358" spans="1:6" x14ac:dyDescent="0.25">
      <c r="A358">
        <f>BIMTypeCode[[#This Row],[Identification]]</f>
        <v>5736</v>
      </c>
      <c r="B358" t="str">
        <f>IF(BIMTypeCode[[#This Row],[Name_dk]]&lt;&gt;"",BIMTypeCode[[#This Row],[Name_dk]],"")</f>
        <v>Spjæld on/off</v>
      </c>
      <c r="C358" t="str">
        <f>IF(BIMTypeCode[[#This Row],[SfB]]&lt;&gt;"",BIMTypeCode[[#This Row],[SfB]],"")</f>
        <v/>
      </c>
      <c r="D358" t="str">
        <f>IF(BIMTypeCode[[#This Row],[CCSClassification]]&lt;&gt;"",BIMTypeCode[[#This Row],[CCSClassification]],"")</f>
        <v>[L]QMB</v>
      </c>
      <c r="E358" t="str">
        <f>IF(BIMTypeCode[[#This Row],[Forvaltningklassifikation]]&lt;&gt;"",BIMTypeCode[[#This Row],[Forvaltningklassifikation]],"")</f>
        <v/>
      </c>
      <c r="F358">
        <f>IF(BIMTypeCode[[#This Row],[Sort]]&lt;&gt;"",BIMTypeCode[[#This Row],[Sort]],"")</f>
        <v>4</v>
      </c>
    </row>
    <row r="359" spans="1:6" x14ac:dyDescent="0.25">
      <c r="A359">
        <f>BIMTypeCode[[#This Row],[Identification]]</f>
        <v>5737</v>
      </c>
      <c r="B359" t="str">
        <f>IF(BIMTypeCode[[#This Row],[Name_dk]]&lt;&gt;"",BIMTypeCode[[#This Row],[Name_dk]],"")</f>
        <v>Volumenstrømsregulatore</v>
      </c>
      <c r="C359" t="str">
        <f>IF(BIMTypeCode[[#This Row],[SfB]]&lt;&gt;"",BIMTypeCode[[#This Row],[SfB]],"")</f>
        <v/>
      </c>
      <c r="D359" t="str">
        <f>IF(BIMTypeCode[[#This Row],[CCSClassification]]&lt;&gt;"",BIMTypeCode[[#This Row],[CCSClassification]],"")</f>
        <v>[L]KHA</v>
      </c>
      <c r="E359" t="str">
        <f>IF(BIMTypeCode[[#This Row],[Forvaltningklassifikation]]&lt;&gt;"",BIMTypeCode[[#This Row],[Forvaltningklassifikation]],"")</f>
        <v/>
      </c>
      <c r="F359">
        <f>IF(BIMTypeCode[[#This Row],[Sort]]&lt;&gt;"",BIMTypeCode[[#This Row],[Sort]],"")</f>
        <v>4</v>
      </c>
    </row>
    <row r="360" spans="1:6" x14ac:dyDescent="0.25">
      <c r="A360">
        <f>BIMTypeCode[[#This Row],[Identification]]</f>
        <v>5738</v>
      </c>
      <c r="B360" t="str">
        <f>IF(BIMTypeCode[[#This Row],[Name_dk]]&lt;&gt;"",BIMTypeCode[[#This Row],[Name_dk]],"")</f>
        <v>Filtre</v>
      </c>
      <c r="C360" t="str">
        <f>IF(BIMTypeCode[[#This Row],[SfB]]&lt;&gt;"",BIMTypeCode[[#This Row],[SfB]],"")</f>
        <v/>
      </c>
      <c r="D360" t="str">
        <f>IF(BIMTypeCode[[#This Row],[CCSClassification]]&lt;&gt;"",BIMTypeCode[[#This Row],[CCSClassification]],"")</f>
        <v>[L]KC</v>
      </c>
      <c r="E360" t="str">
        <f>IF(BIMTypeCode[[#This Row],[Forvaltningklassifikation]]&lt;&gt;"",BIMTypeCode[[#This Row],[Forvaltningklassifikation]],"")</f>
        <v/>
      </c>
      <c r="F360">
        <f>IF(BIMTypeCode[[#This Row],[Sort]]&lt;&gt;"",BIMTypeCode[[#This Row],[Sort]],"")</f>
        <v>4</v>
      </c>
    </row>
    <row r="361" spans="1:6" x14ac:dyDescent="0.25">
      <c r="A361">
        <f>BIMTypeCode[[#This Row],[Identification]]</f>
        <v>574</v>
      </c>
      <c r="B361" t="str">
        <f>IF(BIMTypeCode[[#This Row],[Name_dk]]&lt;&gt;"",BIMTypeCode[[#This Row],[Name_dk]],"")</f>
        <v>Ventilatorer</v>
      </c>
      <c r="C361" t="str">
        <f>IF(BIMTypeCode[[#This Row],[SfB]]&lt;&gt;"",BIMTypeCode[[#This Row],[SfB]],"")</f>
        <v>(57)3</v>
      </c>
      <c r="D361" t="str">
        <f>IF(BIMTypeCode[[#This Row],[CCSClassification]]&lt;&gt;"",BIMTypeCode[[#This Row],[CCSClassification]],"")</f>
        <v>[L]GQA</v>
      </c>
      <c r="E361" t="str">
        <f>IF(BIMTypeCode[[#This Row],[Forvaltningklassifikation]]&lt;&gt;"",BIMTypeCode[[#This Row],[Forvaltningklassifikation]],"")</f>
        <v>bt</v>
      </c>
      <c r="F361">
        <f>IF(BIMTypeCode[[#This Row],[Sort]]&lt;&gt;"",BIMTypeCode[[#This Row],[Sort]],"")</f>
        <v>3</v>
      </c>
    </row>
    <row r="362" spans="1:6" x14ac:dyDescent="0.25">
      <c r="A362">
        <f>BIMTypeCode[[#This Row],[Identification]]</f>
        <v>5741</v>
      </c>
      <c r="B362" t="str">
        <f>IF(BIMTypeCode[[#This Row],[Name_dk]]&lt;&gt;"",BIMTypeCode[[#This Row],[Name_dk]],"")</f>
        <v>Ventilatorer</v>
      </c>
      <c r="C362" t="str">
        <f>IF(BIMTypeCode[[#This Row],[SfB]]&lt;&gt;"",BIMTypeCode[[#This Row],[SfB]],"")</f>
        <v/>
      </c>
      <c r="D362" t="str">
        <f>IF(BIMTypeCode[[#This Row],[CCSClassification]]&lt;&gt;"",BIMTypeCode[[#This Row],[CCSClassification]],"")</f>
        <v>[L]GQA</v>
      </c>
      <c r="E362" t="str">
        <f>IF(BIMTypeCode[[#This Row],[Forvaltningklassifikation]]&lt;&gt;"",BIMTypeCode[[#This Row],[Forvaltningklassifikation]],"")</f>
        <v/>
      </c>
      <c r="F362">
        <f>IF(BIMTypeCode[[#This Row],[Sort]]&lt;&gt;"",BIMTypeCode[[#This Row],[Sort]],"")</f>
        <v>4</v>
      </c>
    </row>
    <row r="363" spans="1:6" x14ac:dyDescent="0.25">
      <c r="A363">
        <f>BIMTypeCode[[#This Row],[Identification]]</f>
        <v>5742</v>
      </c>
      <c r="B363" t="str">
        <f>IF(BIMTypeCode[[#This Row],[Name_dk]]&lt;&gt;"",BIMTypeCode[[#This Row],[Name_dk]],"")</f>
        <v>Axialventilatorer</v>
      </c>
      <c r="C363" t="str">
        <f>IF(BIMTypeCode[[#This Row],[SfB]]&lt;&gt;"",BIMTypeCode[[#This Row],[SfB]],"")</f>
        <v/>
      </c>
      <c r="D363" t="str">
        <f>IF(BIMTypeCode[[#This Row],[CCSClassification]]&lt;&gt;"",BIMTypeCode[[#This Row],[CCSClassification]],"")</f>
        <v>[L]GQA</v>
      </c>
      <c r="E363" t="str">
        <f>IF(BIMTypeCode[[#This Row],[Forvaltningklassifikation]]&lt;&gt;"",BIMTypeCode[[#This Row],[Forvaltningklassifikation]],"")</f>
        <v/>
      </c>
      <c r="F363">
        <f>IF(BIMTypeCode[[#This Row],[Sort]]&lt;&gt;"",BIMTypeCode[[#This Row],[Sort]],"")</f>
        <v>4</v>
      </c>
    </row>
    <row r="364" spans="1:6" x14ac:dyDescent="0.25">
      <c r="A364">
        <f>BIMTypeCode[[#This Row],[Identification]]</f>
        <v>5743</v>
      </c>
      <c r="B364" t="str">
        <f>IF(BIMTypeCode[[#This Row],[Name_dk]]&lt;&gt;"",BIMTypeCode[[#This Row],[Name_dk]],"")</f>
        <v>Boksventilatorer</v>
      </c>
      <c r="C364" t="str">
        <f>IF(BIMTypeCode[[#This Row],[SfB]]&lt;&gt;"",BIMTypeCode[[#This Row],[SfB]],"")</f>
        <v/>
      </c>
      <c r="D364" t="str">
        <f>IF(BIMTypeCode[[#This Row],[CCSClassification]]&lt;&gt;"",BIMTypeCode[[#This Row],[CCSClassification]],"")</f>
        <v>[L]GQA</v>
      </c>
      <c r="E364" t="str">
        <f>IF(BIMTypeCode[[#This Row],[Forvaltningklassifikation]]&lt;&gt;"",BIMTypeCode[[#This Row],[Forvaltningklassifikation]],"")</f>
        <v/>
      </c>
      <c r="F364">
        <f>IF(BIMTypeCode[[#This Row],[Sort]]&lt;&gt;"",BIMTypeCode[[#This Row],[Sort]],"")</f>
        <v>4</v>
      </c>
    </row>
    <row r="365" spans="1:6" x14ac:dyDescent="0.25">
      <c r="A365">
        <f>BIMTypeCode[[#This Row],[Identification]]</f>
        <v>5744</v>
      </c>
      <c r="B365" t="str">
        <f>IF(BIMTypeCode[[#This Row],[Name_dk]]&lt;&gt;"",BIMTypeCode[[#This Row],[Name_dk]],"")</f>
        <v>Kanalventilatorer</v>
      </c>
      <c r="C365" t="str">
        <f>IF(BIMTypeCode[[#This Row],[SfB]]&lt;&gt;"",BIMTypeCode[[#This Row],[SfB]],"")</f>
        <v/>
      </c>
      <c r="D365" t="str">
        <f>IF(BIMTypeCode[[#This Row],[CCSClassification]]&lt;&gt;"",BIMTypeCode[[#This Row],[CCSClassification]],"")</f>
        <v>[L]GQA</v>
      </c>
      <c r="E365" t="str">
        <f>IF(BIMTypeCode[[#This Row],[Forvaltningklassifikation]]&lt;&gt;"",BIMTypeCode[[#This Row],[Forvaltningklassifikation]],"")</f>
        <v/>
      </c>
      <c r="F365">
        <f>IF(BIMTypeCode[[#This Row],[Sort]]&lt;&gt;"",BIMTypeCode[[#This Row],[Sort]],"")</f>
        <v>4</v>
      </c>
    </row>
    <row r="366" spans="1:6" x14ac:dyDescent="0.25">
      <c r="A366">
        <f>BIMTypeCode[[#This Row],[Identification]]</f>
        <v>5745</v>
      </c>
      <c r="B366" t="str">
        <f>IF(BIMTypeCode[[#This Row],[Name_dk]]&lt;&gt;"",BIMTypeCode[[#This Row],[Name_dk]],"")</f>
        <v>Processudsugningsventilatorer</v>
      </c>
      <c r="C366" t="str">
        <f>IF(BIMTypeCode[[#This Row],[SfB]]&lt;&gt;"",BIMTypeCode[[#This Row],[SfB]],"")</f>
        <v/>
      </c>
      <c r="D366" t="str">
        <f>IF(BIMTypeCode[[#This Row],[CCSClassification]]&lt;&gt;"",BIMTypeCode[[#This Row],[CCSClassification]],"")</f>
        <v>[L]GQA</v>
      </c>
      <c r="E366" t="str">
        <f>IF(BIMTypeCode[[#This Row],[Forvaltningklassifikation]]&lt;&gt;"",BIMTypeCode[[#This Row],[Forvaltningklassifikation]],"")</f>
        <v/>
      </c>
      <c r="F366">
        <f>IF(BIMTypeCode[[#This Row],[Sort]]&lt;&gt;"",BIMTypeCode[[#This Row],[Sort]],"")</f>
        <v>4</v>
      </c>
    </row>
    <row r="367" spans="1:6" x14ac:dyDescent="0.25">
      <c r="A367">
        <f>BIMTypeCode[[#This Row],[Identification]]</f>
        <v>5746</v>
      </c>
      <c r="B367" t="str">
        <f>IF(BIMTypeCode[[#This Row],[Name_dk]]&lt;&gt;"",BIMTypeCode[[#This Row],[Name_dk]],"")</f>
        <v>Tag ventilatorer</v>
      </c>
      <c r="C367" t="str">
        <f>IF(BIMTypeCode[[#This Row],[SfB]]&lt;&gt;"",BIMTypeCode[[#This Row],[SfB]],"")</f>
        <v/>
      </c>
      <c r="D367" t="str">
        <f>IF(BIMTypeCode[[#This Row],[CCSClassification]]&lt;&gt;"",BIMTypeCode[[#This Row],[CCSClassification]],"")</f>
        <v>[L]GQA</v>
      </c>
      <c r="E367" t="str">
        <f>IF(BIMTypeCode[[#This Row],[Forvaltningklassifikation]]&lt;&gt;"",BIMTypeCode[[#This Row],[Forvaltningklassifikation]],"")</f>
        <v/>
      </c>
      <c r="F367">
        <f>IF(BIMTypeCode[[#This Row],[Sort]]&lt;&gt;"",BIMTypeCode[[#This Row],[Sort]],"")</f>
        <v>4</v>
      </c>
    </row>
    <row r="368" spans="1:6" x14ac:dyDescent="0.25">
      <c r="A368">
        <f>BIMTypeCode[[#This Row],[Identification]]</f>
        <v>5747</v>
      </c>
      <c r="B368" t="str">
        <f>IF(BIMTypeCode[[#This Row],[Name_dk]]&lt;&gt;"",BIMTypeCode[[#This Row],[Name_dk]],"")</f>
        <v>Vådrumsventilatorer</v>
      </c>
      <c r="C368" t="str">
        <f>IF(BIMTypeCode[[#This Row],[SfB]]&lt;&gt;"",BIMTypeCode[[#This Row],[SfB]],"")</f>
        <v/>
      </c>
      <c r="D368" t="str">
        <f>IF(BIMTypeCode[[#This Row],[CCSClassification]]&lt;&gt;"",BIMTypeCode[[#This Row],[CCSClassification]],"")</f>
        <v>[L]GQA</v>
      </c>
      <c r="E368" t="str">
        <f>IF(BIMTypeCode[[#This Row],[Forvaltningklassifikation]]&lt;&gt;"",BIMTypeCode[[#This Row],[Forvaltningklassifikation]],"")</f>
        <v/>
      </c>
      <c r="F368">
        <f>IF(BIMTypeCode[[#This Row],[Sort]]&lt;&gt;"",BIMTypeCode[[#This Row],[Sort]],"")</f>
        <v>4</v>
      </c>
    </row>
    <row r="369" spans="1:6" x14ac:dyDescent="0.25">
      <c r="A369">
        <f>BIMTypeCode[[#This Row],[Identification]]</f>
        <v>5748</v>
      </c>
      <c r="B369" t="str">
        <f>IF(BIMTypeCode[[#This Row],[Name_dk]]&lt;&gt;"",BIMTypeCode[[#This Row],[Name_dk]],"")</f>
        <v>Vægventilatorer</v>
      </c>
      <c r="C369" t="str">
        <f>IF(BIMTypeCode[[#This Row],[SfB]]&lt;&gt;"",BIMTypeCode[[#This Row],[SfB]],"")</f>
        <v/>
      </c>
      <c r="D369" t="str">
        <f>IF(BIMTypeCode[[#This Row],[CCSClassification]]&lt;&gt;"",BIMTypeCode[[#This Row],[CCSClassification]],"")</f>
        <v>[L]GQA</v>
      </c>
      <c r="E369" t="str">
        <f>IF(BIMTypeCode[[#This Row],[Forvaltningklassifikation]]&lt;&gt;"",BIMTypeCode[[#This Row],[Forvaltningklassifikation]],"")</f>
        <v/>
      </c>
      <c r="F369">
        <f>IF(BIMTypeCode[[#This Row],[Sort]]&lt;&gt;"",BIMTypeCode[[#This Row],[Sort]],"")</f>
        <v>4</v>
      </c>
    </row>
    <row r="370" spans="1:6" x14ac:dyDescent="0.25">
      <c r="A370">
        <f>BIMTypeCode[[#This Row],[Identification]]</f>
        <v>575</v>
      </c>
      <c r="B370" t="str">
        <f>IF(BIMTypeCode[[#This Row],[Name_dk]]&lt;&gt;"",BIMTypeCode[[#This Row],[Name_dk]],"")</f>
        <v>Ventilationsarmaturer</v>
      </c>
      <c r="C370" t="str">
        <f>IF(BIMTypeCode[[#This Row],[SfB]]&lt;&gt;"",BIMTypeCode[[#This Row],[SfB]],"")</f>
        <v>(57)3</v>
      </c>
      <c r="D370" t="str">
        <f>IF(BIMTypeCode[[#This Row],[CCSClassification]]&lt;&gt;"",BIMTypeCode[[#This Row],[CCSClassification]],"")</f>
        <v>[L]RNC</v>
      </c>
      <c r="E370" t="str">
        <f>IF(BIMTypeCode[[#This Row],[Forvaltningklassifikation]]&lt;&gt;"",BIMTypeCode[[#This Row],[Forvaltningklassifikation]],"")</f>
        <v>bt</v>
      </c>
      <c r="F370">
        <f>IF(BIMTypeCode[[#This Row],[Sort]]&lt;&gt;"",BIMTypeCode[[#This Row],[Sort]],"")</f>
        <v>3</v>
      </c>
    </row>
    <row r="371" spans="1:6" x14ac:dyDescent="0.25">
      <c r="A371">
        <f>BIMTypeCode[[#This Row],[Identification]]</f>
        <v>5751</v>
      </c>
      <c r="B371" t="str">
        <f>IF(BIMTypeCode[[#This Row],[Name_dk]]&lt;&gt;"",BIMTypeCode[[#This Row],[Name_dk]],"")</f>
        <v>Dyser</v>
      </c>
      <c r="C371" t="str">
        <f>IF(BIMTypeCode[[#This Row],[SfB]]&lt;&gt;"",BIMTypeCode[[#This Row],[SfB]],"")</f>
        <v/>
      </c>
      <c r="D371" t="str">
        <f>IF(BIMTypeCode[[#This Row],[CCSClassification]]&lt;&gt;"",BIMTypeCode[[#This Row],[CCSClassification]],"")</f>
        <v>[L]RMC</v>
      </c>
      <c r="E371" t="str">
        <f>IF(BIMTypeCode[[#This Row],[Forvaltningklassifikation]]&lt;&gt;"",BIMTypeCode[[#This Row],[Forvaltningklassifikation]],"")</f>
        <v/>
      </c>
      <c r="F371">
        <f>IF(BIMTypeCode[[#This Row],[Sort]]&lt;&gt;"",BIMTypeCode[[#This Row],[Sort]],"")</f>
        <v>4</v>
      </c>
    </row>
    <row r="372" spans="1:6" x14ac:dyDescent="0.25">
      <c r="A372">
        <f>BIMTypeCode[[#This Row],[Identification]]</f>
        <v>5752</v>
      </c>
      <c r="B372" t="str">
        <f>IF(BIMTypeCode[[#This Row],[Name_dk]]&lt;&gt;"",BIMTypeCode[[#This Row],[Name_dk]],"")</f>
        <v>Fortrængningsarmaturer</v>
      </c>
      <c r="C372" t="str">
        <f>IF(BIMTypeCode[[#This Row],[SfB]]&lt;&gt;"",BIMTypeCode[[#This Row],[SfB]],"")</f>
        <v/>
      </c>
      <c r="D372" t="str">
        <f>IF(BIMTypeCode[[#This Row],[CCSClassification]]&lt;&gt;"",BIMTypeCode[[#This Row],[CCSClassification]],"")</f>
        <v>[L]RNC</v>
      </c>
      <c r="E372" t="str">
        <f>IF(BIMTypeCode[[#This Row],[Forvaltningklassifikation]]&lt;&gt;"",BIMTypeCode[[#This Row],[Forvaltningklassifikation]],"")</f>
        <v/>
      </c>
      <c r="F372">
        <f>IF(BIMTypeCode[[#This Row],[Sort]]&lt;&gt;"",BIMTypeCode[[#This Row],[Sort]],"")</f>
        <v>4</v>
      </c>
    </row>
    <row r="373" spans="1:6" x14ac:dyDescent="0.25">
      <c r="A373">
        <f>BIMTypeCode[[#This Row],[Identification]]</f>
        <v>5753</v>
      </c>
      <c r="B373" t="str">
        <f>IF(BIMTypeCode[[#This Row],[Name_dk]]&lt;&gt;"",BIMTypeCode[[#This Row],[Name_dk]],"")</f>
        <v>Loftsarmaturer</v>
      </c>
      <c r="C373" t="str">
        <f>IF(BIMTypeCode[[#This Row],[SfB]]&lt;&gt;"",BIMTypeCode[[#This Row],[SfB]],"")</f>
        <v/>
      </c>
      <c r="D373" t="str">
        <f>IF(BIMTypeCode[[#This Row],[CCSClassification]]&lt;&gt;"",BIMTypeCode[[#This Row],[CCSClassification]],"")</f>
        <v>[L]RNC</v>
      </c>
      <c r="E373" t="str">
        <f>IF(BIMTypeCode[[#This Row],[Forvaltningklassifikation]]&lt;&gt;"",BIMTypeCode[[#This Row],[Forvaltningklassifikation]],"")</f>
        <v/>
      </c>
      <c r="F373">
        <f>IF(BIMTypeCode[[#This Row],[Sort]]&lt;&gt;"",BIMTypeCode[[#This Row],[Sort]],"")</f>
        <v>4</v>
      </c>
    </row>
    <row r="374" spans="1:6" x14ac:dyDescent="0.25">
      <c r="A374">
        <f>BIMTypeCode[[#This Row],[Identification]]</f>
        <v>5754</v>
      </c>
      <c r="B374" t="str">
        <f>IF(BIMTypeCode[[#This Row],[Name_dk]]&lt;&gt;"",BIMTypeCode[[#This Row],[Name_dk]],"")</f>
        <v>Loftsarmaturer synlig montage</v>
      </c>
      <c r="C374" t="str">
        <f>IF(BIMTypeCode[[#This Row],[SfB]]&lt;&gt;"",BIMTypeCode[[#This Row],[SfB]],"")</f>
        <v/>
      </c>
      <c r="D374" t="str">
        <f>IF(BIMTypeCode[[#This Row],[CCSClassification]]&lt;&gt;"",BIMTypeCode[[#This Row],[CCSClassification]],"")</f>
        <v>[L]RNC</v>
      </c>
      <c r="E374" t="str">
        <f>IF(BIMTypeCode[[#This Row],[Forvaltningklassifikation]]&lt;&gt;"",BIMTypeCode[[#This Row],[Forvaltningklassifikation]],"")</f>
        <v/>
      </c>
      <c r="F374">
        <f>IF(BIMTypeCode[[#This Row],[Sort]]&lt;&gt;"",BIMTypeCode[[#This Row],[Sort]],"")</f>
        <v>4</v>
      </c>
    </row>
    <row r="375" spans="1:6" x14ac:dyDescent="0.25">
      <c r="A375">
        <f>BIMTypeCode[[#This Row],[Identification]]</f>
        <v>5755</v>
      </c>
      <c r="B375" t="str">
        <f>IF(BIMTypeCode[[#This Row],[Name_dk]]&lt;&gt;"",BIMTypeCode[[#This Row],[Name_dk]],"")</f>
        <v>Renrumsarmaturer</v>
      </c>
      <c r="C375" t="str">
        <f>IF(BIMTypeCode[[#This Row],[SfB]]&lt;&gt;"",BIMTypeCode[[#This Row],[SfB]],"")</f>
        <v/>
      </c>
      <c r="D375" t="str">
        <f>IF(BIMTypeCode[[#This Row],[CCSClassification]]&lt;&gt;"",BIMTypeCode[[#This Row],[CCSClassification]],"")</f>
        <v>[L]RNC</v>
      </c>
      <c r="E375" t="str">
        <f>IF(BIMTypeCode[[#This Row],[Forvaltningklassifikation]]&lt;&gt;"",BIMTypeCode[[#This Row],[Forvaltningklassifikation]],"")</f>
        <v/>
      </c>
      <c r="F375">
        <f>IF(BIMTypeCode[[#This Row],[Sort]]&lt;&gt;"",BIMTypeCode[[#This Row],[Sort]],"")</f>
        <v>4</v>
      </c>
    </row>
    <row r="376" spans="1:6" x14ac:dyDescent="0.25">
      <c r="A376">
        <f>BIMTypeCode[[#This Row],[Identification]]</f>
        <v>5756</v>
      </c>
      <c r="B376" t="str">
        <f>IF(BIMTypeCode[[#This Row],[Name_dk]]&lt;&gt;"",BIMTypeCode[[#This Row],[Name_dk]],"")</f>
        <v>Riste/Vægarmarturer</v>
      </c>
      <c r="C376" t="str">
        <f>IF(BIMTypeCode[[#This Row],[SfB]]&lt;&gt;"",BIMTypeCode[[#This Row],[SfB]],"")</f>
        <v/>
      </c>
      <c r="D376" t="str">
        <f>IF(BIMTypeCode[[#This Row],[CCSClassification]]&lt;&gt;"",BIMTypeCode[[#This Row],[CCSClassification]],"")</f>
        <v>[L]RNC</v>
      </c>
      <c r="E376" t="str">
        <f>IF(BIMTypeCode[[#This Row],[Forvaltningklassifikation]]&lt;&gt;"",BIMTypeCode[[#This Row],[Forvaltningklassifikation]],"")</f>
        <v/>
      </c>
      <c r="F376">
        <f>IF(BIMTypeCode[[#This Row],[Sort]]&lt;&gt;"",BIMTypeCode[[#This Row],[Sort]],"")</f>
        <v>4</v>
      </c>
    </row>
    <row r="377" spans="1:6" x14ac:dyDescent="0.25">
      <c r="A377">
        <f>BIMTypeCode[[#This Row],[Identification]]</f>
        <v>5757</v>
      </c>
      <c r="B377" t="str">
        <f>IF(BIMTypeCode[[#This Row],[Name_dk]]&lt;&gt;"",BIMTypeCode[[#This Row],[Name_dk]],"")</f>
        <v>Indblæsningsposer</v>
      </c>
      <c r="C377" t="str">
        <f>IF(BIMTypeCode[[#This Row],[SfB]]&lt;&gt;"",BIMTypeCode[[#This Row],[SfB]],"")</f>
        <v/>
      </c>
      <c r="D377" t="str">
        <f>IF(BIMTypeCode[[#This Row],[CCSClassification]]&lt;&gt;"",BIMTypeCode[[#This Row],[CCSClassification]],"")</f>
        <v>[L]RNC</v>
      </c>
      <c r="E377" t="str">
        <f>IF(BIMTypeCode[[#This Row],[Forvaltningklassifikation]]&lt;&gt;"",BIMTypeCode[[#This Row],[Forvaltningklassifikation]],"")</f>
        <v/>
      </c>
      <c r="F377">
        <f>IF(BIMTypeCode[[#This Row],[Sort]]&lt;&gt;"",BIMTypeCode[[#This Row],[Sort]],"")</f>
        <v>4</v>
      </c>
    </row>
    <row r="378" spans="1:6" x14ac:dyDescent="0.25">
      <c r="A378">
        <f>BIMTypeCode[[#This Row],[Identification]]</f>
        <v>5758</v>
      </c>
      <c r="B378" t="str">
        <f>IF(BIMTypeCode[[#This Row],[Name_dk]]&lt;&gt;"",BIMTypeCode[[#This Row],[Name_dk]],"")</f>
        <v>Kontrolventiler</v>
      </c>
      <c r="C378" t="str">
        <f>IF(BIMTypeCode[[#This Row],[SfB]]&lt;&gt;"",BIMTypeCode[[#This Row],[SfB]],"")</f>
        <v/>
      </c>
      <c r="D378" t="str">
        <f>IF(BIMTypeCode[[#This Row],[CCSClassification]]&lt;&gt;"",BIMTypeCode[[#This Row],[CCSClassification]],"")</f>
        <v>[L]FLA</v>
      </c>
      <c r="E378" t="str">
        <f>IF(BIMTypeCode[[#This Row],[Forvaltningklassifikation]]&lt;&gt;"",BIMTypeCode[[#This Row],[Forvaltningklassifikation]],"")</f>
        <v/>
      </c>
      <c r="F378">
        <f>IF(BIMTypeCode[[#This Row],[Sort]]&lt;&gt;"",BIMTypeCode[[#This Row],[Sort]],"")</f>
        <v>4</v>
      </c>
    </row>
    <row r="379" spans="1:6" x14ac:dyDescent="0.25">
      <c r="A379">
        <f>BIMTypeCode[[#This Row],[Identification]]</f>
        <v>5759</v>
      </c>
      <c r="B379" t="str">
        <f>IF(BIMTypeCode[[#This Row],[Name_dk]]&lt;&gt;"",BIMTypeCode[[#This Row],[Name_dk]],"")</f>
        <v>Overtryksventiler</v>
      </c>
      <c r="C379" t="str">
        <f>IF(BIMTypeCode[[#This Row],[SfB]]&lt;&gt;"",BIMTypeCode[[#This Row],[SfB]],"")</f>
        <v/>
      </c>
      <c r="D379" t="str">
        <f>IF(BIMTypeCode[[#This Row],[CCSClassification]]&lt;&gt;"",BIMTypeCode[[#This Row],[CCSClassification]],"")</f>
        <v>[L]FLA</v>
      </c>
      <c r="E379" t="str">
        <f>IF(BIMTypeCode[[#This Row],[Forvaltningklassifikation]]&lt;&gt;"",BIMTypeCode[[#This Row],[Forvaltningklassifikation]],"")</f>
        <v/>
      </c>
      <c r="F379">
        <f>IF(BIMTypeCode[[#This Row],[Sort]]&lt;&gt;"",BIMTypeCode[[#This Row],[Sort]],"")</f>
        <v>4</v>
      </c>
    </row>
    <row r="380" spans="1:6" x14ac:dyDescent="0.25">
      <c r="A380">
        <f>BIMTypeCode[[#This Row],[Identification]]</f>
        <v>576</v>
      </c>
      <c r="B380" t="str">
        <f>IF(BIMTypeCode[[#This Row],[Name_dk]]&lt;&gt;"",BIMTypeCode[[#This Row],[Name_dk]],"")</f>
        <v>Tilslutninger til udstyr</v>
      </c>
      <c r="C380" t="str">
        <f>IF(BIMTypeCode[[#This Row],[SfB]]&lt;&gt;"",BIMTypeCode[[#This Row],[SfB]],"")</f>
        <v>(57)3</v>
      </c>
      <c r="D380" t="str">
        <f>IF(BIMTypeCode[[#This Row],[CCSClassification]]&lt;&gt;"",BIMTypeCode[[#This Row],[CCSClassification]],"")</f>
        <v>[L]XMF</v>
      </c>
      <c r="E380" t="str">
        <f>IF(BIMTypeCode[[#This Row],[Forvaltningklassifikation]]&lt;&gt;"",BIMTypeCode[[#This Row],[Forvaltningklassifikation]],"")</f>
        <v>bt</v>
      </c>
      <c r="F380">
        <f>IF(BIMTypeCode[[#This Row],[Sort]]&lt;&gt;"",BIMTypeCode[[#This Row],[Sort]],"")</f>
        <v>3</v>
      </c>
    </row>
    <row r="381" spans="1:6" x14ac:dyDescent="0.25">
      <c r="A381">
        <f>BIMTypeCode[[#This Row],[Identification]]</f>
        <v>5761</v>
      </c>
      <c r="B381" t="str">
        <f>IF(BIMTypeCode[[#This Row],[Name_dk]]&lt;&gt;"",BIMTypeCode[[#This Row],[Name_dk]],"")</f>
        <v>Emhætter</v>
      </c>
      <c r="C381" t="str">
        <f>IF(BIMTypeCode[[#This Row],[SfB]]&lt;&gt;"",BIMTypeCode[[#This Row],[SfB]],"")</f>
        <v/>
      </c>
      <c r="D381" t="str">
        <f>IF(BIMTypeCode[[#This Row],[CCSClassification]]&lt;&gt;"",BIMTypeCode[[#This Row],[CCSClassification]],"")</f>
        <v>[L]RC</v>
      </c>
      <c r="E381" t="str">
        <f>IF(BIMTypeCode[[#This Row],[Forvaltningklassifikation]]&lt;&gt;"",BIMTypeCode[[#This Row],[Forvaltningklassifikation]],"")</f>
        <v/>
      </c>
      <c r="F381">
        <f>IF(BIMTypeCode[[#This Row],[Sort]]&lt;&gt;"",BIMTypeCode[[#This Row],[Sort]],"")</f>
        <v>4</v>
      </c>
    </row>
    <row r="382" spans="1:6" x14ac:dyDescent="0.25">
      <c r="A382">
        <f>BIMTypeCode[[#This Row],[Identification]]</f>
        <v>5762</v>
      </c>
      <c r="B382" t="str">
        <f>IF(BIMTypeCode[[#This Row],[Name_dk]]&lt;&gt;"",BIMTypeCode[[#This Row],[Name_dk]],"")</f>
        <v>Punktsug</v>
      </c>
      <c r="C382" t="str">
        <f>IF(BIMTypeCode[[#This Row],[SfB]]&lt;&gt;"",BIMTypeCode[[#This Row],[SfB]],"")</f>
        <v/>
      </c>
      <c r="D382" t="str">
        <f>IF(BIMTypeCode[[#This Row],[CCSClassification]]&lt;&gt;"",BIMTypeCode[[#This Row],[CCSClassification]],"")</f>
        <v>[L]RNC</v>
      </c>
      <c r="E382" t="str">
        <f>IF(BIMTypeCode[[#This Row],[Forvaltningklassifikation]]&lt;&gt;"",BIMTypeCode[[#This Row],[Forvaltningklassifikation]],"")</f>
        <v/>
      </c>
      <c r="F382">
        <f>IF(BIMTypeCode[[#This Row],[Sort]]&lt;&gt;"",BIMTypeCode[[#This Row],[Sort]],"")</f>
        <v>4</v>
      </c>
    </row>
    <row r="383" spans="1:6" x14ac:dyDescent="0.25">
      <c r="A383">
        <f>BIMTypeCode[[#This Row],[Identification]]</f>
        <v>5763</v>
      </c>
      <c r="B383" t="str">
        <f>IF(BIMTypeCode[[#This Row],[Name_dk]]&lt;&gt;"",BIMTypeCode[[#This Row],[Name_dk]],"")</f>
        <v>Kemikalieskabe</v>
      </c>
      <c r="C383" t="str">
        <f>IF(BIMTypeCode[[#This Row],[SfB]]&lt;&gt;"",BIMTypeCode[[#This Row],[SfB]],"")</f>
        <v/>
      </c>
      <c r="D383" t="str">
        <f>IF(BIMTypeCode[[#This Row],[CCSClassification]]&lt;&gt;"",BIMTypeCode[[#This Row],[CCSClassification]],"")</f>
        <v>[L]RB</v>
      </c>
      <c r="E383" t="str">
        <f>IF(BIMTypeCode[[#This Row],[Forvaltningklassifikation]]&lt;&gt;"",BIMTypeCode[[#This Row],[Forvaltningklassifikation]],"")</f>
        <v/>
      </c>
      <c r="F383">
        <f>IF(BIMTypeCode[[#This Row],[Sort]]&lt;&gt;"",BIMTypeCode[[#This Row],[Sort]],"")</f>
        <v>4</v>
      </c>
    </row>
    <row r="384" spans="1:6" x14ac:dyDescent="0.25">
      <c r="A384">
        <f>BIMTypeCode[[#This Row],[Identification]]</f>
        <v>5764</v>
      </c>
      <c r="B384" t="str">
        <f>IF(BIMTypeCode[[#This Row],[Name_dk]]&lt;&gt;"",BIMTypeCode[[#This Row],[Name_dk]],"")</f>
        <v>Stinkskabe</v>
      </c>
      <c r="C384" t="str">
        <f>IF(BIMTypeCode[[#This Row],[SfB]]&lt;&gt;"",BIMTypeCode[[#This Row],[SfB]],"")</f>
        <v/>
      </c>
      <c r="D384" t="str">
        <f>IF(BIMTypeCode[[#This Row],[CCSClassification]]&lt;&gt;"",BIMTypeCode[[#This Row],[CCSClassification]],"")</f>
        <v>[L]RB</v>
      </c>
      <c r="E384" t="str">
        <f>IF(BIMTypeCode[[#This Row],[Forvaltningklassifikation]]&lt;&gt;"",BIMTypeCode[[#This Row],[Forvaltningklassifikation]],"")</f>
        <v/>
      </c>
      <c r="F384">
        <f>IF(BIMTypeCode[[#This Row],[Sort]]&lt;&gt;"",BIMTypeCode[[#This Row],[Sort]],"")</f>
        <v>4</v>
      </c>
    </row>
    <row r="385" spans="1:6" x14ac:dyDescent="0.25">
      <c r="A385">
        <f>BIMTypeCode[[#This Row],[Identification]]</f>
        <v>5765</v>
      </c>
      <c r="B385" t="str">
        <f>IF(BIMTypeCode[[#This Row],[Name_dk]]&lt;&gt;"",BIMTypeCode[[#This Row],[Name_dk]],"")</f>
        <v>Lafbænke</v>
      </c>
      <c r="C385" t="str">
        <f>IF(BIMTypeCode[[#This Row],[SfB]]&lt;&gt;"",BIMTypeCode[[#This Row],[SfB]],"")</f>
        <v/>
      </c>
      <c r="D385" t="str">
        <f>IF(BIMTypeCode[[#This Row],[CCSClassification]]&lt;&gt;"",BIMTypeCode[[#This Row],[CCSClassification]],"")</f>
        <v>[L]RB</v>
      </c>
      <c r="E385" t="str">
        <f>IF(BIMTypeCode[[#This Row],[Forvaltningklassifikation]]&lt;&gt;"",BIMTypeCode[[#This Row],[Forvaltningklassifikation]],"")</f>
        <v/>
      </c>
      <c r="F385">
        <f>IF(BIMTypeCode[[#This Row],[Sort]]&lt;&gt;"",BIMTypeCode[[#This Row],[Sort]],"")</f>
        <v>4</v>
      </c>
    </row>
    <row r="386" spans="1:6" x14ac:dyDescent="0.25">
      <c r="A386">
        <f>BIMTypeCode[[#This Row],[Identification]]</f>
        <v>5766</v>
      </c>
      <c r="B386" t="str">
        <f>IF(BIMTypeCode[[#This Row],[Name_dk]]&lt;&gt;"",BIMTypeCode[[#This Row],[Name_dk]],"")</f>
        <v>Sluser</v>
      </c>
      <c r="C386" t="str">
        <f>IF(BIMTypeCode[[#This Row],[SfB]]&lt;&gt;"",BIMTypeCode[[#This Row],[SfB]],"")</f>
        <v/>
      </c>
      <c r="D386" t="str">
        <f>IF(BIMTypeCode[[#This Row],[CCSClassification]]&lt;&gt;"",BIMTypeCode[[#This Row],[CCSClassification]],"")</f>
        <v>[L]EAB</v>
      </c>
      <c r="E386" t="str">
        <f>IF(BIMTypeCode[[#This Row],[Forvaltningklassifikation]]&lt;&gt;"",BIMTypeCode[[#This Row],[Forvaltningklassifikation]],"")</f>
        <v/>
      </c>
      <c r="F386">
        <f>IF(BIMTypeCode[[#This Row],[Sort]]&lt;&gt;"",BIMTypeCode[[#This Row],[Sort]],"")</f>
        <v>4</v>
      </c>
    </row>
    <row r="387" spans="1:6" x14ac:dyDescent="0.25">
      <c r="A387">
        <f>BIMTypeCode[[#This Row],[Identification]]</f>
        <v>5767</v>
      </c>
      <c r="B387" t="str">
        <f>IF(BIMTypeCode[[#This Row],[Name_dk]]&lt;&gt;"",BIMTypeCode[[#This Row],[Name_dk]],"")</f>
        <v>Aftrækskasser</v>
      </c>
      <c r="C387" t="str">
        <f>IF(BIMTypeCode[[#This Row],[SfB]]&lt;&gt;"",BIMTypeCode[[#This Row],[SfB]],"")</f>
        <v/>
      </c>
      <c r="D387" t="str">
        <f>IF(BIMTypeCode[[#This Row],[CCSClassification]]&lt;&gt;"",BIMTypeCode[[#This Row],[CCSClassification]],"")</f>
        <v>[L]RC</v>
      </c>
      <c r="E387" t="str">
        <f>IF(BIMTypeCode[[#This Row],[Forvaltningklassifikation]]&lt;&gt;"",BIMTypeCode[[#This Row],[Forvaltningklassifikation]],"")</f>
        <v/>
      </c>
      <c r="F387">
        <f>IF(BIMTypeCode[[#This Row],[Sort]]&lt;&gt;"",BIMTypeCode[[#This Row],[Sort]],"")</f>
        <v>4</v>
      </c>
    </row>
    <row r="388" spans="1:6" x14ac:dyDescent="0.25">
      <c r="A388">
        <f>BIMTypeCode[[#This Row],[Identification]]</f>
        <v>5768</v>
      </c>
      <c r="B388" t="str">
        <f>IF(BIMTypeCode[[#This Row],[Name_dk]]&lt;&gt;"",BIMTypeCode[[#This Row],[Name_dk]],"")</f>
        <v>Dekontaminatorer</v>
      </c>
      <c r="C388" t="str">
        <f>IF(BIMTypeCode[[#This Row],[SfB]]&lt;&gt;"",BIMTypeCode[[#This Row],[SfB]],"")</f>
        <v/>
      </c>
      <c r="D388" t="str">
        <f>IF(BIMTypeCode[[#This Row],[CCSClassification]]&lt;&gt;"",BIMTypeCode[[#This Row],[CCSClassification]],"")</f>
        <v>[L]RC</v>
      </c>
      <c r="E388" t="str">
        <f>IF(BIMTypeCode[[#This Row],[Forvaltningklassifikation]]&lt;&gt;"",BIMTypeCode[[#This Row],[Forvaltningklassifikation]],"")</f>
        <v/>
      </c>
      <c r="F388">
        <f>IF(BIMTypeCode[[#This Row],[Sort]]&lt;&gt;"",BIMTypeCode[[#This Row],[Sort]],"")</f>
        <v>4</v>
      </c>
    </row>
    <row r="389" spans="1:6" x14ac:dyDescent="0.25">
      <c r="A389">
        <f>BIMTypeCode[[#This Row],[Identification]]</f>
        <v>577</v>
      </c>
      <c r="B389" t="str">
        <f>IF(BIMTypeCode[[#This Row],[Name_dk]]&lt;&gt;"",BIMTypeCode[[#This Row],[Name_dk]],"")</f>
        <v>Taghætter/gennemføringer</v>
      </c>
      <c r="C389" t="str">
        <f>IF(BIMTypeCode[[#This Row],[SfB]]&lt;&gt;"",BIMTypeCode[[#This Row],[SfB]],"")</f>
        <v>(57)3</v>
      </c>
      <c r="D389" t="str">
        <f>IF(BIMTypeCode[[#This Row],[CCSClassification]]&lt;&gt;"",BIMTypeCode[[#This Row],[CCSClassification]],"")</f>
        <v>[L]WPB</v>
      </c>
      <c r="E389" t="str">
        <f>IF(BIMTypeCode[[#This Row],[Forvaltningklassifikation]]&lt;&gt;"",BIMTypeCode[[#This Row],[Forvaltningklassifikation]],"")</f>
        <v>bt</v>
      </c>
      <c r="F389">
        <f>IF(BIMTypeCode[[#This Row],[Sort]]&lt;&gt;"",BIMTypeCode[[#This Row],[Sort]],"")</f>
        <v>3</v>
      </c>
    </row>
    <row r="390" spans="1:6" x14ac:dyDescent="0.25">
      <c r="A390">
        <f>BIMTypeCode[[#This Row],[Identification]]</f>
        <v>5771</v>
      </c>
      <c r="B390" t="str">
        <f>IF(BIMTypeCode[[#This Row],[Name_dk]]&lt;&gt;"",BIMTypeCode[[#This Row],[Name_dk]],"")</f>
        <v>Afkasthætter</v>
      </c>
      <c r="C390" t="str">
        <f>IF(BIMTypeCode[[#This Row],[SfB]]&lt;&gt;"",BIMTypeCode[[#This Row],[SfB]],"")</f>
        <v/>
      </c>
      <c r="D390" t="str">
        <f>IF(BIMTypeCode[[#This Row],[CCSClassification]]&lt;&gt;"",BIMTypeCode[[#This Row],[CCSClassification]],"")</f>
        <v>[L]WPB</v>
      </c>
      <c r="E390" t="str">
        <f>IF(BIMTypeCode[[#This Row],[Forvaltningklassifikation]]&lt;&gt;"",BIMTypeCode[[#This Row],[Forvaltningklassifikation]],"")</f>
        <v/>
      </c>
      <c r="F390">
        <f>IF(BIMTypeCode[[#This Row],[Sort]]&lt;&gt;"",BIMTypeCode[[#This Row],[Sort]],"")</f>
        <v>4</v>
      </c>
    </row>
    <row r="391" spans="1:6" x14ac:dyDescent="0.25">
      <c r="A391">
        <f>BIMTypeCode[[#This Row],[Identification]]</f>
        <v>5772</v>
      </c>
      <c r="B391" t="str">
        <f>IF(BIMTypeCode[[#This Row],[Name_dk]]&lt;&gt;"",BIMTypeCode[[#This Row],[Name_dk]],"")</f>
        <v>Indtagshætter</v>
      </c>
      <c r="C391" t="str">
        <f>IF(BIMTypeCode[[#This Row],[SfB]]&lt;&gt;"",BIMTypeCode[[#This Row],[SfB]],"")</f>
        <v/>
      </c>
      <c r="D391" t="str">
        <f>IF(BIMTypeCode[[#This Row],[CCSClassification]]&lt;&gt;"",BIMTypeCode[[#This Row],[CCSClassification]],"")</f>
        <v>[L]WPB</v>
      </c>
      <c r="E391" t="str">
        <f>IF(BIMTypeCode[[#This Row],[Forvaltningklassifikation]]&lt;&gt;"",BIMTypeCode[[#This Row],[Forvaltningklassifikation]],"")</f>
        <v/>
      </c>
      <c r="F391">
        <f>IF(BIMTypeCode[[#This Row],[Sort]]&lt;&gt;"",BIMTypeCode[[#This Row],[Sort]],"")</f>
        <v>4</v>
      </c>
    </row>
    <row r="392" spans="1:6" x14ac:dyDescent="0.25">
      <c r="A392">
        <f>BIMTypeCode[[#This Row],[Identification]]</f>
        <v>5773</v>
      </c>
      <c r="B392" t="str">
        <f>IF(BIMTypeCode[[#This Row],[Name_dk]]&lt;&gt;"",BIMTypeCode[[#This Row],[Name_dk]],"")</f>
        <v>Afkastsskorstene</v>
      </c>
      <c r="C392" t="str">
        <f>IF(BIMTypeCode[[#This Row],[SfB]]&lt;&gt;"",BIMTypeCode[[#This Row],[SfB]],"")</f>
        <v/>
      </c>
      <c r="D392" t="str">
        <f>IF(BIMTypeCode[[#This Row],[CCSClassification]]&lt;&gt;"",BIMTypeCode[[#This Row],[CCSClassification]],"")</f>
        <v>[L]WPE</v>
      </c>
      <c r="E392" t="str">
        <f>IF(BIMTypeCode[[#This Row],[Forvaltningklassifikation]]&lt;&gt;"",BIMTypeCode[[#This Row],[Forvaltningklassifikation]],"")</f>
        <v/>
      </c>
      <c r="F392">
        <f>IF(BIMTypeCode[[#This Row],[Sort]]&lt;&gt;"",BIMTypeCode[[#This Row],[Sort]],"")</f>
        <v>4</v>
      </c>
    </row>
    <row r="393" spans="1:6" x14ac:dyDescent="0.25">
      <c r="A393">
        <f>BIMTypeCode[[#This Row],[Identification]]</f>
        <v>5774</v>
      </c>
      <c r="B393" t="str">
        <f>IF(BIMTypeCode[[#This Row],[Name_dk]]&lt;&gt;"",BIMTypeCode[[#This Row],[Name_dk]],"")</f>
        <v>Indtagsskorstene</v>
      </c>
      <c r="C393" t="str">
        <f>IF(BIMTypeCode[[#This Row],[SfB]]&lt;&gt;"",BIMTypeCode[[#This Row],[SfB]],"")</f>
        <v/>
      </c>
      <c r="D393" t="str">
        <f>IF(BIMTypeCode[[#This Row],[CCSClassification]]&lt;&gt;"",BIMTypeCode[[#This Row],[CCSClassification]],"")</f>
        <v>[L]WPE</v>
      </c>
      <c r="E393" t="str">
        <f>IF(BIMTypeCode[[#This Row],[Forvaltningklassifikation]]&lt;&gt;"",BIMTypeCode[[#This Row],[Forvaltningklassifikation]],"")</f>
        <v/>
      </c>
      <c r="F393">
        <f>IF(BIMTypeCode[[#This Row],[Sort]]&lt;&gt;"",BIMTypeCode[[#This Row],[Sort]],"")</f>
        <v>4</v>
      </c>
    </row>
    <row r="394" spans="1:6" x14ac:dyDescent="0.25">
      <c r="A394">
        <f>BIMTypeCode[[#This Row],[Identification]]</f>
        <v>5775</v>
      </c>
      <c r="B394" t="str">
        <f>IF(BIMTypeCode[[#This Row],[Name_dk]]&lt;&gt;"",BIMTypeCode[[#This Row],[Name_dk]],"")</f>
        <v>Indtagsriste i vægge</v>
      </c>
      <c r="C394" t="str">
        <f>IF(BIMTypeCode[[#This Row],[SfB]]&lt;&gt;"",BIMTypeCode[[#This Row],[SfB]],"")</f>
        <v/>
      </c>
      <c r="D394" t="str">
        <f>IF(BIMTypeCode[[#This Row],[CCSClassification]]&lt;&gt;"",BIMTypeCode[[#This Row],[CCSClassification]],"")</f>
        <v>[L]NAC</v>
      </c>
      <c r="E394" t="str">
        <f>IF(BIMTypeCode[[#This Row],[Forvaltningklassifikation]]&lt;&gt;"",BIMTypeCode[[#This Row],[Forvaltningklassifikation]],"")</f>
        <v/>
      </c>
      <c r="F394">
        <f>IF(BIMTypeCode[[#This Row],[Sort]]&lt;&gt;"",BIMTypeCode[[#This Row],[Sort]],"")</f>
        <v>4</v>
      </c>
    </row>
    <row r="395" spans="1:6" x14ac:dyDescent="0.25">
      <c r="A395">
        <f>BIMTypeCode[[#This Row],[Identification]]</f>
        <v>5776</v>
      </c>
      <c r="B395" t="str">
        <f>IF(BIMTypeCode[[#This Row],[Name_dk]]&lt;&gt;"",BIMTypeCode[[#This Row],[Name_dk]],"")</f>
        <v>Taggennemføringer</v>
      </c>
      <c r="C395" t="str">
        <f>IF(BIMTypeCode[[#This Row],[SfB]]&lt;&gt;"",BIMTypeCode[[#This Row],[SfB]],"")</f>
        <v/>
      </c>
      <c r="D395" t="str">
        <f>IF(BIMTypeCode[[#This Row],[CCSClassification]]&lt;&gt;"",BIMTypeCode[[#This Row],[CCSClassification]],"")</f>
        <v>[L]XTA</v>
      </c>
      <c r="E395" t="str">
        <f>IF(BIMTypeCode[[#This Row],[Forvaltningklassifikation]]&lt;&gt;"",BIMTypeCode[[#This Row],[Forvaltningklassifikation]],"")</f>
        <v/>
      </c>
      <c r="F395">
        <f>IF(BIMTypeCode[[#This Row],[Sort]]&lt;&gt;"",BIMTypeCode[[#This Row],[Sort]],"")</f>
        <v>4</v>
      </c>
    </row>
    <row r="396" spans="1:6" x14ac:dyDescent="0.25">
      <c r="A396">
        <f>BIMTypeCode[[#This Row],[Identification]]</f>
        <v>5777</v>
      </c>
      <c r="B396" t="str">
        <f>IF(BIMTypeCode[[#This Row],[Name_dk]]&lt;&gt;"",BIMTypeCode[[#This Row],[Name_dk]],"")</f>
        <v>Membrangennemføringer</v>
      </c>
      <c r="C396" t="str">
        <f>IF(BIMTypeCode[[#This Row],[SfB]]&lt;&gt;"",BIMTypeCode[[#This Row],[SfB]],"")</f>
        <v/>
      </c>
      <c r="D396" t="str">
        <f>IF(BIMTypeCode[[#This Row],[CCSClassification]]&lt;&gt;"",BIMTypeCode[[#This Row],[CCSClassification]],"")</f>
        <v>[L]RQB</v>
      </c>
      <c r="E396" t="str">
        <f>IF(BIMTypeCode[[#This Row],[Forvaltningklassifikation]]&lt;&gt;"",BIMTypeCode[[#This Row],[Forvaltningklassifikation]],"")</f>
        <v/>
      </c>
      <c r="F396">
        <f>IF(BIMTypeCode[[#This Row],[Sort]]&lt;&gt;"",BIMTypeCode[[#This Row],[Sort]],"")</f>
        <v>4</v>
      </c>
    </row>
    <row r="397" spans="1:6" x14ac:dyDescent="0.25">
      <c r="A397">
        <f>BIMTypeCode[[#This Row],[Identification]]</f>
        <v>578</v>
      </c>
      <c r="B397" t="str">
        <f>IF(BIMTypeCode[[#This Row],[Name_dk]]&lt;&gt;"",BIMTypeCode[[#This Row],[Name_dk]],"")</f>
        <v>Kanalisolering</v>
      </c>
      <c r="C397" t="str">
        <f>IF(BIMTypeCode[[#This Row],[SfB]]&lt;&gt;"",BIMTypeCode[[#This Row],[SfB]],"")</f>
        <v>(57)2</v>
      </c>
      <c r="D397" t="str">
        <f>IF(BIMTypeCode[[#This Row],[CCSClassification]]&lt;&gt;"",BIMTypeCode[[#This Row],[CCSClassification]],"")</f>
        <v>[L]RQA</v>
      </c>
      <c r="E397" t="str">
        <f>IF(BIMTypeCode[[#This Row],[Forvaltningklassifikation]]&lt;&gt;"",BIMTypeCode[[#This Row],[Forvaltningklassifikation]],"")</f>
        <v>bt.ven.kan</v>
      </c>
      <c r="F397">
        <f>IF(BIMTypeCode[[#This Row],[Sort]]&lt;&gt;"",BIMTypeCode[[#This Row],[Sort]],"")</f>
        <v>3</v>
      </c>
    </row>
    <row r="398" spans="1:6" x14ac:dyDescent="0.25">
      <c r="A398">
        <f>BIMTypeCode[[#This Row],[Identification]]</f>
        <v>5781</v>
      </c>
      <c r="B398" t="str">
        <f>IF(BIMTypeCode[[#This Row],[Name_dk]]&lt;&gt;"",BIMTypeCode[[#This Row],[Name_dk]],"")</f>
        <v>Isolering, Brand</v>
      </c>
      <c r="C398" t="str">
        <f>IF(BIMTypeCode[[#This Row],[SfB]]&lt;&gt;"",BIMTypeCode[[#This Row],[SfB]],"")</f>
        <v/>
      </c>
      <c r="D398" t="str">
        <f>IF(BIMTypeCode[[#This Row],[CCSClassification]]&lt;&gt;"",BIMTypeCode[[#This Row],[CCSClassification]],"")</f>
        <v>[L]RQA</v>
      </c>
      <c r="E398" t="str">
        <f>IF(BIMTypeCode[[#This Row],[Forvaltningklassifikation]]&lt;&gt;"",BIMTypeCode[[#This Row],[Forvaltningklassifikation]],"")</f>
        <v/>
      </c>
      <c r="F398">
        <f>IF(BIMTypeCode[[#This Row],[Sort]]&lt;&gt;"",BIMTypeCode[[#This Row],[Sort]],"")</f>
        <v>4</v>
      </c>
    </row>
    <row r="399" spans="1:6" x14ac:dyDescent="0.25">
      <c r="A399">
        <f>BIMTypeCode[[#This Row],[Identification]]</f>
        <v>5782</v>
      </c>
      <c r="B399" t="str">
        <f>IF(BIMTypeCode[[#This Row],[Name_dk]]&lt;&gt;"",BIMTypeCode[[#This Row],[Name_dk]],"")</f>
        <v>Isolering, Varme</v>
      </c>
      <c r="C399" t="str">
        <f>IF(BIMTypeCode[[#This Row],[SfB]]&lt;&gt;"",BIMTypeCode[[#This Row],[SfB]],"")</f>
        <v/>
      </c>
      <c r="D399" t="str">
        <f>IF(BIMTypeCode[[#This Row],[CCSClassification]]&lt;&gt;"",BIMTypeCode[[#This Row],[CCSClassification]],"")</f>
        <v>[L]RQA</v>
      </c>
      <c r="E399" t="str">
        <f>IF(BIMTypeCode[[#This Row],[Forvaltningklassifikation]]&lt;&gt;"",BIMTypeCode[[#This Row],[Forvaltningklassifikation]],"")</f>
        <v/>
      </c>
      <c r="F399">
        <f>IF(BIMTypeCode[[#This Row],[Sort]]&lt;&gt;"",BIMTypeCode[[#This Row],[Sort]],"")</f>
        <v>4</v>
      </c>
    </row>
    <row r="400" spans="1:6" x14ac:dyDescent="0.25">
      <c r="A400">
        <f>BIMTypeCode[[#This Row],[Identification]]</f>
        <v>5783</v>
      </c>
      <c r="B400" t="str">
        <f>IF(BIMTypeCode[[#This Row],[Name_dk]]&lt;&gt;"",BIMTypeCode[[#This Row],[Name_dk]],"")</f>
        <v>Isolering, Kondens</v>
      </c>
      <c r="C400" t="str">
        <f>IF(BIMTypeCode[[#This Row],[SfB]]&lt;&gt;"",BIMTypeCode[[#This Row],[SfB]],"")</f>
        <v/>
      </c>
      <c r="D400" t="str">
        <f>IF(BIMTypeCode[[#This Row],[CCSClassification]]&lt;&gt;"",BIMTypeCode[[#This Row],[CCSClassification]],"")</f>
        <v>[L]RQA</v>
      </c>
      <c r="E400" t="str">
        <f>IF(BIMTypeCode[[#This Row],[Forvaltningklassifikation]]&lt;&gt;"",BIMTypeCode[[#This Row],[Forvaltningklassifikation]],"")</f>
        <v/>
      </c>
      <c r="F400">
        <f>IF(BIMTypeCode[[#This Row],[Sort]]&lt;&gt;"",BIMTypeCode[[#This Row],[Sort]],"")</f>
        <v>4</v>
      </c>
    </row>
    <row r="401" spans="1:6" x14ac:dyDescent="0.25">
      <c r="A401">
        <f>BIMTypeCode[[#This Row],[Identification]]</f>
        <v>5784</v>
      </c>
      <c r="B401" t="str">
        <f>IF(BIMTypeCode[[#This Row],[Name_dk]]&lt;&gt;"",BIMTypeCode[[#This Row],[Name_dk]],"")</f>
        <v>Isolering, Lyd</v>
      </c>
      <c r="C401" t="str">
        <f>IF(BIMTypeCode[[#This Row],[SfB]]&lt;&gt;"",BIMTypeCode[[#This Row],[SfB]],"")</f>
        <v/>
      </c>
      <c r="D401" t="str">
        <f>IF(BIMTypeCode[[#This Row],[CCSClassification]]&lt;&gt;"",BIMTypeCode[[#This Row],[CCSClassification]],"")</f>
        <v>[L]RQA</v>
      </c>
      <c r="E401" t="str">
        <f>IF(BIMTypeCode[[#This Row],[Forvaltningklassifikation]]&lt;&gt;"",BIMTypeCode[[#This Row],[Forvaltningklassifikation]],"")</f>
        <v/>
      </c>
      <c r="F401">
        <f>IF(BIMTypeCode[[#This Row],[Sort]]&lt;&gt;"",BIMTypeCode[[#This Row],[Sort]],"")</f>
        <v>4</v>
      </c>
    </row>
    <row r="402" spans="1:6" x14ac:dyDescent="0.25">
      <c r="A402">
        <f>BIMTypeCode[[#This Row],[Identification]]</f>
        <v>58</v>
      </c>
      <c r="B402" t="str">
        <f>IF(BIMTypeCode[[#This Row],[Name_dk]]&lt;&gt;"",BIMTypeCode[[#This Row],[Name_dk]],"")</f>
        <v>Sprinkling</v>
      </c>
      <c r="C402" t="str">
        <f>IF(BIMTypeCode[[#This Row],[SfB]]&lt;&gt;"",BIMTypeCode[[#This Row],[SfB]],"")</f>
        <v/>
      </c>
      <c r="D402" t="str">
        <f>IF(BIMTypeCode[[#This Row],[CCSClassification]]&lt;&gt;"",BIMTypeCode[[#This Row],[CCSClassification]],"")</f>
        <v/>
      </c>
      <c r="E402" t="str">
        <f>IF(BIMTypeCode[[#This Row],[Forvaltningklassifikation]]&lt;&gt;"",BIMTypeCode[[#This Row],[Forvaltningklassifikation]],"")</f>
        <v/>
      </c>
      <c r="F402">
        <f>IF(BIMTypeCode[[#This Row],[Sort]]&lt;&gt;"",BIMTypeCode[[#This Row],[Sort]],"")</f>
        <v>2</v>
      </c>
    </row>
    <row r="403" spans="1:6" x14ac:dyDescent="0.25">
      <c r="A403">
        <f>BIMTypeCode[[#This Row],[Identification]]</f>
        <v>581</v>
      </c>
      <c r="B403" t="str">
        <f>IF(BIMTypeCode[[#This Row],[Name_dk]]&lt;&gt;"",BIMTypeCode[[#This Row],[Name_dk]],"")</f>
        <v>Mekanisk udstyr</v>
      </c>
      <c r="C403" t="str">
        <f>IF(BIMTypeCode[[#This Row],[SfB]]&lt;&gt;"",BIMTypeCode[[#This Row],[SfB]],"")</f>
        <v>(58)1</v>
      </c>
      <c r="D403" t="str">
        <f>IF(BIMTypeCode[[#This Row],[CCSClassification]]&lt;&gt;"",BIMTypeCode[[#This Row],[CCSClassification]],"")</f>
        <v>[L]</v>
      </c>
      <c r="E403" t="str">
        <f>IF(BIMTypeCode[[#This Row],[Forvaltningklassifikation]]&lt;&gt;"",BIMTypeCode[[#This Row],[Forvaltningklassifikation]],"")</f>
        <v>bt.bes.sam</v>
      </c>
      <c r="F403">
        <f>IF(BIMTypeCode[[#This Row],[Sort]]&lt;&gt;"",BIMTypeCode[[#This Row],[Sort]],"")</f>
        <v>3</v>
      </c>
    </row>
    <row r="404" spans="1:6" x14ac:dyDescent="0.25">
      <c r="A404">
        <f>BIMTypeCode[[#This Row],[Identification]]</f>
        <v>5811</v>
      </c>
      <c r="B404" t="str">
        <f>IF(BIMTypeCode[[#This Row],[Name_dk]]&lt;&gt;"",BIMTypeCode[[#This Row],[Name_dk]],"")</f>
        <v>Tryktanke</v>
      </c>
      <c r="C404" t="str">
        <f>IF(BIMTypeCode[[#This Row],[SfB]]&lt;&gt;"",BIMTypeCode[[#This Row],[SfB]],"")</f>
        <v/>
      </c>
      <c r="D404" t="str">
        <f>IF(BIMTypeCode[[#This Row],[CCSClassification]]&lt;&gt;"",BIMTypeCode[[#This Row],[CCSClassification]],"")</f>
        <v>[L]RC</v>
      </c>
      <c r="E404" t="str">
        <f>IF(BIMTypeCode[[#This Row],[Forvaltningklassifikation]]&lt;&gt;"",BIMTypeCode[[#This Row],[Forvaltningklassifikation]],"")</f>
        <v/>
      </c>
      <c r="F404">
        <f>IF(BIMTypeCode[[#This Row],[Sort]]&lt;&gt;"",BIMTypeCode[[#This Row],[Sort]],"")</f>
        <v>4</v>
      </c>
    </row>
    <row r="405" spans="1:6" x14ac:dyDescent="0.25">
      <c r="A405">
        <f>BIMTypeCode[[#This Row],[Identification]]</f>
        <v>5812</v>
      </c>
      <c r="B405" t="str">
        <f>IF(BIMTypeCode[[#This Row],[Name_dk]]&lt;&gt;"",BIMTypeCode[[#This Row],[Name_dk]],"")</f>
        <v>Trykbeholderpumper</v>
      </c>
      <c r="C405" t="str">
        <f>IF(BIMTypeCode[[#This Row],[SfB]]&lt;&gt;"",BIMTypeCode[[#This Row],[SfB]],"")</f>
        <v/>
      </c>
      <c r="D405" t="str">
        <f>IF(BIMTypeCode[[#This Row],[CCSClassification]]&lt;&gt;"",BIMTypeCode[[#This Row],[CCSClassification]],"")</f>
        <v>[L]RC</v>
      </c>
      <c r="E405" t="str">
        <f>IF(BIMTypeCode[[#This Row],[Forvaltningklassifikation]]&lt;&gt;"",BIMTypeCode[[#This Row],[Forvaltningklassifikation]],"")</f>
        <v/>
      </c>
      <c r="F405">
        <f>IF(BIMTypeCode[[#This Row],[Sort]]&lt;&gt;"",BIMTypeCode[[#This Row],[Sort]],"")</f>
        <v>4</v>
      </c>
    </row>
    <row r="406" spans="1:6" x14ac:dyDescent="0.25">
      <c r="A406">
        <f>BIMTypeCode[[#This Row],[Identification]]</f>
        <v>5813</v>
      </c>
      <c r="B406" t="str">
        <f>IF(BIMTypeCode[[#This Row],[Name_dk]]&lt;&gt;"",BIMTypeCode[[#This Row],[Name_dk]],"")</f>
        <v>Alarmventiler</v>
      </c>
      <c r="C406" t="str">
        <f>IF(BIMTypeCode[[#This Row],[SfB]]&lt;&gt;"",BIMTypeCode[[#This Row],[SfB]],"")</f>
        <v/>
      </c>
      <c r="D406" t="str">
        <f>IF(BIMTypeCode[[#This Row],[CCSClassification]]&lt;&gt;"",BIMTypeCode[[#This Row],[CCSClassification]],"")</f>
        <v>[L]FLA</v>
      </c>
      <c r="E406" t="str">
        <f>IF(BIMTypeCode[[#This Row],[Forvaltningklassifikation]]&lt;&gt;"",BIMTypeCode[[#This Row],[Forvaltningklassifikation]],"")</f>
        <v/>
      </c>
      <c r="F406">
        <f>IF(BIMTypeCode[[#This Row],[Sort]]&lt;&gt;"",BIMTypeCode[[#This Row],[Sort]],"")</f>
        <v>4</v>
      </c>
    </row>
    <row r="407" spans="1:6" x14ac:dyDescent="0.25">
      <c r="A407">
        <f>BIMTypeCode[[#This Row],[Identification]]</f>
        <v>5814</v>
      </c>
      <c r="B407" t="str">
        <f>IF(BIMTypeCode[[#This Row],[Name_dk]]&lt;&gt;"",BIMTypeCode[[#This Row],[Name_dk]],"")</f>
        <v>Flowswitche</v>
      </c>
      <c r="C407" t="str">
        <f>IF(BIMTypeCode[[#This Row],[SfB]]&lt;&gt;"",BIMTypeCode[[#This Row],[SfB]],"")</f>
        <v/>
      </c>
      <c r="D407" t="str">
        <f>IF(BIMTypeCode[[#This Row],[CCSClassification]]&lt;&gt;"",BIMTypeCode[[#This Row],[CCSClassification]],"")</f>
        <v>[L]BFD</v>
      </c>
      <c r="E407" t="str">
        <f>IF(BIMTypeCode[[#This Row],[Forvaltningklassifikation]]&lt;&gt;"",BIMTypeCode[[#This Row],[Forvaltningklassifikation]],"")</f>
        <v/>
      </c>
      <c r="F407">
        <f>IF(BIMTypeCode[[#This Row],[Sort]]&lt;&gt;"",BIMTypeCode[[#This Row],[Sort]],"")</f>
        <v>4</v>
      </c>
    </row>
    <row r="408" spans="1:6" x14ac:dyDescent="0.25">
      <c r="A408">
        <f>BIMTypeCode[[#This Row],[Identification]]</f>
        <v>582</v>
      </c>
      <c r="B408" t="str">
        <f>IF(BIMTypeCode[[#This Row],[Name_dk]]&lt;&gt;"",BIMTypeCode[[#This Row],[Name_dk]],"")</f>
        <v>Sprinklerdyser</v>
      </c>
      <c r="C408" t="str">
        <f>IF(BIMTypeCode[[#This Row],[SfB]]&lt;&gt;"",BIMTypeCode[[#This Row],[SfB]],"")</f>
        <v>(58)1</v>
      </c>
      <c r="D408" t="str">
        <f>IF(BIMTypeCode[[#This Row],[CCSClassification]]&lt;&gt;"",BIMTypeCode[[#This Row],[CCSClassification]],"")</f>
        <v>[L]RMC</v>
      </c>
      <c r="E408" t="str">
        <f>IF(BIMTypeCode[[#This Row],[Forvaltningklassifikation]]&lt;&gt;"",BIMTypeCode[[#This Row],[Forvaltningklassifikation]],"")</f>
        <v>bt.bes.sam</v>
      </c>
      <c r="F408">
        <f>IF(BIMTypeCode[[#This Row],[Sort]]&lt;&gt;"",BIMTypeCode[[#This Row],[Sort]],"")</f>
        <v>3</v>
      </c>
    </row>
    <row r="409" spans="1:6" x14ac:dyDescent="0.25">
      <c r="A409">
        <f>BIMTypeCode[[#This Row],[Identification]]</f>
        <v>5821</v>
      </c>
      <c r="B409" t="str">
        <f>IF(BIMTypeCode[[#This Row],[Name_dk]]&lt;&gt;"",BIMTypeCode[[#This Row],[Name_dk]],"")</f>
        <v>Nedhængt sprinklerdyser</v>
      </c>
      <c r="C409" t="str">
        <f>IF(BIMTypeCode[[#This Row],[SfB]]&lt;&gt;"",BIMTypeCode[[#This Row],[SfB]],"")</f>
        <v/>
      </c>
      <c r="D409" t="str">
        <f>IF(BIMTypeCode[[#This Row],[CCSClassification]]&lt;&gt;"",BIMTypeCode[[#This Row],[CCSClassification]],"")</f>
        <v>[L]RMC</v>
      </c>
      <c r="E409" t="str">
        <f>IF(BIMTypeCode[[#This Row],[Forvaltningklassifikation]]&lt;&gt;"",BIMTypeCode[[#This Row],[Forvaltningklassifikation]],"")</f>
        <v/>
      </c>
      <c r="F409">
        <f>IF(BIMTypeCode[[#This Row],[Sort]]&lt;&gt;"",BIMTypeCode[[#This Row],[Sort]],"")</f>
        <v>4</v>
      </c>
    </row>
    <row r="410" spans="1:6" x14ac:dyDescent="0.25">
      <c r="A410">
        <f>BIMTypeCode[[#This Row],[Identification]]</f>
        <v>5822</v>
      </c>
      <c r="B410" t="str">
        <f>IF(BIMTypeCode[[#This Row],[Name_dk]]&lt;&gt;"",BIMTypeCode[[#This Row],[Name_dk]],"")</f>
        <v>Skjult, nedhængt sprinklerdyser</v>
      </c>
      <c r="C410" t="str">
        <f>IF(BIMTypeCode[[#This Row],[SfB]]&lt;&gt;"",BIMTypeCode[[#This Row],[SfB]],"")</f>
        <v/>
      </c>
      <c r="D410" t="str">
        <f>IF(BIMTypeCode[[#This Row],[CCSClassification]]&lt;&gt;"",BIMTypeCode[[#This Row],[CCSClassification]],"")</f>
        <v>[L]RMC</v>
      </c>
      <c r="E410" t="str">
        <f>IF(BIMTypeCode[[#This Row],[Forvaltningklassifikation]]&lt;&gt;"",BIMTypeCode[[#This Row],[Forvaltningklassifikation]],"")</f>
        <v/>
      </c>
      <c r="F410">
        <f>IF(BIMTypeCode[[#This Row],[Sort]]&lt;&gt;"",BIMTypeCode[[#This Row],[Sort]],"")</f>
        <v>4</v>
      </c>
    </row>
    <row r="411" spans="1:6" x14ac:dyDescent="0.25">
      <c r="A411">
        <f>BIMTypeCode[[#This Row],[Identification]]</f>
        <v>5823</v>
      </c>
      <c r="B411" t="str">
        <f>IF(BIMTypeCode[[#This Row],[Name_dk]]&lt;&gt;"",BIMTypeCode[[#This Row],[Name_dk]],"")</f>
        <v>Pendant sprinklerdyser</v>
      </c>
      <c r="C411" t="str">
        <f>IF(BIMTypeCode[[#This Row],[SfB]]&lt;&gt;"",BIMTypeCode[[#This Row],[SfB]],"")</f>
        <v/>
      </c>
      <c r="D411" t="str">
        <f>IF(BIMTypeCode[[#This Row],[CCSClassification]]&lt;&gt;"",BIMTypeCode[[#This Row],[CCSClassification]],"")</f>
        <v>[L]RMC</v>
      </c>
      <c r="E411" t="str">
        <f>IF(BIMTypeCode[[#This Row],[Forvaltningklassifikation]]&lt;&gt;"",BIMTypeCode[[#This Row],[Forvaltningklassifikation]],"")</f>
        <v/>
      </c>
      <c r="F411">
        <f>IF(BIMTypeCode[[#This Row],[Sort]]&lt;&gt;"",BIMTypeCode[[#This Row],[Sort]],"")</f>
        <v>4</v>
      </c>
    </row>
    <row r="412" spans="1:6" x14ac:dyDescent="0.25">
      <c r="A412">
        <f>BIMTypeCode[[#This Row],[Identification]]</f>
        <v>5824</v>
      </c>
      <c r="B412" t="str">
        <f>IF(BIMTypeCode[[#This Row],[Name_dk]]&lt;&gt;"",BIMTypeCode[[#This Row],[Name_dk]],"")</f>
        <v>Vægmonterert sprinklerdyser</v>
      </c>
      <c r="C412" t="str">
        <f>IF(BIMTypeCode[[#This Row],[SfB]]&lt;&gt;"",BIMTypeCode[[#This Row],[SfB]],"")</f>
        <v/>
      </c>
      <c r="D412" t="str">
        <f>IF(BIMTypeCode[[#This Row],[CCSClassification]]&lt;&gt;"",BIMTypeCode[[#This Row],[CCSClassification]],"")</f>
        <v>[L]RMC</v>
      </c>
      <c r="E412" t="str">
        <f>IF(BIMTypeCode[[#This Row],[Forvaltningklassifikation]]&lt;&gt;"",BIMTypeCode[[#This Row],[Forvaltningklassifikation]],"")</f>
        <v/>
      </c>
      <c r="F412">
        <f>IF(BIMTypeCode[[#This Row],[Sort]]&lt;&gt;"",BIMTypeCode[[#This Row],[Sort]],"")</f>
        <v>4</v>
      </c>
    </row>
    <row r="413" spans="1:6" x14ac:dyDescent="0.25">
      <c r="A413">
        <f>BIMTypeCode[[#This Row],[Identification]]</f>
        <v>583</v>
      </c>
      <c r="B413" t="str">
        <f>IF(BIMTypeCode[[#This Row],[Name_dk]]&lt;&gt;"",BIMTypeCode[[#This Row],[Name_dk]],"")</f>
        <v>Brandskabe</v>
      </c>
      <c r="C413" t="str">
        <f>IF(BIMTypeCode[[#This Row],[SfB]]&lt;&gt;"",BIMTypeCode[[#This Row],[SfB]],"")</f>
        <v>(58)</v>
      </c>
      <c r="D413" t="str">
        <f>IF(BIMTypeCode[[#This Row],[CCSClassification]]&lt;&gt;"",BIMTypeCode[[#This Row],[CCSClassification]],"")</f>
        <v>[L]UAD</v>
      </c>
      <c r="E413" t="str">
        <f>IF(BIMTypeCode[[#This Row],[Forvaltningklassifikation]]&lt;&gt;"",BIMTypeCode[[#This Row],[Forvaltningklassifikation]],"")</f>
        <v>bt</v>
      </c>
      <c r="F413">
        <f>IF(BIMTypeCode[[#This Row],[Sort]]&lt;&gt;"",BIMTypeCode[[#This Row],[Sort]],"")</f>
        <v>3</v>
      </c>
    </row>
    <row r="414" spans="1:6" x14ac:dyDescent="0.25">
      <c r="A414">
        <f>BIMTypeCode[[#This Row],[Identification]]</f>
        <v>5831</v>
      </c>
      <c r="B414" t="str">
        <f>IF(BIMTypeCode[[#This Row],[Name_dk]]&lt;&gt;"",BIMTypeCode[[#This Row],[Name_dk]],"")</f>
        <v>Slangevindere</v>
      </c>
      <c r="C414" t="str">
        <f>IF(BIMTypeCode[[#This Row],[SfB]]&lt;&gt;"",BIMTypeCode[[#This Row],[SfB]],"")</f>
        <v/>
      </c>
      <c r="D414" t="str">
        <f>IF(BIMTypeCode[[#This Row],[CCSClassification]]&lt;&gt;"",BIMTypeCode[[#This Row],[CCSClassification]],"")</f>
        <v>[L]UAD</v>
      </c>
      <c r="E414" t="str">
        <f>IF(BIMTypeCode[[#This Row],[Forvaltningklassifikation]]&lt;&gt;"",BIMTypeCode[[#This Row],[Forvaltningklassifikation]],"")</f>
        <v/>
      </c>
      <c r="F414">
        <f>IF(BIMTypeCode[[#This Row],[Sort]]&lt;&gt;"",BIMTypeCode[[#This Row],[Sort]],"")</f>
        <v>4</v>
      </c>
    </row>
    <row r="415" spans="1:6" x14ac:dyDescent="0.25">
      <c r="A415">
        <f>BIMTypeCode[[#This Row],[Identification]]</f>
        <v>59</v>
      </c>
      <c r="B415" t="str">
        <f>IF(BIMTypeCode[[#This Row],[Name_dk]]&lt;&gt;"",BIMTypeCode[[#This Row],[Name_dk]],"")</f>
        <v>Tværgående komponenter, VVS</v>
      </c>
      <c r="C415" t="str">
        <f>IF(BIMTypeCode[[#This Row],[SfB]]&lt;&gt;"",BIMTypeCode[[#This Row],[SfB]],"")</f>
        <v/>
      </c>
      <c r="D415" t="str">
        <f>IF(BIMTypeCode[[#This Row],[CCSClassification]]&lt;&gt;"",BIMTypeCode[[#This Row],[CCSClassification]],"")</f>
        <v/>
      </c>
      <c r="E415" t="str">
        <f>IF(BIMTypeCode[[#This Row],[Forvaltningklassifikation]]&lt;&gt;"",BIMTypeCode[[#This Row],[Forvaltningklassifikation]],"")</f>
        <v/>
      </c>
      <c r="F415">
        <f>IF(BIMTypeCode[[#This Row],[Sort]]&lt;&gt;"",BIMTypeCode[[#This Row],[Sort]],"")</f>
        <v>2</v>
      </c>
    </row>
    <row r="416" spans="1:6" x14ac:dyDescent="0.25">
      <c r="A416">
        <f>BIMTypeCode[[#This Row],[Identification]]</f>
        <v>591</v>
      </c>
      <c r="B416" t="str">
        <f>IF(BIMTypeCode[[#This Row],[Name_dk]]&lt;&gt;"",BIMTypeCode[[#This Row],[Name_dk]],"")</f>
        <v>Metalrør i bygninger</v>
      </c>
      <c r="C416" t="str">
        <f>IF(BIMTypeCode[[#This Row],[SfB]]&lt;&gt;"",BIMTypeCode[[#This Row],[SfB]],"")</f>
        <v>(5.)</v>
      </c>
      <c r="D416" t="str">
        <f>IF(BIMTypeCode[[#This Row],[CCSClassification]]&lt;&gt;"",BIMTypeCode[[#This Row],[CCSClassification]],"")</f>
        <v>[L]WPA</v>
      </c>
      <c r="E416" t="str">
        <f>IF(BIMTypeCode[[#This Row],[Forvaltningklassifikation]]&lt;&gt;"",BIMTypeCode[[#This Row],[Forvaltningklassifikation]],"")</f>
        <v>bt</v>
      </c>
      <c r="F416">
        <f>IF(BIMTypeCode[[#This Row],[Sort]]&lt;&gt;"",BIMTypeCode[[#This Row],[Sort]],"")</f>
        <v>3</v>
      </c>
    </row>
    <row r="417" spans="1:6" x14ac:dyDescent="0.25">
      <c r="A417">
        <f>BIMTypeCode[[#This Row],[Identification]]</f>
        <v>592</v>
      </c>
      <c r="B417" t="str">
        <f>IF(BIMTypeCode[[#This Row],[Name_dk]]&lt;&gt;"",BIMTypeCode[[#This Row],[Name_dk]],"")</f>
        <v>Fleksible plastrør i bygninger</v>
      </c>
      <c r="C417" t="str">
        <f>IF(BIMTypeCode[[#This Row],[SfB]]&lt;&gt;"",BIMTypeCode[[#This Row],[SfB]],"")</f>
        <v>(5.)</v>
      </c>
      <c r="D417" t="str">
        <f>IF(BIMTypeCode[[#This Row],[CCSClassification]]&lt;&gt;"",BIMTypeCode[[#This Row],[CCSClassification]],"")</f>
        <v>[L]WPA</v>
      </c>
      <c r="E417" t="str">
        <f>IF(BIMTypeCode[[#This Row],[Forvaltningklassifikation]]&lt;&gt;"",BIMTypeCode[[#This Row],[Forvaltningklassifikation]],"")</f>
        <v>bt</v>
      </c>
      <c r="F417">
        <f>IF(BIMTypeCode[[#This Row],[Sort]]&lt;&gt;"",BIMTypeCode[[#This Row],[Sort]],"")</f>
        <v>3</v>
      </c>
    </row>
    <row r="418" spans="1:6" x14ac:dyDescent="0.25">
      <c r="A418">
        <f>BIMTypeCode[[#This Row],[Identification]]</f>
        <v>593</v>
      </c>
      <c r="B418" t="str">
        <f>IF(BIMTypeCode[[#This Row],[Name_dk]]&lt;&gt;"",BIMTypeCode[[#This Row],[Name_dk]],"")</f>
        <v>Hårde plastrør i bygninger</v>
      </c>
      <c r="C418" t="str">
        <f>IF(BIMTypeCode[[#This Row],[SfB]]&lt;&gt;"",BIMTypeCode[[#This Row],[SfB]],"")</f>
        <v>(5.)</v>
      </c>
      <c r="D418" t="str">
        <f>IF(BIMTypeCode[[#This Row],[CCSClassification]]&lt;&gt;"",BIMTypeCode[[#This Row],[CCSClassification]],"")</f>
        <v>[L]WPA</v>
      </c>
      <c r="E418" t="str">
        <f>IF(BIMTypeCode[[#This Row],[Forvaltningklassifikation]]&lt;&gt;"",BIMTypeCode[[#This Row],[Forvaltningklassifikation]],"")</f>
        <v>bt</v>
      </c>
      <c r="F418">
        <f>IF(BIMTypeCode[[#This Row],[Sort]]&lt;&gt;"",BIMTypeCode[[#This Row],[Sort]],"")</f>
        <v>3</v>
      </c>
    </row>
    <row r="419" spans="1:6" x14ac:dyDescent="0.25">
      <c r="A419">
        <f>BIMTypeCode[[#This Row],[Identification]]</f>
        <v>594</v>
      </c>
      <c r="B419" t="str">
        <f>IF(BIMTypeCode[[#This Row],[Name_dk]]&lt;&gt;"",BIMTypeCode[[#This Row],[Name_dk]],"")</f>
        <v>Statiske Ventiler</v>
      </c>
      <c r="C419" t="str">
        <f>IF(BIMTypeCode[[#This Row],[SfB]]&lt;&gt;"",BIMTypeCode[[#This Row],[SfB]],"")</f>
        <v>(5.)</v>
      </c>
      <c r="D419" t="str">
        <f>IF(BIMTypeCode[[#This Row],[CCSClassification]]&lt;&gt;"",BIMTypeCode[[#This Row],[CCSClassification]],"")</f>
        <v>[L]QMA</v>
      </c>
      <c r="E419" t="str">
        <f>IF(BIMTypeCode[[#This Row],[Forvaltningklassifikation]]&lt;&gt;"",BIMTypeCode[[#This Row],[Forvaltningklassifikation]],"")</f>
        <v>bt</v>
      </c>
      <c r="F419">
        <f>IF(BIMTypeCode[[#This Row],[Sort]]&lt;&gt;"",BIMTypeCode[[#This Row],[Sort]],"")</f>
        <v>3</v>
      </c>
    </row>
    <row r="420" spans="1:6" x14ac:dyDescent="0.25">
      <c r="A420">
        <f>BIMTypeCode[[#This Row],[Identification]]</f>
        <v>5941</v>
      </c>
      <c r="B420" t="str">
        <f>IF(BIMTypeCode[[#This Row],[Name_dk]]&lt;&gt;"",BIMTypeCode[[#This Row],[Name_dk]],"")</f>
        <v>Afspæringsventiler</v>
      </c>
      <c r="C420" t="str">
        <f>IF(BIMTypeCode[[#This Row],[SfB]]&lt;&gt;"",BIMTypeCode[[#This Row],[SfB]],"")</f>
        <v/>
      </c>
      <c r="D420" t="str">
        <f>IF(BIMTypeCode[[#This Row],[CCSClassification]]&lt;&gt;"",BIMTypeCode[[#This Row],[CCSClassification]],"")</f>
        <v>[L]QMA</v>
      </c>
      <c r="E420" t="str">
        <f>IF(BIMTypeCode[[#This Row],[Forvaltningklassifikation]]&lt;&gt;"",BIMTypeCode[[#This Row],[Forvaltningklassifikation]],"")</f>
        <v/>
      </c>
      <c r="F420">
        <f>IF(BIMTypeCode[[#This Row],[Sort]]&lt;&gt;"",BIMTypeCode[[#This Row],[Sort]],"")</f>
        <v>4</v>
      </c>
    </row>
    <row r="421" spans="1:6" x14ac:dyDescent="0.25">
      <c r="A421">
        <f>BIMTypeCode[[#This Row],[Identification]]</f>
        <v>5942</v>
      </c>
      <c r="B421" t="str">
        <f>IF(BIMTypeCode[[#This Row],[Name_dk]]&lt;&gt;"",BIMTypeCode[[#This Row],[Name_dk]],"")</f>
        <v>Strengreguleringsventiler</v>
      </c>
      <c r="C421" t="str">
        <f>IF(BIMTypeCode[[#This Row],[SfB]]&lt;&gt;"",BIMTypeCode[[#This Row],[SfB]],"")</f>
        <v/>
      </c>
      <c r="D421" t="str">
        <f>IF(BIMTypeCode[[#This Row],[CCSClassification]]&lt;&gt;"",BIMTypeCode[[#This Row],[CCSClassification]],"")</f>
        <v>[L]RMB</v>
      </c>
      <c r="E421" t="str">
        <f>IF(BIMTypeCode[[#This Row],[Forvaltningklassifikation]]&lt;&gt;"",BIMTypeCode[[#This Row],[Forvaltningklassifikation]],"")</f>
        <v/>
      </c>
      <c r="F421">
        <f>IF(BIMTypeCode[[#This Row],[Sort]]&lt;&gt;"",BIMTypeCode[[#This Row],[Sort]],"")</f>
        <v>4</v>
      </c>
    </row>
    <row r="422" spans="1:6" x14ac:dyDescent="0.25">
      <c r="A422">
        <f>BIMTypeCode[[#This Row],[Identification]]</f>
        <v>5943</v>
      </c>
      <c r="B422" t="str">
        <f>IF(BIMTypeCode[[#This Row],[Name_dk]]&lt;&gt;"",BIMTypeCode[[#This Row],[Name_dk]],"")</f>
        <v>Magnet ventiler</v>
      </c>
      <c r="C422" t="str">
        <f>IF(BIMTypeCode[[#This Row],[SfB]]&lt;&gt;"",BIMTypeCode[[#This Row],[SfB]],"")</f>
        <v/>
      </c>
      <c r="D422" t="str">
        <f>IF(BIMTypeCode[[#This Row],[CCSClassification]]&lt;&gt;"",BIMTypeCode[[#This Row],[CCSClassification]],"")</f>
        <v>[L]QMA</v>
      </c>
      <c r="E422" t="str">
        <f>IF(BIMTypeCode[[#This Row],[Forvaltningklassifikation]]&lt;&gt;"",BIMTypeCode[[#This Row],[Forvaltningklassifikation]],"")</f>
        <v/>
      </c>
      <c r="F422">
        <f>IF(BIMTypeCode[[#This Row],[Sort]]&lt;&gt;"",BIMTypeCode[[#This Row],[Sort]],"")</f>
        <v>4</v>
      </c>
    </row>
    <row r="423" spans="1:6" x14ac:dyDescent="0.25">
      <c r="A423">
        <f>BIMTypeCode[[#This Row],[Identification]]</f>
        <v>5944</v>
      </c>
      <c r="B423" t="str">
        <f>IF(BIMTypeCode[[#This Row],[Name_dk]]&lt;&gt;"",BIMTypeCode[[#This Row],[Name_dk]],"")</f>
        <v>Sikkerhedsventiler</v>
      </c>
      <c r="C423" t="str">
        <f>IF(BIMTypeCode[[#This Row],[SfB]]&lt;&gt;"",BIMTypeCode[[#This Row],[SfB]],"")</f>
        <v/>
      </c>
      <c r="D423" t="str">
        <f>IF(BIMTypeCode[[#This Row],[CCSClassification]]&lt;&gt;"",BIMTypeCode[[#This Row],[CCSClassification]],"")</f>
        <v>[L]FLA</v>
      </c>
      <c r="E423" t="str">
        <f>IF(BIMTypeCode[[#This Row],[Forvaltningklassifikation]]&lt;&gt;"",BIMTypeCode[[#This Row],[Forvaltningklassifikation]],"")</f>
        <v/>
      </c>
      <c r="F423">
        <f>IF(BIMTypeCode[[#This Row],[Sort]]&lt;&gt;"",BIMTypeCode[[#This Row],[Sort]],"")</f>
        <v>4</v>
      </c>
    </row>
    <row r="424" spans="1:6" x14ac:dyDescent="0.25">
      <c r="A424">
        <f>BIMTypeCode[[#This Row],[Identification]]</f>
        <v>5945</v>
      </c>
      <c r="B424" t="str">
        <f>IF(BIMTypeCode[[#This Row],[Name_dk]]&lt;&gt;"",BIMTypeCode[[#This Row],[Name_dk]],"")</f>
        <v>Udluftningsventiler</v>
      </c>
      <c r="C424" t="str">
        <f>IF(BIMTypeCode[[#This Row],[SfB]]&lt;&gt;"",BIMTypeCode[[#This Row],[SfB]],"")</f>
        <v/>
      </c>
      <c r="D424" t="str">
        <f>IF(BIMTypeCode[[#This Row],[CCSClassification]]&lt;&gt;"",BIMTypeCode[[#This Row],[CCSClassification]],"")</f>
        <v>[L]RMB</v>
      </c>
      <c r="E424" t="str">
        <f>IF(BIMTypeCode[[#This Row],[Forvaltningklassifikation]]&lt;&gt;"",BIMTypeCode[[#This Row],[Forvaltningklassifikation]],"")</f>
        <v/>
      </c>
      <c r="F424">
        <f>IF(BIMTypeCode[[#This Row],[Sort]]&lt;&gt;"",BIMTypeCode[[#This Row],[Sort]],"")</f>
        <v>4</v>
      </c>
    </row>
    <row r="425" spans="1:6" x14ac:dyDescent="0.25">
      <c r="A425">
        <f>BIMTypeCode[[#This Row],[Identification]]</f>
        <v>5946</v>
      </c>
      <c r="B425" t="str">
        <f>IF(BIMTypeCode[[#This Row],[Name_dk]]&lt;&gt;"",BIMTypeCode[[#This Row],[Name_dk]],"")</f>
        <v>Aftapningsventiler</v>
      </c>
      <c r="C425" t="str">
        <f>IF(BIMTypeCode[[#This Row],[SfB]]&lt;&gt;"",BIMTypeCode[[#This Row],[SfB]],"")</f>
        <v/>
      </c>
      <c r="D425" t="str">
        <f>IF(BIMTypeCode[[#This Row],[CCSClassification]]&lt;&gt;"",BIMTypeCode[[#This Row],[CCSClassification]],"")</f>
        <v>[L]RMB</v>
      </c>
      <c r="E425" t="str">
        <f>IF(BIMTypeCode[[#This Row],[Forvaltningklassifikation]]&lt;&gt;"",BIMTypeCode[[#This Row],[Forvaltningklassifikation]],"")</f>
        <v/>
      </c>
      <c r="F425">
        <f>IF(BIMTypeCode[[#This Row],[Sort]]&lt;&gt;"",BIMTypeCode[[#This Row],[Sort]],"")</f>
        <v>4</v>
      </c>
    </row>
    <row r="426" spans="1:6" x14ac:dyDescent="0.25">
      <c r="A426">
        <f>BIMTypeCode[[#This Row],[Identification]]</f>
        <v>5947</v>
      </c>
      <c r="B426" t="str">
        <f>IF(BIMTypeCode[[#This Row],[Name_dk]]&lt;&gt;"",BIMTypeCode[[#This Row],[Name_dk]],"")</f>
        <v>Kontraventiler</v>
      </c>
      <c r="C426" t="str">
        <f>IF(BIMTypeCode[[#This Row],[SfB]]&lt;&gt;"",BIMTypeCode[[#This Row],[SfB]],"")</f>
        <v/>
      </c>
      <c r="D426" t="str">
        <f>IF(BIMTypeCode[[#This Row],[CCSClassification]]&lt;&gt;"",BIMTypeCode[[#This Row],[CCSClassification]],"")</f>
        <v>[L]RMA</v>
      </c>
      <c r="E426" t="str">
        <f>IF(BIMTypeCode[[#This Row],[Forvaltningklassifikation]]&lt;&gt;"",BIMTypeCode[[#This Row],[Forvaltningklassifikation]],"")</f>
        <v/>
      </c>
      <c r="F426">
        <f>IF(BIMTypeCode[[#This Row],[Sort]]&lt;&gt;"",BIMTypeCode[[#This Row],[Sort]],"")</f>
        <v>4</v>
      </c>
    </row>
    <row r="427" spans="1:6" x14ac:dyDescent="0.25">
      <c r="A427">
        <f>BIMTypeCode[[#This Row],[Identification]]</f>
        <v>5948</v>
      </c>
      <c r="B427" t="str">
        <f>IF(BIMTypeCode[[#This Row],[Name_dk]]&lt;&gt;"",BIMTypeCode[[#This Row],[Name_dk]],"")</f>
        <v>Zoneventiler</v>
      </c>
      <c r="C427" t="str">
        <f>IF(BIMTypeCode[[#This Row],[SfB]]&lt;&gt;"",BIMTypeCode[[#This Row],[SfB]],"")</f>
        <v/>
      </c>
      <c r="D427" t="str">
        <f>IF(BIMTypeCode[[#This Row],[CCSClassification]]&lt;&gt;"",BIMTypeCode[[#This Row],[CCSClassification]],"")</f>
        <v>[L]RMB</v>
      </c>
      <c r="E427" t="str">
        <f>IF(BIMTypeCode[[#This Row],[Forvaltningklassifikation]]&lt;&gt;"",BIMTypeCode[[#This Row],[Forvaltningklassifikation]],"")</f>
        <v/>
      </c>
      <c r="F427">
        <f>IF(BIMTypeCode[[#This Row],[Sort]]&lt;&gt;"",BIMTypeCode[[#This Row],[Sort]],"")</f>
        <v>4</v>
      </c>
    </row>
    <row r="428" spans="1:6" x14ac:dyDescent="0.25">
      <c r="A428">
        <f>BIMTypeCode[[#This Row],[Identification]]</f>
        <v>595</v>
      </c>
      <c r="B428" t="str">
        <f>IF(BIMTypeCode[[#This Row],[Name_dk]]&lt;&gt;"",BIMTypeCode[[#This Row],[Name_dk]],"")</f>
        <v>Dynamiske Ventiler</v>
      </c>
      <c r="C428" t="str">
        <f>IF(BIMTypeCode[[#This Row],[SfB]]&lt;&gt;"",BIMTypeCode[[#This Row],[SfB]],"")</f>
        <v>(5.)</v>
      </c>
      <c r="D428" t="str">
        <f>IF(BIMTypeCode[[#This Row],[CCSClassification]]&lt;&gt;"",BIMTypeCode[[#This Row],[CCSClassification]],"")</f>
        <v>[L]QNA</v>
      </c>
      <c r="E428" t="str">
        <f>IF(BIMTypeCode[[#This Row],[Forvaltningklassifikation]]&lt;&gt;"",BIMTypeCode[[#This Row],[Forvaltningklassifikation]],"")</f>
        <v>bt</v>
      </c>
      <c r="F428">
        <f>IF(BIMTypeCode[[#This Row],[Sort]]&lt;&gt;"",BIMTypeCode[[#This Row],[Sort]],"")</f>
        <v>3</v>
      </c>
    </row>
    <row r="429" spans="1:6" x14ac:dyDescent="0.25">
      <c r="A429">
        <f>BIMTypeCode[[#This Row],[Identification]]</f>
        <v>5951</v>
      </c>
      <c r="B429" t="str">
        <f>IF(BIMTypeCode[[#This Row],[Name_dk]]&lt;&gt;"",BIMTypeCode[[#This Row],[Name_dk]],"")</f>
        <v>Cirkulationsventiler</v>
      </c>
      <c r="C429" t="str">
        <f>IF(BIMTypeCode[[#This Row],[SfB]]&lt;&gt;"",BIMTypeCode[[#This Row],[SfB]],"")</f>
        <v/>
      </c>
      <c r="D429" t="str">
        <f>IF(BIMTypeCode[[#This Row],[CCSClassification]]&lt;&gt;"",BIMTypeCode[[#This Row],[CCSClassification]],"")</f>
        <v>[L]QNA</v>
      </c>
      <c r="E429" t="str">
        <f>IF(BIMTypeCode[[#This Row],[Forvaltningklassifikation]]&lt;&gt;"",BIMTypeCode[[#This Row],[Forvaltningklassifikation]],"")</f>
        <v/>
      </c>
      <c r="F429">
        <f>IF(BIMTypeCode[[#This Row],[Sort]]&lt;&gt;"",BIMTypeCode[[#This Row],[Sort]],"")</f>
        <v>4</v>
      </c>
    </row>
    <row r="430" spans="1:6" x14ac:dyDescent="0.25">
      <c r="A430">
        <f>BIMTypeCode[[#This Row],[Identification]]</f>
        <v>5952</v>
      </c>
      <c r="B430" t="str">
        <f>IF(BIMTypeCode[[#This Row],[Name_dk]]&lt;&gt;"",BIMTypeCode[[#This Row],[Name_dk]],"")</f>
        <v>Dynamisk strengreguleringsventiler</v>
      </c>
      <c r="C430" t="str">
        <f>IF(BIMTypeCode[[#This Row],[SfB]]&lt;&gt;"",BIMTypeCode[[#This Row],[SfB]],"")</f>
        <v/>
      </c>
      <c r="D430" t="str">
        <f>IF(BIMTypeCode[[#This Row],[CCSClassification]]&lt;&gt;"",BIMTypeCode[[#This Row],[CCSClassification]],"")</f>
        <v>[L]QNA</v>
      </c>
      <c r="E430" t="str">
        <f>IF(BIMTypeCode[[#This Row],[Forvaltningklassifikation]]&lt;&gt;"",BIMTypeCode[[#This Row],[Forvaltningklassifikation]],"")</f>
        <v/>
      </c>
      <c r="F430">
        <f>IF(BIMTypeCode[[#This Row],[Sort]]&lt;&gt;"",BIMTypeCode[[#This Row],[Sort]],"")</f>
        <v>4</v>
      </c>
    </row>
    <row r="431" spans="1:6" x14ac:dyDescent="0.25">
      <c r="A431">
        <f>BIMTypeCode[[#This Row],[Identification]]</f>
        <v>5953</v>
      </c>
      <c r="B431" t="str">
        <f>IF(BIMTypeCode[[#This Row],[Name_dk]]&lt;&gt;"",BIMTypeCode[[#This Row],[Name_dk]],"")</f>
        <v>Trykdifferensregulator</v>
      </c>
      <c r="C431" t="str">
        <f>IF(BIMTypeCode[[#This Row],[SfB]]&lt;&gt;"",BIMTypeCode[[#This Row],[SfB]],"")</f>
        <v/>
      </c>
      <c r="D431" t="str">
        <f>IF(BIMTypeCode[[#This Row],[CCSClassification]]&lt;&gt;"",BIMTypeCode[[#This Row],[CCSClassification]],"")</f>
        <v>[L]KHA</v>
      </c>
      <c r="E431" t="str">
        <f>IF(BIMTypeCode[[#This Row],[Forvaltningklassifikation]]&lt;&gt;"",BIMTypeCode[[#This Row],[Forvaltningklassifikation]],"")</f>
        <v/>
      </c>
      <c r="F431">
        <f>IF(BIMTypeCode[[#This Row],[Sort]]&lt;&gt;"",BIMTypeCode[[#This Row],[Sort]],"")</f>
        <v>4</v>
      </c>
    </row>
    <row r="432" spans="1:6" x14ac:dyDescent="0.25">
      <c r="A432">
        <f>BIMTypeCode[[#This Row],[Identification]]</f>
        <v>596</v>
      </c>
      <c r="B432" t="str">
        <f>IF(BIMTypeCode[[#This Row],[Name_dk]]&lt;&gt;"",BIMTypeCode[[#This Row],[Name_dk]],"")</f>
        <v>Moterdrevne rørtilbehør</v>
      </c>
      <c r="C432" t="str">
        <f>IF(BIMTypeCode[[#This Row],[SfB]]&lt;&gt;"",BIMTypeCode[[#This Row],[SfB]],"")</f>
        <v>(5.)</v>
      </c>
      <c r="D432" t="str">
        <f>IF(BIMTypeCode[[#This Row],[CCSClassification]]&lt;&gt;"",BIMTypeCode[[#This Row],[CCSClassification]],"")</f>
        <v>[L]</v>
      </c>
      <c r="E432" t="str">
        <f>IF(BIMTypeCode[[#This Row],[Forvaltningklassifikation]]&lt;&gt;"",BIMTypeCode[[#This Row],[Forvaltningklassifikation]],"")</f>
        <v>bt</v>
      </c>
      <c r="F432">
        <f>IF(BIMTypeCode[[#This Row],[Sort]]&lt;&gt;"",BIMTypeCode[[#This Row],[Sort]],"")</f>
        <v>3</v>
      </c>
    </row>
    <row r="433" spans="1:6" x14ac:dyDescent="0.25">
      <c r="A433">
        <f>BIMTypeCode[[#This Row],[Identification]]</f>
        <v>5961</v>
      </c>
      <c r="B433" t="str">
        <f>IF(BIMTypeCode[[#This Row],[Name_dk]]&lt;&gt;"",BIMTypeCode[[#This Row],[Name_dk]],"")</f>
        <v>Motorventil</v>
      </c>
      <c r="C433" t="str">
        <f>IF(BIMTypeCode[[#This Row],[SfB]]&lt;&gt;"",BIMTypeCode[[#This Row],[SfB]],"")</f>
        <v/>
      </c>
      <c r="D433" t="str">
        <f>IF(BIMTypeCode[[#This Row],[CCSClassification]]&lt;&gt;"",BIMTypeCode[[#This Row],[CCSClassification]],"")</f>
        <v>[L]QNA</v>
      </c>
      <c r="E433" t="str">
        <f>IF(BIMTypeCode[[#This Row],[Forvaltningklassifikation]]&lt;&gt;"",BIMTypeCode[[#This Row],[Forvaltningklassifikation]],"")</f>
        <v/>
      </c>
      <c r="F433">
        <f>IF(BIMTypeCode[[#This Row],[Sort]]&lt;&gt;"",BIMTypeCode[[#This Row],[Sort]],"")</f>
        <v>4</v>
      </c>
    </row>
    <row r="434" spans="1:6" x14ac:dyDescent="0.25">
      <c r="A434">
        <f>BIMTypeCode[[#This Row],[Identification]]</f>
        <v>5962</v>
      </c>
      <c r="B434" t="str">
        <f>IF(BIMTypeCode[[#This Row],[Name_dk]]&lt;&gt;"",BIMTypeCode[[#This Row],[Name_dk]],"")</f>
        <v>Motordreven trykdifferensregulatorer</v>
      </c>
      <c r="C434" t="str">
        <f>IF(BIMTypeCode[[#This Row],[SfB]]&lt;&gt;"",BIMTypeCode[[#This Row],[SfB]],"")</f>
        <v/>
      </c>
      <c r="D434" t="str">
        <f>IF(BIMTypeCode[[#This Row],[CCSClassification]]&lt;&gt;"",BIMTypeCode[[#This Row],[CCSClassification]],"")</f>
        <v>[L]KHA</v>
      </c>
      <c r="E434" t="str">
        <f>IF(BIMTypeCode[[#This Row],[Forvaltningklassifikation]]&lt;&gt;"",BIMTypeCode[[#This Row],[Forvaltningklassifikation]],"")</f>
        <v/>
      </c>
      <c r="F434">
        <f>IF(BIMTypeCode[[#This Row],[Sort]]&lt;&gt;"",BIMTypeCode[[#This Row],[Sort]],"")</f>
        <v>4</v>
      </c>
    </row>
    <row r="435" spans="1:6" x14ac:dyDescent="0.25">
      <c r="A435">
        <f>BIMTypeCode[[#This Row],[Identification]]</f>
        <v>597</v>
      </c>
      <c r="B435" t="str">
        <f>IF(BIMTypeCode[[#This Row],[Name_dk]]&lt;&gt;"",BIMTypeCode[[#This Row],[Name_dk]],"")</f>
        <v>Målere, filtre og øvrige</v>
      </c>
      <c r="C435" t="str">
        <f>IF(BIMTypeCode[[#This Row],[SfB]]&lt;&gt;"",BIMTypeCode[[#This Row],[SfB]],"")</f>
        <v>(5.)</v>
      </c>
      <c r="D435" t="str">
        <f>IF(BIMTypeCode[[#This Row],[CCSClassification]]&lt;&gt;"",BIMTypeCode[[#This Row],[CCSClassification]],"")</f>
        <v>[L]</v>
      </c>
      <c r="E435" t="str">
        <f>IF(BIMTypeCode[[#This Row],[Forvaltningklassifikation]]&lt;&gt;"",BIMTypeCode[[#This Row],[Forvaltningklassifikation]],"")</f>
        <v>bt</v>
      </c>
      <c r="F435">
        <f>IF(BIMTypeCode[[#This Row],[Sort]]&lt;&gt;"",BIMTypeCode[[#This Row],[Sort]],"")</f>
        <v>3</v>
      </c>
    </row>
    <row r="436" spans="1:6" x14ac:dyDescent="0.25">
      <c r="A436">
        <f>BIMTypeCode[[#This Row],[Identification]]</f>
        <v>5971</v>
      </c>
      <c r="B436" t="str">
        <f>IF(BIMTypeCode[[#This Row],[Name_dk]]&lt;&gt;"",BIMTypeCode[[#This Row],[Name_dk]],"")</f>
        <v>Filter</v>
      </c>
      <c r="C436" t="str">
        <f>IF(BIMTypeCode[[#This Row],[SfB]]&lt;&gt;"",BIMTypeCode[[#This Row],[SfB]],"")</f>
        <v/>
      </c>
      <c r="D436" t="str">
        <f>IF(BIMTypeCode[[#This Row],[CCSClassification]]&lt;&gt;"",BIMTypeCode[[#This Row],[CCSClassification]],"")</f>
        <v>[L]HQA</v>
      </c>
      <c r="E436" t="str">
        <f>IF(BIMTypeCode[[#This Row],[Forvaltningklassifikation]]&lt;&gt;"",BIMTypeCode[[#This Row],[Forvaltningklassifikation]],"")</f>
        <v/>
      </c>
      <c r="F436">
        <f>IF(BIMTypeCode[[#This Row],[Sort]]&lt;&gt;"",BIMTypeCode[[#This Row],[Sort]],"")</f>
        <v>4</v>
      </c>
    </row>
    <row r="437" spans="1:6" x14ac:dyDescent="0.25">
      <c r="A437">
        <f>BIMTypeCode[[#This Row],[Identification]]</f>
        <v>5972</v>
      </c>
      <c r="B437" t="str">
        <f>IF(BIMTypeCode[[#This Row],[Name_dk]]&lt;&gt;"",BIMTypeCode[[#This Row],[Name_dk]],"")</f>
        <v>Flowmåler</v>
      </c>
      <c r="C437" t="str">
        <f>IF(BIMTypeCode[[#This Row],[SfB]]&lt;&gt;"",BIMTypeCode[[#This Row],[SfB]],"")</f>
        <v/>
      </c>
      <c r="D437" t="str">
        <f>IF(BIMTypeCode[[#This Row],[CCSClassification]]&lt;&gt;"",BIMTypeCode[[#This Row],[CCSClassification]],"")</f>
        <v>[L]BFA</v>
      </c>
      <c r="E437" t="str">
        <f>IF(BIMTypeCode[[#This Row],[Forvaltningklassifikation]]&lt;&gt;"",BIMTypeCode[[#This Row],[Forvaltningklassifikation]],"")</f>
        <v/>
      </c>
      <c r="F437">
        <f>IF(BIMTypeCode[[#This Row],[Sort]]&lt;&gt;"",BIMTypeCode[[#This Row],[Sort]],"")</f>
        <v>4</v>
      </c>
    </row>
    <row r="438" spans="1:6" x14ac:dyDescent="0.25">
      <c r="A438">
        <f>BIMTypeCode[[#This Row],[Identification]]</f>
        <v>5973</v>
      </c>
      <c r="B438" t="str">
        <f>IF(BIMTypeCode[[#This Row],[Name_dk]]&lt;&gt;"",BIMTypeCode[[#This Row],[Name_dk]],"")</f>
        <v>Energimålere</v>
      </c>
      <c r="C438" t="str">
        <f>IF(BIMTypeCode[[#This Row],[SfB]]&lt;&gt;"",BIMTypeCode[[#This Row],[SfB]],"")</f>
        <v/>
      </c>
      <c r="D438" t="str">
        <f>IF(BIMTypeCode[[#This Row],[CCSClassification]]&lt;&gt;"",BIMTypeCode[[#This Row],[CCSClassification]],"")</f>
        <v>[L]BJ?</v>
      </c>
      <c r="E438" t="str">
        <f>IF(BIMTypeCode[[#This Row],[Forvaltningklassifikation]]&lt;&gt;"",BIMTypeCode[[#This Row],[Forvaltningklassifikation]],"")</f>
        <v/>
      </c>
      <c r="F438">
        <f>IF(BIMTypeCode[[#This Row],[Sort]]&lt;&gt;"",BIMTypeCode[[#This Row],[Sort]],"")</f>
        <v>4</v>
      </c>
    </row>
    <row r="439" spans="1:6" x14ac:dyDescent="0.25">
      <c r="A439">
        <f>BIMTypeCode[[#This Row],[Identification]]</f>
        <v>5974</v>
      </c>
      <c r="B439" t="str">
        <f>IF(BIMTypeCode[[#This Row],[Name_dk]]&lt;&gt;"",BIMTypeCode[[#This Row],[Name_dk]],"")</f>
        <v>Termometer</v>
      </c>
      <c r="C439" t="str">
        <f>IF(BIMTypeCode[[#This Row],[SfB]]&lt;&gt;"",BIMTypeCode[[#This Row],[SfB]],"")</f>
        <v/>
      </c>
      <c r="D439" t="str">
        <f>IF(BIMTypeCode[[#This Row],[CCSClassification]]&lt;&gt;"",BIMTypeCode[[#This Row],[CCSClassification]],"")</f>
        <v>[L]PGA</v>
      </c>
      <c r="E439" t="str">
        <f>IF(BIMTypeCode[[#This Row],[Forvaltningklassifikation]]&lt;&gt;"",BIMTypeCode[[#This Row],[Forvaltningklassifikation]],"")</f>
        <v/>
      </c>
      <c r="F439">
        <f>IF(BIMTypeCode[[#This Row],[Sort]]&lt;&gt;"",BIMTypeCode[[#This Row],[Sort]],"")</f>
        <v>4</v>
      </c>
    </row>
    <row r="440" spans="1:6" x14ac:dyDescent="0.25">
      <c r="A440">
        <f>BIMTypeCode[[#This Row],[Identification]]</f>
        <v>5975</v>
      </c>
      <c r="B440" t="str">
        <f>IF(BIMTypeCode[[#This Row],[Name_dk]]&lt;&gt;"",BIMTypeCode[[#This Row],[Name_dk]],"")</f>
        <v>Manometer</v>
      </c>
      <c r="C440" t="str">
        <f>IF(BIMTypeCode[[#This Row],[SfB]]&lt;&gt;"",BIMTypeCode[[#This Row],[SfB]],"")</f>
        <v/>
      </c>
      <c r="D440" t="str">
        <f>IF(BIMTypeCode[[#This Row],[CCSClassification]]&lt;&gt;"",BIMTypeCode[[#This Row],[CCSClassification]],"")</f>
        <v>[L]BPA</v>
      </c>
      <c r="E440" t="str">
        <f>IF(BIMTypeCode[[#This Row],[Forvaltningklassifikation]]&lt;&gt;"",BIMTypeCode[[#This Row],[Forvaltningklassifikation]],"")</f>
        <v/>
      </c>
      <c r="F440">
        <f>IF(BIMTypeCode[[#This Row],[Sort]]&lt;&gt;"",BIMTypeCode[[#This Row],[Sort]],"")</f>
        <v>4</v>
      </c>
    </row>
    <row r="441" spans="1:6" x14ac:dyDescent="0.25">
      <c r="A441">
        <f>BIMTypeCode[[#This Row],[Identification]]</f>
        <v>5976</v>
      </c>
      <c r="B441" t="str">
        <f>IF(BIMTypeCode[[#This Row],[Name_dk]]&lt;&gt;"",BIMTypeCode[[#This Row],[Name_dk]],"")</f>
        <v>Kompensator</v>
      </c>
      <c r="C441" t="str">
        <f>IF(BIMTypeCode[[#This Row],[SfB]]&lt;&gt;"",BIMTypeCode[[#This Row],[SfB]],"")</f>
        <v/>
      </c>
      <c r="D441" t="str">
        <f>IF(BIMTypeCode[[#This Row],[CCSClassification]]&lt;&gt;"",BIMTypeCode[[#This Row],[CCSClassification]],"")</f>
        <v>[L]RLC</v>
      </c>
      <c r="E441" t="str">
        <f>IF(BIMTypeCode[[#This Row],[Forvaltningklassifikation]]&lt;&gt;"",BIMTypeCode[[#This Row],[Forvaltningklassifikation]],"")</f>
        <v/>
      </c>
      <c r="F441">
        <f>IF(BIMTypeCode[[#This Row],[Sort]]&lt;&gt;"",BIMTypeCode[[#This Row],[Sort]],"")</f>
        <v>4</v>
      </c>
    </row>
    <row r="442" spans="1:6" x14ac:dyDescent="0.25">
      <c r="A442">
        <f>BIMTypeCode[[#This Row],[Identification]]</f>
        <v>5977</v>
      </c>
      <c r="B442" t="str">
        <f>IF(BIMTypeCode[[#This Row],[Name_dk]]&lt;&gt;"",BIMTypeCode[[#This Row],[Name_dk]],"")</f>
        <v>Renselemme</v>
      </c>
      <c r="C442" t="str">
        <f>IF(BIMTypeCode[[#This Row],[SfB]]&lt;&gt;"",BIMTypeCode[[#This Row],[SfB]],"")</f>
        <v/>
      </c>
      <c r="D442" t="str">
        <f>IF(BIMTypeCode[[#This Row],[CCSClassification]]&lt;&gt;"",BIMTypeCode[[#This Row],[CCSClassification]],"")</f>
        <v>[L]QQD</v>
      </c>
      <c r="E442" t="str">
        <f>IF(BIMTypeCode[[#This Row],[Forvaltningklassifikation]]&lt;&gt;"",BIMTypeCode[[#This Row],[Forvaltningklassifikation]],"")</f>
        <v/>
      </c>
      <c r="F442">
        <f>IF(BIMTypeCode[[#This Row],[Sort]]&lt;&gt;"",BIMTypeCode[[#This Row],[Sort]],"")</f>
        <v>4</v>
      </c>
    </row>
    <row r="443" spans="1:6" x14ac:dyDescent="0.25">
      <c r="A443">
        <f>BIMTypeCode[[#This Row],[Identification]]</f>
        <v>5978</v>
      </c>
      <c r="B443" t="str">
        <f>IF(BIMTypeCode[[#This Row],[Name_dk]]&lt;&gt;"",BIMTypeCode[[#This Row],[Name_dk]],"")</f>
        <v>Koblingsdåser</v>
      </c>
      <c r="C443" t="str">
        <f>IF(BIMTypeCode[[#This Row],[SfB]]&lt;&gt;"",BIMTypeCode[[#This Row],[SfB]],"")</f>
        <v/>
      </c>
      <c r="D443" t="str">
        <f>IF(BIMTypeCode[[#This Row],[CCSClassification]]&lt;&gt;"",BIMTypeCode[[#This Row],[CCSClassification]],"")</f>
        <v>[L]XDC</v>
      </c>
      <c r="E443" t="str">
        <f>IF(BIMTypeCode[[#This Row],[Forvaltningklassifikation]]&lt;&gt;"",BIMTypeCode[[#This Row],[Forvaltningklassifikation]],"")</f>
        <v/>
      </c>
      <c r="F443">
        <f>IF(BIMTypeCode[[#This Row],[Sort]]&lt;&gt;"",BIMTypeCode[[#This Row],[Sort]],"")</f>
        <v>4</v>
      </c>
    </row>
    <row r="444" spans="1:6" x14ac:dyDescent="0.25">
      <c r="A444">
        <f>BIMTypeCode[[#This Row],[Identification]]</f>
        <v>598</v>
      </c>
      <c r="B444" t="str">
        <f>IF(BIMTypeCode[[#This Row],[Name_dk]]&lt;&gt;"",BIMTypeCode[[#This Row],[Name_dk]],"")</f>
        <v>Rørisolering</v>
      </c>
      <c r="C444" t="str">
        <f>IF(BIMTypeCode[[#This Row],[SfB]]&lt;&gt;"",BIMTypeCode[[#This Row],[SfB]],"")</f>
        <v>(5.)</v>
      </c>
      <c r="D444" t="str">
        <f>IF(BIMTypeCode[[#This Row],[CCSClassification]]&lt;&gt;"",BIMTypeCode[[#This Row],[CCSClassification]],"")</f>
        <v>[L]RQA</v>
      </c>
      <c r="E444" t="str">
        <f>IF(BIMTypeCode[[#This Row],[Forvaltningklassifikation]]&lt;&gt;"",BIMTypeCode[[#This Row],[Forvaltningklassifikation]],"")</f>
        <v>bt</v>
      </c>
      <c r="F444">
        <f>IF(BIMTypeCode[[#This Row],[Sort]]&lt;&gt;"",BIMTypeCode[[#This Row],[Sort]],"")</f>
        <v>3</v>
      </c>
    </row>
    <row r="445" spans="1:6" x14ac:dyDescent="0.25">
      <c r="A445">
        <f>BIMTypeCode[[#This Row],[Identification]]</f>
        <v>5981</v>
      </c>
      <c r="B445" t="str">
        <f>IF(BIMTypeCode[[#This Row],[Name_dk]]&lt;&gt;"",BIMTypeCode[[#This Row],[Name_dk]],"")</f>
        <v>Isolering, brand</v>
      </c>
      <c r="C445" t="str">
        <f>IF(BIMTypeCode[[#This Row],[SfB]]&lt;&gt;"",BIMTypeCode[[#This Row],[SfB]],"")</f>
        <v/>
      </c>
      <c r="D445" t="str">
        <f>IF(BIMTypeCode[[#This Row],[CCSClassification]]&lt;&gt;"",BIMTypeCode[[#This Row],[CCSClassification]],"")</f>
        <v>[L]RQA</v>
      </c>
      <c r="E445" t="str">
        <f>IF(BIMTypeCode[[#This Row],[Forvaltningklassifikation]]&lt;&gt;"",BIMTypeCode[[#This Row],[Forvaltningklassifikation]],"")</f>
        <v/>
      </c>
      <c r="F445">
        <f>IF(BIMTypeCode[[#This Row],[Sort]]&lt;&gt;"",BIMTypeCode[[#This Row],[Sort]],"")</f>
        <v>4</v>
      </c>
    </row>
    <row r="446" spans="1:6" x14ac:dyDescent="0.25">
      <c r="A446">
        <f>BIMTypeCode[[#This Row],[Identification]]</f>
        <v>5982</v>
      </c>
      <c r="B446" t="str">
        <f>IF(BIMTypeCode[[#This Row],[Name_dk]]&lt;&gt;"",BIMTypeCode[[#This Row],[Name_dk]],"")</f>
        <v>Isolering, varme</v>
      </c>
      <c r="C446" t="str">
        <f>IF(BIMTypeCode[[#This Row],[SfB]]&lt;&gt;"",BIMTypeCode[[#This Row],[SfB]],"")</f>
        <v/>
      </c>
      <c r="D446" t="str">
        <f>IF(BIMTypeCode[[#This Row],[CCSClassification]]&lt;&gt;"",BIMTypeCode[[#This Row],[CCSClassification]],"")</f>
        <v>[L]RQA</v>
      </c>
      <c r="E446" t="str">
        <f>IF(BIMTypeCode[[#This Row],[Forvaltningklassifikation]]&lt;&gt;"",BIMTypeCode[[#This Row],[Forvaltningklassifikation]],"")</f>
        <v/>
      </c>
      <c r="F446">
        <f>IF(BIMTypeCode[[#This Row],[Sort]]&lt;&gt;"",BIMTypeCode[[#This Row],[Sort]],"")</f>
        <v>4</v>
      </c>
    </row>
    <row r="447" spans="1:6" x14ac:dyDescent="0.25">
      <c r="A447">
        <f>BIMTypeCode[[#This Row],[Identification]]</f>
        <v>5983</v>
      </c>
      <c r="B447" t="str">
        <f>IF(BIMTypeCode[[#This Row],[Name_dk]]&lt;&gt;"",BIMTypeCode[[#This Row],[Name_dk]],"")</f>
        <v>Isolering, kondens</v>
      </c>
      <c r="C447" t="str">
        <f>IF(BIMTypeCode[[#This Row],[SfB]]&lt;&gt;"",BIMTypeCode[[#This Row],[SfB]],"")</f>
        <v/>
      </c>
      <c r="D447" t="str">
        <f>IF(BIMTypeCode[[#This Row],[CCSClassification]]&lt;&gt;"",BIMTypeCode[[#This Row],[CCSClassification]],"")</f>
        <v>[L]RQA</v>
      </c>
      <c r="E447" t="str">
        <f>IF(BIMTypeCode[[#This Row],[Forvaltningklassifikation]]&lt;&gt;"",BIMTypeCode[[#This Row],[Forvaltningklassifikation]],"")</f>
        <v/>
      </c>
      <c r="F447">
        <f>IF(BIMTypeCode[[#This Row],[Sort]]&lt;&gt;"",BIMTypeCode[[#This Row],[Sort]],"")</f>
        <v>4</v>
      </c>
    </row>
    <row r="448" spans="1:6" x14ac:dyDescent="0.25">
      <c r="A448">
        <f>BIMTypeCode[[#This Row],[Identification]]</f>
        <v>5984</v>
      </c>
      <c r="B448" t="str">
        <f>IF(BIMTypeCode[[#This Row],[Name_dk]]&lt;&gt;"",BIMTypeCode[[#This Row],[Name_dk]],"")</f>
        <v>Isolering, lyd</v>
      </c>
      <c r="C448" t="str">
        <f>IF(BIMTypeCode[[#This Row],[SfB]]&lt;&gt;"",BIMTypeCode[[#This Row],[SfB]],"")</f>
        <v/>
      </c>
      <c r="D448" t="str">
        <f>IF(BIMTypeCode[[#This Row],[CCSClassification]]&lt;&gt;"",BIMTypeCode[[#This Row],[CCSClassification]],"")</f>
        <v>[L]RQA</v>
      </c>
      <c r="E448" t="str">
        <f>IF(BIMTypeCode[[#This Row],[Forvaltningklassifikation]]&lt;&gt;"",BIMTypeCode[[#This Row],[Forvaltningklassifikation]],"")</f>
        <v/>
      </c>
      <c r="F448">
        <f>IF(BIMTypeCode[[#This Row],[Sort]]&lt;&gt;"",BIMTypeCode[[#This Row],[Sort]],"")</f>
        <v>4</v>
      </c>
    </row>
    <row r="449" spans="1:6" x14ac:dyDescent="0.25">
      <c r="A449">
        <f>BIMTypeCode[[#This Row],[Identification]]</f>
        <v>599</v>
      </c>
      <c r="B449" t="str">
        <f>IF(BIMTypeCode[[#This Row],[Name_dk]]&lt;&gt;"",BIMTypeCode[[#This Row],[Name_dk]],"")</f>
        <v>Bæringer, Konsoller, Stativer, Huller og Udsparinger</v>
      </c>
      <c r="C449" t="str">
        <f>IF(BIMTypeCode[[#This Row],[SfB]]&lt;&gt;"",BIMTypeCode[[#This Row],[SfB]],"")</f>
        <v>(5.)</v>
      </c>
      <c r="D449" t="str">
        <f>IF(BIMTypeCode[[#This Row],[CCSClassification]]&lt;&gt;"",BIMTypeCode[[#This Row],[CCSClassification]],"")</f>
        <v>[L]</v>
      </c>
      <c r="E449" t="str">
        <f>IF(BIMTypeCode[[#This Row],[Forvaltningklassifikation]]&lt;&gt;"",BIMTypeCode[[#This Row],[Forvaltningklassifikation]],"")</f>
        <v>bt</v>
      </c>
      <c r="F449">
        <f>IF(BIMTypeCode[[#This Row],[Sort]]&lt;&gt;"",BIMTypeCode[[#This Row],[Sort]],"")</f>
        <v>3</v>
      </c>
    </row>
    <row r="450" spans="1:6" x14ac:dyDescent="0.25">
      <c r="A450">
        <f>BIMTypeCode[[#This Row],[Identification]]</f>
        <v>5991</v>
      </c>
      <c r="B450" t="str">
        <f>IF(BIMTypeCode[[#This Row],[Name_dk]]&lt;&gt;"",BIMTypeCode[[#This Row],[Name_dk]],"")</f>
        <v>Bæringer</v>
      </c>
      <c r="C450" t="str">
        <f>IF(BIMTypeCode[[#This Row],[SfB]]&lt;&gt;"",BIMTypeCode[[#This Row],[SfB]],"")</f>
        <v/>
      </c>
      <c r="D450" t="str">
        <f>IF(BIMTypeCode[[#This Row],[CCSClassification]]&lt;&gt;"",BIMTypeCode[[#This Row],[CCSClassification]],"")</f>
        <v>[L]UBB</v>
      </c>
      <c r="E450" t="str">
        <f>IF(BIMTypeCode[[#This Row],[Forvaltningklassifikation]]&lt;&gt;"",BIMTypeCode[[#This Row],[Forvaltningklassifikation]],"")</f>
        <v/>
      </c>
      <c r="F450">
        <f>IF(BIMTypeCode[[#This Row],[Sort]]&lt;&gt;"",BIMTypeCode[[#This Row],[Sort]],"")</f>
        <v>4</v>
      </c>
    </row>
    <row r="451" spans="1:6" x14ac:dyDescent="0.25">
      <c r="A451">
        <f>BIMTypeCode[[#This Row],[Identification]]</f>
        <v>5992</v>
      </c>
      <c r="B451" t="str">
        <f>IF(BIMTypeCode[[#This Row],[Name_dk]]&lt;&gt;"",BIMTypeCode[[#This Row],[Name_dk]],"")</f>
        <v>Konsoller</v>
      </c>
      <c r="C451" t="str">
        <f>IF(BIMTypeCode[[#This Row],[SfB]]&lt;&gt;"",BIMTypeCode[[#This Row],[SfB]],"")</f>
        <v/>
      </c>
      <c r="D451" t="str">
        <f>IF(BIMTypeCode[[#This Row],[CCSClassification]]&lt;&gt;"",BIMTypeCode[[#This Row],[CCSClassification]],"")</f>
        <v>[L]ULN</v>
      </c>
      <c r="E451" t="str">
        <f>IF(BIMTypeCode[[#This Row],[Forvaltningklassifikation]]&lt;&gt;"",BIMTypeCode[[#This Row],[Forvaltningklassifikation]],"")</f>
        <v/>
      </c>
      <c r="F451">
        <f>IF(BIMTypeCode[[#This Row],[Sort]]&lt;&gt;"",BIMTypeCode[[#This Row],[Sort]],"")</f>
        <v>4</v>
      </c>
    </row>
    <row r="452" spans="1:6" x14ac:dyDescent="0.25">
      <c r="A452">
        <f>BIMTypeCode[[#This Row],[Identification]]</f>
        <v>5993</v>
      </c>
      <c r="B452" t="str">
        <f>IF(BIMTypeCode[[#This Row],[Name_dk]]&lt;&gt;"",BIMTypeCode[[#This Row],[Name_dk]],"")</f>
        <v>Huller og hullukninger</v>
      </c>
      <c r="C452" t="str">
        <f>IF(BIMTypeCode[[#This Row],[SfB]]&lt;&gt;"",BIMTypeCode[[#This Row],[SfB]],"")</f>
        <v/>
      </c>
      <c r="D452" t="str">
        <f>IF(BIMTypeCode[[#This Row],[CCSClassification]]&lt;&gt;"",BIMTypeCode[[#This Row],[CCSClassification]],"")</f>
        <v>[L]XTA</v>
      </c>
      <c r="E452" t="str">
        <f>IF(BIMTypeCode[[#This Row],[Forvaltningklassifikation]]&lt;&gt;"",BIMTypeCode[[#This Row],[Forvaltningklassifikation]],"")</f>
        <v/>
      </c>
      <c r="F452">
        <f>IF(BIMTypeCode[[#This Row],[Sort]]&lt;&gt;"",BIMTypeCode[[#This Row],[Sort]],"")</f>
        <v>4</v>
      </c>
    </row>
    <row r="453" spans="1:6" x14ac:dyDescent="0.25">
      <c r="A453">
        <f>BIMTypeCode[[#This Row],[Identification]]</f>
        <v>5994</v>
      </c>
      <c r="B453" t="str">
        <f>IF(BIMTypeCode[[#This Row],[Name_dk]]&lt;&gt;"",BIMTypeCode[[#This Row],[Name_dk]],"")</f>
        <v>Stativer</v>
      </c>
      <c r="C453" t="str">
        <f>IF(BIMTypeCode[[#This Row],[SfB]]&lt;&gt;"",BIMTypeCode[[#This Row],[SfB]],"")</f>
        <v/>
      </c>
      <c r="D453" t="str">
        <f>IF(BIMTypeCode[[#This Row],[CCSClassification]]&lt;&gt;"",BIMTypeCode[[#This Row],[CCSClassification]],"")</f>
        <v>[L]UBB</v>
      </c>
      <c r="E453" t="str">
        <f>IF(BIMTypeCode[[#This Row],[Forvaltningklassifikation]]&lt;&gt;"",BIMTypeCode[[#This Row],[Forvaltningklassifikation]],"")</f>
        <v/>
      </c>
      <c r="F453">
        <f>IF(BIMTypeCode[[#This Row],[Sort]]&lt;&gt;"",BIMTypeCode[[#This Row],[Sort]],"")</f>
        <v>4</v>
      </c>
    </row>
    <row r="454" spans="1:6" x14ac:dyDescent="0.25">
      <c r="A454">
        <f>BIMTypeCode[[#This Row],[Identification]]</f>
        <v>6</v>
      </c>
      <c r="B454" t="str">
        <f>IF(BIMTypeCode[[#This Row],[Name_dk]]&lt;&gt;"",BIMTypeCode[[#This Row],[Name_dk]],"")</f>
        <v>El- og mekaniske anlæg</v>
      </c>
      <c r="C454" t="str">
        <f>IF(BIMTypeCode[[#This Row],[SfB]]&lt;&gt;"",BIMTypeCode[[#This Row],[SfB]],"")</f>
        <v/>
      </c>
      <c r="D454" t="str">
        <f>IF(BIMTypeCode[[#This Row],[CCSClassification]]&lt;&gt;"",BIMTypeCode[[#This Row],[CCSClassification]],"")</f>
        <v/>
      </c>
      <c r="E454" t="str">
        <f>IF(BIMTypeCode[[#This Row],[Forvaltningklassifikation]]&lt;&gt;"",BIMTypeCode[[#This Row],[Forvaltningklassifikation]],"")</f>
        <v/>
      </c>
      <c r="F454">
        <f>IF(BIMTypeCode[[#This Row],[Sort]]&lt;&gt;"",BIMTypeCode[[#This Row],[Sort]],"")</f>
        <v>1</v>
      </c>
    </row>
    <row r="455" spans="1:6" x14ac:dyDescent="0.25">
      <c r="A455">
        <f>BIMTypeCode[[#This Row],[Identification]]</f>
        <v>60</v>
      </c>
      <c r="B455" t="str">
        <f>IF(BIMTypeCode[[#This Row],[Name_dk]]&lt;&gt;"",BIMTypeCode[[#This Row],[Name_dk]],"")</f>
        <v>Terræn</v>
      </c>
      <c r="C455" t="str">
        <f>IF(BIMTypeCode[[#This Row],[SfB]]&lt;&gt;"",BIMTypeCode[[#This Row],[SfB]],"")</f>
        <v/>
      </c>
      <c r="D455" t="str">
        <f>IF(BIMTypeCode[[#This Row],[CCSClassification]]&lt;&gt;"",BIMTypeCode[[#This Row],[CCSClassification]],"")</f>
        <v/>
      </c>
      <c r="E455" t="str">
        <f>IF(BIMTypeCode[[#This Row],[Forvaltningklassifikation]]&lt;&gt;"",BIMTypeCode[[#This Row],[Forvaltningklassifikation]],"")</f>
        <v/>
      </c>
      <c r="F455">
        <f>IF(BIMTypeCode[[#This Row],[Sort]]&lt;&gt;"",BIMTypeCode[[#This Row],[Sort]],"")</f>
        <v>2</v>
      </c>
    </row>
    <row r="456" spans="1:6" x14ac:dyDescent="0.25">
      <c r="A456">
        <f>BIMTypeCode[[#This Row],[Identification]]</f>
        <v>601</v>
      </c>
      <c r="B456" t="str">
        <f>IF(BIMTypeCode[[#This Row],[Name_dk]]&lt;&gt;"",BIMTypeCode[[#This Row],[Name_dk]],"")</f>
        <v>Ledninger</v>
      </c>
      <c r="C456" t="str">
        <f>IF(BIMTypeCode[[#This Row],[SfB]]&lt;&gt;"",BIMTypeCode[[#This Row],[SfB]],"")</f>
        <v>(60)</v>
      </c>
      <c r="D456" t="str">
        <f>IF(BIMTypeCode[[#This Row],[CCSClassification]]&lt;&gt;"",BIMTypeCode[[#This Row],[CCSClassification]],"")</f>
        <v>[L]WDB</v>
      </c>
      <c r="E456" t="str">
        <f>IF(BIMTypeCode[[#This Row],[Forvaltningklassifikation]]&lt;&gt;"",BIMTypeCode[[#This Row],[Forvaltningklassifikation]],"")</f>
        <v>bt.elf.sam</v>
      </c>
      <c r="F456">
        <f>IF(BIMTypeCode[[#This Row],[Sort]]&lt;&gt;"",BIMTypeCode[[#This Row],[Sort]],"")</f>
        <v>3</v>
      </c>
    </row>
    <row r="457" spans="1:6" x14ac:dyDescent="0.25">
      <c r="A457">
        <f>BIMTypeCode[[#This Row],[Identification]]</f>
        <v>6011</v>
      </c>
      <c r="B457" t="str">
        <f>IF(BIMTypeCode[[#This Row],[Name_dk]]&lt;&gt;"",BIMTypeCode[[#This Row],[Name_dk]],"")</f>
        <v>Luftledninger for højspændingsanlæg</v>
      </c>
      <c r="C457" t="str">
        <f>IF(BIMTypeCode[[#This Row],[SfB]]&lt;&gt;"",BIMTypeCode[[#This Row],[SfB]],"")</f>
        <v/>
      </c>
      <c r="D457" t="str">
        <f>IF(BIMTypeCode[[#This Row],[CCSClassification]]&lt;&gt;"",BIMTypeCode[[#This Row],[CCSClassification]],"")</f>
        <v>[L]WBB</v>
      </c>
      <c r="E457" t="str">
        <f>IF(BIMTypeCode[[#This Row],[Forvaltningklassifikation]]&lt;&gt;"",BIMTypeCode[[#This Row],[Forvaltningklassifikation]],"")</f>
        <v/>
      </c>
      <c r="F457">
        <f>IF(BIMTypeCode[[#This Row],[Sort]]&lt;&gt;"",BIMTypeCode[[#This Row],[Sort]],"")</f>
        <v>4</v>
      </c>
    </row>
    <row r="458" spans="1:6" x14ac:dyDescent="0.25">
      <c r="A458">
        <f>BIMTypeCode[[#This Row],[Identification]]</f>
        <v>6012</v>
      </c>
      <c r="B458" t="str">
        <f>IF(BIMTypeCode[[#This Row],[Name_dk]]&lt;&gt;"",BIMTypeCode[[#This Row],[Name_dk]],"")</f>
        <v>Ledninger i jord for højspændingsanlæg</v>
      </c>
      <c r="C458" t="str">
        <f>IF(BIMTypeCode[[#This Row],[SfB]]&lt;&gt;"",BIMTypeCode[[#This Row],[SfB]],"")</f>
        <v/>
      </c>
      <c r="D458" t="str">
        <f>IF(BIMTypeCode[[#This Row],[CCSClassification]]&lt;&gt;"",BIMTypeCode[[#This Row],[CCSClassification]],"")</f>
        <v>[L]WBB</v>
      </c>
      <c r="E458" t="str">
        <f>IF(BIMTypeCode[[#This Row],[Forvaltningklassifikation]]&lt;&gt;"",BIMTypeCode[[#This Row],[Forvaltningklassifikation]],"")</f>
        <v/>
      </c>
      <c r="F458">
        <f>IF(BIMTypeCode[[#This Row],[Sort]]&lt;&gt;"",BIMTypeCode[[#This Row],[Sort]],"")</f>
        <v>4</v>
      </c>
    </row>
    <row r="459" spans="1:6" x14ac:dyDescent="0.25">
      <c r="A459">
        <f>BIMTypeCode[[#This Row],[Identification]]</f>
        <v>6013</v>
      </c>
      <c r="B459" t="str">
        <f>IF(BIMTypeCode[[#This Row],[Name_dk]]&lt;&gt;"",BIMTypeCode[[#This Row],[Name_dk]],"")</f>
        <v>Luftledninger for lavspændingsanlæg</v>
      </c>
      <c r="C459" t="str">
        <f>IF(BIMTypeCode[[#This Row],[SfB]]&lt;&gt;"",BIMTypeCode[[#This Row],[SfB]],"")</f>
        <v/>
      </c>
      <c r="D459" t="str">
        <f>IF(BIMTypeCode[[#This Row],[CCSClassification]]&lt;&gt;"",BIMTypeCode[[#This Row],[CCSClassification]],"")</f>
        <v>[L]WDB</v>
      </c>
      <c r="E459" t="str">
        <f>IF(BIMTypeCode[[#This Row],[Forvaltningklassifikation]]&lt;&gt;"",BIMTypeCode[[#This Row],[Forvaltningklassifikation]],"")</f>
        <v/>
      </c>
      <c r="F459">
        <f>IF(BIMTypeCode[[#This Row],[Sort]]&lt;&gt;"",BIMTypeCode[[#This Row],[Sort]],"")</f>
        <v>4</v>
      </c>
    </row>
    <row r="460" spans="1:6" x14ac:dyDescent="0.25">
      <c r="A460">
        <f>BIMTypeCode[[#This Row],[Identification]]</f>
        <v>6014</v>
      </c>
      <c r="B460" t="str">
        <f>IF(BIMTypeCode[[#This Row],[Name_dk]]&lt;&gt;"",BIMTypeCode[[#This Row],[Name_dk]],"")</f>
        <v>Ledninger i jord for lavspændingsanlæg</v>
      </c>
      <c r="C460" t="str">
        <f>IF(BIMTypeCode[[#This Row],[SfB]]&lt;&gt;"",BIMTypeCode[[#This Row],[SfB]],"")</f>
        <v/>
      </c>
      <c r="D460" t="str">
        <f>IF(BIMTypeCode[[#This Row],[CCSClassification]]&lt;&gt;"",BIMTypeCode[[#This Row],[CCSClassification]],"")</f>
        <v>[L]WDB</v>
      </c>
      <c r="E460" t="str">
        <f>IF(BIMTypeCode[[#This Row],[Forvaltningklassifikation]]&lt;&gt;"",BIMTypeCode[[#This Row],[Forvaltningklassifikation]],"")</f>
        <v/>
      </c>
      <c r="F460">
        <f>IF(BIMTypeCode[[#This Row],[Sort]]&lt;&gt;"",BIMTypeCode[[#This Row],[Sort]],"")</f>
        <v>4</v>
      </c>
    </row>
    <row r="461" spans="1:6" x14ac:dyDescent="0.25">
      <c r="A461">
        <f>BIMTypeCode[[#This Row],[Identification]]</f>
        <v>6015</v>
      </c>
      <c r="B461" t="str">
        <f>IF(BIMTypeCode[[#This Row],[Name_dk]]&lt;&gt;"",BIMTypeCode[[#This Row],[Name_dk]],"")</f>
        <v>Ledninger for elektronik- og svagstrømsanlæg</v>
      </c>
      <c r="C461" t="str">
        <f>IF(BIMTypeCode[[#This Row],[SfB]]&lt;&gt;"",BIMTypeCode[[#This Row],[SfB]],"")</f>
        <v/>
      </c>
      <c r="D461" t="str">
        <f>IF(BIMTypeCode[[#This Row],[CCSClassification]]&lt;&gt;"",BIMTypeCode[[#This Row],[CCSClassification]],"")</f>
        <v>[L]WDB</v>
      </c>
      <c r="E461" t="str">
        <f>IF(BIMTypeCode[[#This Row],[Forvaltningklassifikation]]&lt;&gt;"",BIMTypeCode[[#This Row],[Forvaltningklassifikation]],"")</f>
        <v/>
      </c>
      <c r="F461">
        <f>IF(BIMTypeCode[[#This Row],[Sort]]&lt;&gt;"",BIMTypeCode[[#This Row],[Sort]],"")</f>
        <v>4</v>
      </c>
    </row>
    <row r="462" spans="1:6" x14ac:dyDescent="0.25">
      <c r="A462">
        <f>BIMTypeCode[[#This Row],[Identification]]</f>
        <v>602</v>
      </c>
      <c r="B462" t="str">
        <f>IF(BIMTypeCode[[#This Row],[Name_dk]]&lt;&gt;"",BIMTypeCode[[#This Row],[Name_dk]],"")</f>
        <v>Belysning</v>
      </c>
      <c r="C462" t="str">
        <f>IF(BIMTypeCode[[#This Row],[SfB]]&lt;&gt;"",BIMTypeCode[[#This Row],[SfB]],"")</f>
        <v>(60)</v>
      </c>
      <c r="D462" t="str">
        <f>IF(BIMTypeCode[[#This Row],[CCSClassification]]&lt;&gt;"",BIMTypeCode[[#This Row],[CCSClassification]],"")</f>
        <v>[L]HH</v>
      </c>
      <c r="E462" t="str">
        <f>IF(BIMTypeCode[[#This Row],[Forvaltningklassifikation]]&lt;&gt;"",BIMTypeCode[[#This Row],[Forvaltningklassifikation]],"")</f>
        <v>bt.elf.sam</v>
      </c>
      <c r="F462">
        <f>IF(BIMTypeCode[[#This Row],[Sort]]&lt;&gt;"",BIMTypeCode[[#This Row],[Sort]],"")</f>
        <v>3</v>
      </c>
    </row>
    <row r="463" spans="1:6" x14ac:dyDescent="0.25">
      <c r="A463">
        <f>BIMTypeCode[[#This Row],[Identification]]</f>
        <v>6021</v>
      </c>
      <c r="B463" t="str">
        <f>IF(BIMTypeCode[[#This Row],[Name_dk]]&lt;&gt;"",BIMTypeCode[[#This Row],[Name_dk]],"")</f>
        <v>Gade- og vejbelysningsanlæg</v>
      </c>
      <c r="C463" t="str">
        <f>IF(BIMTypeCode[[#This Row],[SfB]]&lt;&gt;"",BIMTypeCode[[#This Row],[SfB]],"")</f>
        <v/>
      </c>
      <c r="D463" t="str">
        <f>IF(BIMTypeCode[[#This Row],[CCSClassification]]&lt;&gt;"",BIMTypeCode[[#This Row],[CCSClassification]],"")</f>
        <v>[L]HH</v>
      </c>
      <c r="E463" t="str">
        <f>IF(BIMTypeCode[[#This Row],[Forvaltningklassifikation]]&lt;&gt;"",BIMTypeCode[[#This Row],[Forvaltningklassifikation]],"")</f>
        <v/>
      </c>
      <c r="F463">
        <f>IF(BIMTypeCode[[#This Row],[Sort]]&lt;&gt;"",BIMTypeCode[[#This Row],[Sort]],"")</f>
        <v>4</v>
      </c>
    </row>
    <row r="464" spans="1:6" x14ac:dyDescent="0.25">
      <c r="A464">
        <f>BIMTypeCode[[#This Row],[Identification]]</f>
        <v>6022</v>
      </c>
      <c r="B464" t="str">
        <f>IF(BIMTypeCode[[#This Row],[Name_dk]]&lt;&gt;"",BIMTypeCode[[#This Row],[Name_dk]],"")</f>
        <v>Pladsbelysning</v>
      </c>
      <c r="C464" t="str">
        <f>IF(BIMTypeCode[[#This Row],[SfB]]&lt;&gt;"",BIMTypeCode[[#This Row],[SfB]],"")</f>
        <v/>
      </c>
      <c r="D464" t="str">
        <f>IF(BIMTypeCode[[#This Row],[CCSClassification]]&lt;&gt;"",BIMTypeCode[[#This Row],[CCSClassification]],"")</f>
        <v>[L]AA</v>
      </c>
      <c r="E464" t="str">
        <f>IF(BIMTypeCode[[#This Row],[Forvaltningklassifikation]]&lt;&gt;"",BIMTypeCode[[#This Row],[Forvaltningklassifikation]],"")</f>
        <v/>
      </c>
      <c r="F464">
        <f>IF(BIMTypeCode[[#This Row],[Sort]]&lt;&gt;"",BIMTypeCode[[#This Row],[Sort]],"")</f>
        <v>4</v>
      </c>
    </row>
    <row r="465" spans="1:6" x14ac:dyDescent="0.25">
      <c r="A465">
        <f>BIMTypeCode[[#This Row],[Identification]]</f>
        <v>6023</v>
      </c>
      <c r="B465" t="str">
        <f>IF(BIMTypeCode[[#This Row],[Name_dk]]&lt;&gt;"",BIMTypeCode[[#This Row],[Name_dk]],"")</f>
        <v>Park- og havebelysningsanlæg</v>
      </c>
      <c r="C465" t="str">
        <f>IF(BIMTypeCode[[#This Row],[SfB]]&lt;&gt;"",BIMTypeCode[[#This Row],[SfB]],"")</f>
        <v/>
      </c>
      <c r="D465" t="str">
        <f>IF(BIMTypeCode[[#This Row],[CCSClassification]]&lt;&gt;"",BIMTypeCode[[#This Row],[CCSClassification]],"")</f>
        <v>[L]HH</v>
      </c>
      <c r="E465" t="str">
        <f>IF(BIMTypeCode[[#This Row],[Forvaltningklassifikation]]&lt;&gt;"",BIMTypeCode[[#This Row],[Forvaltningklassifikation]],"")</f>
        <v/>
      </c>
      <c r="F465">
        <f>IF(BIMTypeCode[[#This Row],[Sort]]&lt;&gt;"",BIMTypeCode[[#This Row],[Sort]],"")</f>
        <v>4</v>
      </c>
    </row>
    <row r="466" spans="1:6" x14ac:dyDescent="0.25">
      <c r="A466">
        <f>BIMTypeCode[[#This Row],[Identification]]</f>
        <v>6024</v>
      </c>
      <c r="B466" t="str">
        <f>IF(BIMTypeCode[[#This Row],[Name_dk]]&lt;&gt;"",BIMTypeCode[[#This Row],[Name_dk]],"")</f>
        <v>Specialbelysning</v>
      </c>
      <c r="C466" t="str">
        <f>IF(BIMTypeCode[[#This Row],[SfB]]&lt;&gt;"",BIMTypeCode[[#This Row],[SfB]],"")</f>
        <v/>
      </c>
      <c r="D466" t="str">
        <f>IF(BIMTypeCode[[#This Row],[CCSClassification]]&lt;&gt;"",BIMTypeCode[[#This Row],[CCSClassification]],"")</f>
        <v>[L]HH</v>
      </c>
      <c r="E466" t="str">
        <f>IF(BIMTypeCode[[#This Row],[Forvaltningklassifikation]]&lt;&gt;"",BIMTypeCode[[#This Row],[Forvaltningklassifikation]],"")</f>
        <v/>
      </c>
      <c r="F466">
        <f>IF(BIMTypeCode[[#This Row],[Sort]]&lt;&gt;"",BIMTypeCode[[#This Row],[Sort]],"")</f>
        <v>4</v>
      </c>
    </row>
    <row r="467" spans="1:6" x14ac:dyDescent="0.25">
      <c r="A467">
        <f>BIMTypeCode[[#This Row],[Identification]]</f>
        <v>603</v>
      </c>
      <c r="B467" t="str">
        <f>IF(BIMTypeCode[[#This Row],[Name_dk]]&lt;&gt;"",BIMTypeCode[[#This Row],[Name_dk]],"")</f>
        <v>Installation for anlæg under terræn</v>
      </c>
      <c r="C467" t="str">
        <f>IF(BIMTypeCode[[#This Row],[SfB]]&lt;&gt;"",BIMTypeCode[[#This Row],[SfB]],"")</f>
        <v>(60)</v>
      </c>
      <c r="D467" t="str">
        <f>IF(BIMTypeCode[[#This Row],[CCSClassification]]&lt;&gt;"",BIMTypeCode[[#This Row],[CCSClassification]],"")</f>
        <v>[L]HG</v>
      </c>
      <c r="E467" t="str">
        <f>IF(BIMTypeCode[[#This Row],[Forvaltningklassifikation]]&lt;&gt;"",BIMTypeCode[[#This Row],[Forvaltningklassifikation]],"")</f>
        <v>bt.elf.sam</v>
      </c>
      <c r="F467">
        <f>IF(BIMTypeCode[[#This Row],[Sort]]&lt;&gt;"",BIMTypeCode[[#This Row],[Sort]],"")</f>
        <v>3</v>
      </c>
    </row>
    <row r="468" spans="1:6" x14ac:dyDescent="0.25">
      <c r="A468">
        <f>BIMTypeCode[[#This Row],[Identification]]</f>
        <v>6031</v>
      </c>
      <c r="B468" t="str">
        <f>IF(BIMTypeCode[[#This Row],[Name_dk]]&lt;&gt;"",BIMTypeCode[[#This Row],[Name_dk]],"")</f>
        <v>Jordelektrodeanlæg</v>
      </c>
      <c r="C468" t="str">
        <f>IF(BIMTypeCode[[#This Row],[SfB]]&lt;&gt;"",BIMTypeCode[[#This Row],[SfB]],"")</f>
        <v/>
      </c>
      <c r="D468" t="str">
        <f>IF(BIMTypeCode[[#This Row],[CCSClassification]]&lt;&gt;"",BIMTypeCode[[#This Row],[CCSClassification]],"")</f>
        <v>[L]XED</v>
      </c>
      <c r="E468" t="str">
        <f>IF(BIMTypeCode[[#This Row],[Forvaltningklassifikation]]&lt;&gt;"",BIMTypeCode[[#This Row],[Forvaltningklassifikation]],"")</f>
        <v/>
      </c>
      <c r="F468">
        <f>IF(BIMTypeCode[[#This Row],[Sort]]&lt;&gt;"",BIMTypeCode[[#This Row],[Sort]],"")</f>
        <v>4</v>
      </c>
    </row>
    <row r="469" spans="1:6" x14ac:dyDescent="0.25">
      <c r="A469">
        <f>BIMTypeCode[[#This Row],[Identification]]</f>
        <v>6032</v>
      </c>
      <c r="B469" t="str">
        <f>IF(BIMTypeCode[[#This Row],[Name_dk]]&lt;&gt;"",BIMTypeCode[[#This Row],[Name_dk]],"")</f>
        <v>Olieudskilleranlæg</v>
      </c>
      <c r="C469" t="str">
        <f>IF(BIMTypeCode[[#This Row],[SfB]]&lt;&gt;"",BIMTypeCode[[#This Row],[SfB]],"")</f>
        <v/>
      </c>
      <c r="D469" t="str">
        <f>IF(BIMTypeCode[[#This Row],[CCSClassification]]&lt;&gt;"",BIMTypeCode[[#This Row],[CCSClassification]],"")</f>
        <v>[L]KD</v>
      </c>
      <c r="E469" t="str">
        <f>IF(BIMTypeCode[[#This Row],[Forvaltningklassifikation]]&lt;&gt;"",BIMTypeCode[[#This Row],[Forvaltningklassifikation]],"")</f>
        <v>bt.elf.sam</v>
      </c>
      <c r="F469">
        <f>IF(BIMTypeCode[[#This Row],[Sort]]&lt;&gt;"",BIMTypeCode[[#This Row],[Sort]],"")</f>
        <v>4</v>
      </c>
    </row>
    <row r="470" spans="1:6" x14ac:dyDescent="0.25">
      <c r="A470">
        <f>BIMTypeCode[[#This Row],[Identification]]</f>
        <v>6033</v>
      </c>
      <c r="B470" t="str">
        <f>IF(BIMTypeCode[[#This Row],[Name_dk]]&lt;&gt;"",BIMTypeCode[[#This Row],[Name_dk]],"")</f>
        <v>Pumpeanlæg i brønde</v>
      </c>
      <c r="C470" t="str">
        <f>IF(BIMTypeCode[[#This Row],[SfB]]&lt;&gt;"",BIMTypeCode[[#This Row],[SfB]],"")</f>
        <v/>
      </c>
      <c r="D470" t="str">
        <f>IF(BIMTypeCode[[#This Row],[CCSClassification]]&lt;&gt;"",BIMTypeCode[[#This Row],[CCSClassification]],"")</f>
        <v>[L]KF</v>
      </c>
      <c r="E470" t="str">
        <f>IF(BIMTypeCode[[#This Row],[Forvaltningklassifikation]]&lt;&gt;"",BIMTypeCode[[#This Row],[Forvaltningklassifikation]],"")</f>
        <v>bt.elf.sam</v>
      </c>
      <c r="F470">
        <f>IF(BIMTypeCode[[#This Row],[Sort]]&lt;&gt;"",BIMTypeCode[[#This Row],[Sort]],"")</f>
        <v>4</v>
      </c>
    </row>
    <row r="471" spans="1:6" x14ac:dyDescent="0.25">
      <c r="A471">
        <f>BIMTypeCode[[#This Row],[Identification]]</f>
        <v>6034</v>
      </c>
      <c r="B471" t="str">
        <f>IF(BIMTypeCode[[#This Row],[Name_dk]]&lt;&gt;"",BIMTypeCode[[#This Row],[Name_dk]],"")</f>
        <v>Registreringsanlæg for fedtudskiller</v>
      </c>
      <c r="C471" t="str">
        <f>IF(BIMTypeCode[[#This Row],[SfB]]&lt;&gt;"",BIMTypeCode[[#This Row],[SfB]],"")</f>
        <v/>
      </c>
      <c r="D471" t="str">
        <f>IF(BIMTypeCode[[#This Row],[CCSClassification]]&lt;&gt;"",BIMTypeCode[[#This Row],[CCSClassification]],"")</f>
        <v>[L]BZA</v>
      </c>
      <c r="E471" t="str">
        <f>IF(BIMTypeCode[[#This Row],[Forvaltningklassifikation]]&lt;&gt;"",BIMTypeCode[[#This Row],[Forvaltningklassifikation]],"")</f>
        <v>bt.elf.sam</v>
      </c>
      <c r="F471">
        <f>IF(BIMTypeCode[[#This Row],[Sort]]&lt;&gt;"",BIMTypeCode[[#This Row],[Sort]],"")</f>
        <v>4</v>
      </c>
    </row>
    <row r="472" spans="1:6" x14ac:dyDescent="0.25">
      <c r="A472">
        <f>BIMTypeCode[[#This Row],[Identification]]</f>
        <v>6035</v>
      </c>
      <c r="B472" t="str">
        <f>IF(BIMTypeCode[[#This Row],[Name_dk]]&lt;&gt;"",BIMTypeCode[[#This Row],[Name_dk]],"")</f>
        <v>Varmekabelanlæg</v>
      </c>
      <c r="C472" t="str">
        <f>IF(BIMTypeCode[[#This Row],[SfB]]&lt;&gt;"",BIMTypeCode[[#This Row],[SfB]],"")</f>
        <v/>
      </c>
      <c r="D472" t="str">
        <f>IF(BIMTypeCode[[#This Row],[CCSClassification]]&lt;&gt;"",BIMTypeCode[[#This Row],[CCSClassification]],"")</f>
        <v>[L]EBC</v>
      </c>
      <c r="E472" t="str">
        <f>IF(BIMTypeCode[[#This Row],[Forvaltningklassifikation]]&lt;&gt;"",BIMTypeCode[[#This Row],[Forvaltningklassifikation]],"")</f>
        <v/>
      </c>
      <c r="F472">
        <f>IF(BIMTypeCode[[#This Row],[Sort]]&lt;&gt;"",BIMTypeCode[[#This Row],[Sort]],"")</f>
        <v>4</v>
      </c>
    </row>
    <row r="473" spans="1:6" x14ac:dyDescent="0.25">
      <c r="A473">
        <f>BIMTypeCode[[#This Row],[Identification]]</f>
        <v>6036</v>
      </c>
      <c r="B473" t="str">
        <f>IF(BIMTypeCode[[#This Row],[Name_dk]]&lt;&gt;"",BIMTypeCode[[#This Row],[Name_dk]],"")</f>
        <v>Lækagedetekteringsanlæg</v>
      </c>
      <c r="C473" t="str">
        <f>IF(BIMTypeCode[[#This Row],[SfB]]&lt;&gt;"",BIMTypeCode[[#This Row],[SfB]],"")</f>
        <v/>
      </c>
      <c r="D473" t="str">
        <f>IF(BIMTypeCode[[#This Row],[CCSClassification]]&lt;&gt;"",BIMTypeCode[[#This Row],[CCSClassification]],"")</f>
        <v>[L]BZA</v>
      </c>
      <c r="E473" t="str">
        <f>IF(BIMTypeCode[[#This Row],[Forvaltningklassifikation]]&lt;&gt;"",BIMTypeCode[[#This Row],[Forvaltningklassifikation]],"")</f>
        <v/>
      </c>
      <c r="F473">
        <f>IF(BIMTypeCode[[#This Row],[Sort]]&lt;&gt;"",BIMTypeCode[[#This Row],[Sort]],"")</f>
        <v>4</v>
      </c>
    </row>
    <row r="474" spans="1:6" x14ac:dyDescent="0.25">
      <c r="A474">
        <f>BIMTypeCode[[#This Row],[Identification]]</f>
        <v>6037</v>
      </c>
      <c r="B474" t="str">
        <f>IF(BIMTypeCode[[#This Row],[Name_dk]]&lt;&gt;"",BIMTypeCode[[#This Row],[Name_dk]],"")</f>
        <v>Frostdetekteringsanlæg</v>
      </c>
      <c r="C474" t="str">
        <f>IF(BIMTypeCode[[#This Row],[SfB]]&lt;&gt;"",BIMTypeCode[[#This Row],[SfB]],"")</f>
        <v/>
      </c>
      <c r="D474" t="str">
        <f>IF(BIMTypeCode[[#This Row],[CCSClassification]]&lt;&gt;"",BIMTypeCode[[#This Row],[CCSClassification]],"")</f>
        <v>[L]BTA</v>
      </c>
      <c r="E474" t="str">
        <f>IF(BIMTypeCode[[#This Row],[Forvaltningklassifikation]]&lt;&gt;"",BIMTypeCode[[#This Row],[Forvaltningklassifikation]],"")</f>
        <v/>
      </c>
      <c r="F474">
        <f>IF(BIMTypeCode[[#This Row],[Sort]]&lt;&gt;"",BIMTypeCode[[#This Row],[Sort]],"")</f>
        <v>4</v>
      </c>
    </row>
    <row r="475" spans="1:6" x14ac:dyDescent="0.25">
      <c r="A475">
        <f>BIMTypeCode[[#This Row],[Identification]]</f>
        <v>604</v>
      </c>
      <c r="B475" t="str">
        <f>IF(BIMTypeCode[[#This Row],[Name_dk]]&lt;&gt;"",BIMTypeCode[[#This Row],[Name_dk]],"")</f>
        <v>Installation for anlæg på terræn</v>
      </c>
      <c r="C475" t="str">
        <f>IF(BIMTypeCode[[#This Row],[SfB]]&lt;&gt;"",BIMTypeCode[[#This Row],[SfB]],"")</f>
        <v>(60)</v>
      </c>
      <c r="D475" t="str">
        <f>IF(BIMTypeCode[[#This Row],[CCSClassification]]&lt;&gt;"",BIMTypeCode[[#This Row],[CCSClassification]],"")</f>
        <v>[L]HG</v>
      </c>
      <c r="E475" t="str">
        <f>IF(BIMTypeCode[[#This Row],[Forvaltningklassifikation]]&lt;&gt;"",BIMTypeCode[[#This Row],[Forvaltningklassifikation]],"")</f>
        <v>bt.elf.sam</v>
      </c>
      <c r="F475">
        <f>IF(BIMTypeCode[[#This Row],[Sort]]&lt;&gt;"",BIMTypeCode[[#This Row],[Sort]],"")</f>
        <v>3</v>
      </c>
    </row>
    <row r="476" spans="1:6" x14ac:dyDescent="0.25">
      <c r="A476">
        <f>BIMTypeCode[[#This Row],[Identification]]</f>
        <v>6041</v>
      </c>
      <c r="B476" t="str">
        <f>IF(BIMTypeCode[[#This Row],[Name_dk]]&lt;&gt;"",BIMTypeCode[[#This Row],[Name_dk]],"")</f>
        <v>Anlæg for brugsgenstande</v>
      </c>
      <c r="C476" t="str">
        <f>IF(BIMTypeCode[[#This Row],[SfB]]&lt;&gt;"",BIMTypeCode[[#This Row],[SfB]],"")</f>
        <v/>
      </c>
      <c r="D476" t="str">
        <f>IF(BIMTypeCode[[#This Row],[CCSClassification]]&lt;&gt;"",BIMTypeCode[[#This Row],[CCSClassification]],"")</f>
        <v>[L]RC</v>
      </c>
      <c r="E476" t="str">
        <f>IF(BIMTypeCode[[#This Row],[Forvaltningklassifikation]]&lt;&gt;"",BIMTypeCode[[#This Row],[Forvaltningklassifikation]],"")</f>
        <v/>
      </c>
      <c r="F476">
        <f>IF(BIMTypeCode[[#This Row],[Sort]]&lt;&gt;"",BIMTypeCode[[#This Row],[Sort]],"")</f>
        <v>4</v>
      </c>
    </row>
    <row r="477" spans="1:6" x14ac:dyDescent="0.25">
      <c r="A477">
        <f>BIMTypeCode[[#This Row],[Identification]]</f>
        <v>605</v>
      </c>
      <c r="B477" t="str">
        <f>IF(BIMTypeCode[[#This Row],[Name_dk]]&lt;&gt;"",BIMTypeCode[[#This Row],[Name_dk]],"")</f>
        <v>Trafikstyring</v>
      </c>
      <c r="C477" t="str">
        <f>IF(BIMTypeCode[[#This Row],[SfB]]&lt;&gt;"",BIMTypeCode[[#This Row],[SfB]],"")</f>
        <v>(60)</v>
      </c>
      <c r="D477" t="str">
        <f>IF(BIMTypeCode[[#This Row],[CCSClassification]]&lt;&gt;"",BIMTypeCode[[#This Row],[CCSClassification]],"")</f>
        <v>[L]MC</v>
      </c>
      <c r="E477" t="str">
        <f>IF(BIMTypeCode[[#This Row],[Forvaltningklassifikation]]&lt;&gt;"",BIMTypeCode[[#This Row],[Forvaltningklassifikation]],"")</f>
        <v>bt.elf.sam</v>
      </c>
      <c r="F477">
        <f>IF(BIMTypeCode[[#This Row],[Sort]]&lt;&gt;"",BIMTypeCode[[#This Row],[Sort]],"")</f>
        <v>3</v>
      </c>
    </row>
    <row r="478" spans="1:6" x14ac:dyDescent="0.25">
      <c r="A478">
        <f>BIMTypeCode[[#This Row],[Identification]]</f>
        <v>6051</v>
      </c>
      <c r="B478" t="str">
        <f>IF(BIMTypeCode[[#This Row],[Name_dk]]&lt;&gt;"",BIMTypeCode[[#This Row],[Name_dk]],"")</f>
        <v>Trafiksignalanlæg</v>
      </c>
      <c r="C478" t="str">
        <f>IF(BIMTypeCode[[#This Row],[SfB]]&lt;&gt;"",BIMTypeCode[[#This Row],[SfB]],"")</f>
        <v/>
      </c>
      <c r="D478" t="str">
        <f>IF(BIMTypeCode[[#This Row],[CCSClassification]]&lt;&gt;"",BIMTypeCode[[#This Row],[CCSClassification]],"")</f>
        <v>[L]MC</v>
      </c>
      <c r="E478" t="str">
        <f>IF(BIMTypeCode[[#This Row],[Forvaltningklassifikation]]&lt;&gt;"",BIMTypeCode[[#This Row],[Forvaltningklassifikation]],"")</f>
        <v/>
      </c>
      <c r="F478">
        <f>IF(BIMTypeCode[[#This Row],[Sort]]&lt;&gt;"",BIMTypeCode[[#This Row],[Sort]],"")</f>
        <v>4</v>
      </c>
    </row>
    <row r="479" spans="1:6" x14ac:dyDescent="0.25">
      <c r="A479">
        <f>BIMTypeCode[[#This Row],[Identification]]</f>
        <v>6052</v>
      </c>
      <c r="B479" t="str">
        <f>IF(BIMTypeCode[[#This Row],[Name_dk]]&lt;&gt;"",BIMTypeCode[[#This Row],[Name_dk]],"")</f>
        <v>Faste skilte</v>
      </c>
      <c r="C479" t="str">
        <f>IF(BIMTypeCode[[#This Row],[SfB]]&lt;&gt;"",BIMTypeCode[[#This Row],[SfB]],"")</f>
        <v/>
      </c>
      <c r="D479" t="str">
        <f>IF(BIMTypeCode[[#This Row],[CCSClassification]]&lt;&gt;"",BIMTypeCode[[#This Row],[CCSClassification]],"")</f>
        <v>[L]PHD</v>
      </c>
      <c r="E479" t="str">
        <f>IF(BIMTypeCode[[#This Row],[Forvaltningklassifikation]]&lt;&gt;"",BIMTypeCode[[#This Row],[Forvaltningklassifikation]],"")</f>
        <v/>
      </c>
      <c r="F479">
        <f>IF(BIMTypeCode[[#This Row],[Sort]]&lt;&gt;"",BIMTypeCode[[#This Row],[Sort]],"")</f>
        <v>4</v>
      </c>
    </row>
    <row r="480" spans="1:6" x14ac:dyDescent="0.25">
      <c r="A480">
        <f>BIMTypeCode[[#This Row],[Identification]]</f>
        <v>6053</v>
      </c>
      <c r="B480" t="str">
        <f>IF(BIMTypeCode[[#This Row],[Name_dk]]&lt;&gt;"",BIMTypeCode[[#This Row],[Name_dk]],"")</f>
        <v>Dynamiske skilte</v>
      </c>
      <c r="C480" t="str">
        <f>IF(BIMTypeCode[[#This Row],[SfB]]&lt;&gt;"",BIMTypeCode[[#This Row],[SfB]],"")</f>
        <v/>
      </c>
      <c r="D480" t="str">
        <f>IF(BIMTypeCode[[#This Row],[CCSClassification]]&lt;&gt;"",BIMTypeCode[[#This Row],[CCSClassification]],"")</f>
        <v>[L]PHD</v>
      </c>
      <c r="E480" t="str">
        <f>IF(BIMTypeCode[[#This Row],[Forvaltningklassifikation]]&lt;&gt;"",BIMTypeCode[[#This Row],[Forvaltningklassifikation]],"")</f>
        <v/>
      </c>
      <c r="F480">
        <f>IF(BIMTypeCode[[#This Row],[Sort]]&lt;&gt;"",BIMTypeCode[[#This Row],[Sort]],"")</f>
        <v>4</v>
      </c>
    </row>
    <row r="481" spans="1:6" x14ac:dyDescent="0.25">
      <c r="A481">
        <f>BIMTypeCode[[#This Row],[Identification]]</f>
        <v>6054</v>
      </c>
      <c r="B481" t="str">
        <f>IF(BIMTypeCode[[#This Row],[Name_dk]]&lt;&gt;"",BIMTypeCode[[#This Row],[Name_dk]],"")</f>
        <v>Trafikdetektering</v>
      </c>
      <c r="C481" t="str">
        <f>IF(BIMTypeCode[[#This Row],[SfB]]&lt;&gt;"",BIMTypeCode[[#This Row],[SfB]],"")</f>
        <v/>
      </c>
      <c r="D481" t="str">
        <f>IF(BIMTypeCode[[#This Row],[CCSClassification]]&lt;&gt;"",BIMTypeCode[[#This Row],[CCSClassification]],"")</f>
        <v>[L]MC</v>
      </c>
      <c r="E481" t="str">
        <f>IF(BIMTypeCode[[#This Row],[Forvaltningklassifikation]]&lt;&gt;"",BIMTypeCode[[#This Row],[Forvaltningklassifikation]],"")</f>
        <v/>
      </c>
      <c r="F481">
        <f>IF(BIMTypeCode[[#This Row],[Sort]]&lt;&gt;"",BIMTypeCode[[#This Row],[Sort]],"")</f>
        <v>4</v>
      </c>
    </row>
    <row r="482" spans="1:6" x14ac:dyDescent="0.25">
      <c r="A482">
        <f>BIMTypeCode[[#This Row],[Identification]]</f>
        <v>6055</v>
      </c>
      <c r="B482" t="str">
        <f>IF(BIMTypeCode[[#This Row],[Name_dk]]&lt;&gt;"",BIMTypeCode[[#This Row],[Name_dk]],"")</f>
        <v>Bomanlæg</v>
      </c>
      <c r="C482" t="str">
        <f>IF(BIMTypeCode[[#This Row],[SfB]]&lt;&gt;"",BIMTypeCode[[#This Row],[SfB]],"")</f>
        <v/>
      </c>
      <c r="D482" t="str">
        <f>IF(BIMTypeCode[[#This Row],[CCSClassification]]&lt;&gt;"",BIMTypeCode[[#This Row],[CCSClassification]],"")</f>
        <v>[L]KL</v>
      </c>
      <c r="E482" t="str">
        <f>IF(BIMTypeCode[[#This Row],[Forvaltningklassifikation]]&lt;&gt;"",BIMTypeCode[[#This Row],[Forvaltningklassifikation]],"")</f>
        <v/>
      </c>
      <c r="F482">
        <f>IF(BIMTypeCode[[#This Row],[Sort]]&lt;&gt;"",BIMTypeCode[[#This Row],[Sort]],"")</f>
        <v>4</v>
      </c>
    </row>
    <row r="483" spans="1:6" x14ac:dyDescent="0.25">
      <c r="A483">
        <f>BIMTypeCode[[#This Row],[Identification]]</f>
        <v>61</v>
      </c>
      <c r="B483" t="str">
        <f>IF(BIMTypeCode[[#This Row],[Name_dk]]&lt;&gt;"",BIMTypeCode[[#This Row],[Name_dk]],"")</f>
        <v>Føringsveje</v>
      </c>
      <c r="C483" t="str">
        <f>IF(BIMTypeCode[[#This Row],[SfB]]&lt;&gt;"",BIMTypeCode[[#This Row],[SfB]],"")</f>
        <v/>
      </c>
      <c r="D483" t="str">
        <f>IF(BIMTypeCode[[#This Row],[CCSClassification]]&lt;&gt;"",BIMTypeCode[[#This Row],[CCSClassification]],"")</f>
        <v/>
      </c>
      <c r="E483" t="str">
        <f>IF(BIMTypeCode[[#This Row],[Forvaltningklassifikation]]&lt;&gt;"",BIMTypeCode[[#This Row],[Forvaltningklassifikation]],"")</f>
        <v/>
      </c>
      <c r="F483">
        <f>IF(BIMTypeCode[[#This Row],[Sort]]&lt;&gt;"",BIMTypeCode[[#This Row],[Sort]],"")</f>
        <v>2</v>
      </c>
    </row>
    <row r="484" spans="1:6" x14ac:dyDescent="0.25">
      <c r="A484">
        <f>BIMTypeCode[[#This Row],[Identification]]</f>
        <v>611</v>
      </c>
      <c r="B484" t="str">
        <f>IF(BIMTypeCode[[#This Row],[Name_dk]]&lt;&gt;"",BIMTypeCode[[#This Row],[Name_dk]],"")</f>
        <v>Bakker/stiger</v>
      </c>
      <c r="C484" t="str">
        <f>IF(BIMTypeCode[[#This Row],[SfB]]&lt;&gt;"",BIMTypeCode[[#This Row],[SfB]],"")</f>
        <v>(68)</v>
      </c>
      <c r="D484" t="str">
        <f>IF(BIMTypeCode[[#This Row],[CCSClassification]]&lt;&gt;"",BIMTypeCode[[#This Row],[CCSClassification]],"")</f>
        <v>[L]UBA</v>
      </c>
      <c r="E484" t="str">
        <f>IF(BIMTypeCode[[#This Row],[Forvaltningklassifikation]]&lt;&gt;"",BIMTypeCode[[#This Row],[Forvaltningklassifikation]],"")</f>
        <v>bt.elf.sam</v>
      </c>
      <c r="F484">
        <f>IF(BIMTypeCode[[#This Row],[Sort]]&lt;&gt;"",BIMTypeCode[[#This Row],[Sort]],"")</f>
        <v>3</v>
      </c>
    </row>
    <row r="485" spans="1:6" x14ac:dyDescent="0.25">
      <c r="A485">
        <f>BIMTypeCode[[#This Row],[Identification]]</f>
        <v>6111</v>
      </c>
      <c r="B485" t="str">
        <f>IF(BIMTypeCode[[#This Row],[Name_dk]]&lt;&gt;"",BIMTypeCode[[#This Row],[Name_dk]],"")</f>
        <v>Kabelstiger</v>
      </c>
      <c r="C485" t="str">
        <f>IF(BIMTypeCode[[#This Row],[SfB]]&lt;&gt;"",BIMTypeCode[[#This Row],[SfB]],"")</f>
        <v/>
      </c>
      <c r="D485" t="str">
        <f>IF(BIMTypeCode[[#This Row],[CCSClassification]]&lt;&gt;"",BIMTypeCode[[#This Row],[CCSClassification]],"")</f>
        <v>[L]UBA</v>
      </c>
      <c r="E485" t="str">
        <f>IF(BIMTypeCode[[#This Row],[Forvaltningklassifikation]]&lt;&gt;"",BIMTypeCode[[#This Row],[Forvaltningklassifikation]],"")</f>
        <v>bt.elf.sam</v>
      </c>
      <c r="F485">
        <f>IF(BIMTypeCode[[#This Row],[Sort]]&lt;&gt;"",BIMTypeCode[[#This Row],[Sort]],"")</f>
        <v>4</v>
      </c>
    </row>
    <row r="486" spans="1:6" x14ac:dyDescent="0.25">
      <c r="A486">
        <f>BIMTypeCode[[#This Row],[Identification]]</f>
        <v>6112</v>
      </c>
      <c r="B486" t="str">
        <f>IF(BIMTypeCode[[#This Row],[Name_dk]]&lt;&gt;"",BIMTypeCode[[#This Row],[Name_dk]],"")</f>
        <v>Kabelbakker</v>
      </c>
      <c r="C486" t="str">
        <f>IF(BIMTypeCode[[#This Row],[SfB]]&lt;&gt;"",BIMTypeCode[[#This Row],[SfB]],"")</f>
        <v/>
      </c>
      <c r="D486" t="str">
        <f>IF(BIMTypeCode[[#This Row],[CCSClassification]]&lt;&gt;"",BIMTypeCode[[#This Row],[CCSClassification]],"")</f>
        <v>[L]UBA</v>
      </c>
      <c r="E486" t="str">
        <f>IF(BIMTypeCode[[#This Row],[Forvaltningklassifikation]]&lt;&gt;"",BIMTypeCode[[#This Row],[Forvaltningklassifikation]],"")</f>
        <v>bt.elf.sam</v>
      </c>
      <c r="F486">
        <f>IF(BIMTypeCode[[#This Row],[Sort]]&lt;&gt;"",BIMTypeCode[[#This Row],[Sort]],"")</f>
        <v>4</v>
      </c>
    </row>
    <row r="487" spans="1:6" x14ac:dyDescent="0.25">
      <c r="A487">
        <f>BIMTypeCode[[#This Row],[Identification]]</f>
        <v>6113</v>
      </c>
      <c r="B487" t="str">
        <f>IF(BIMTypeCode[[#This Row],[Name_dk]]&lt;&gt;"",BIMTypeCode[[#This Row],[Name_dk]],"")</f>
        <v>Gitterbakker</v>
      </c>
      <c r="C487" t="str">
        <f>IF(BIMTypeCode[[#This Row],[SfB]]&lt;&gt;"",BIMTypeCode[[#This Row],[SfB]],"")</f>
        <v/>
      </c>
      <c r="D487" t="str">
        <f>IF(BIMTypeCode[[#This Row],[CCSClassification]]&lt;&gt;"",BIMTypeCode[[#This Row],[CCSClassification]],"")</f>
        <v>[L]UBA</v>
      </c>
      <c r="E487" t="str">
        <f>IF(BIMTypeCode[[#This Row],[Forvaltningklassifikation]]&lt;&gt;"",BIMTypeCode[[#This Row],[Forvaltningklassifikation]],"")</f>
        <v>bt.elf.sam</v>
      </c>
      <c r="F487">
        <f>IF(BIMTypeCode[[#This Row],[Sort]]&lt;&gt;"",BIMTypeCode[[#This Row],[Sort]],"")</f>
        <v>4</v>
      </c>
    </row>
    <row r="488" spans="1:6" x14ac:dyDescent="0.25">
      <c r="A488">
        <f>BIMTypeCode[[#This Row],[Identification]]</f>
        <v>612</v>
      </c>
      <c r="B488" t="str">
        <f>IF(BIMTypeCode[[#This Row],[Name_dk]]&lt;&gt;"",BIMTypeCode[[#This Row],[Name_dk]],"")</f>
        <v>Kanaler</v>
      </c>
      <c r="C488" t="str">
        <f>IF(BIMTypeCode[[#This Row],[SfB]]&lt;&gt;"",BIMTypeCode[[#This Row],[SfB]],"")</f>
        <v>(68)</v>
      </c>
      <c r="D488" t="str">
        <f>IF(BIMTypeCode[[#This Row],[CCSClassification]]&lt;&gt;"",BIMTypeCode[[#This Row],[CCSClassification]],"")</f>
        <v>[L]UBA</v>
      </c>
      <c r="E488" t="str">
        <f>IF(BIMTypeCode[[#This Row],[Forvaltningklassifikation]]&lt;&gt;"",BIMTypeCode[[#This Row],[Forvaltningklassifikation]],"")</f>
        <v>bt.elf.sam</v>
      </c>
      <c r="F488">
        <f>IF(BIMTypeCode[[#This Row],[Sort]]&lt;&gt;"",BIMTypeCode[[#This Row],[Sort]],"")</f>
        <v>3</v>
      </c>
    </row>
    <row r="489" spans="1:6" x14ac:dyDescent="0.25">
      <c r="A489">
        <f>BIMTypeCode[[#This Row],[Identification]]</f>
        <v>6121</v>
      </c>
      <c r="B489" t="str">
        <f>IF(BIMTypeCode[[#This Row],[Name_dk]]&lt;&gt;"",BIMTypeCode[[#This Row],[Name_dk]],"")</f>
        <v>Installationskanaler</v>
      </c>
      <c r="C489" t="str">
        <f>IF(BIMTypeCode[[#This Row],[SfB]]&lt;&gt;"",BIMTypeCode[[#This Row],[SfB]],"")</f>
        <v/>
      </c>
      <c r="D489" t="str">
        <f>IF(BIMTypeCode[[#This Row],[CCSClassification]]&lt;&gt;"",BIMTypeCode[[#This Row],[CCSClassification]],"")</f>
        <v>[L]UBA</v>
      </c>
      <c r="E489" t="str">
        <f>IF(BIMTypeCode[[#This Row],[Forvaltningklassifikation]]&lt;&gt;"",BIMTypeCode[[#This Row],[Forvaltningklassifikation]],"")</f>
        <v>bt.elf.sam</v>
      </c>
      <c r="F489">
        <f>IF(BIMTypeCode[[#This Row],[Sort]]&lt;&gt;"",BIMTypeCode[[#This Row],[Sort]],"")</f>
        <v>4</v>
      </c>
    </row>
    <row r="490" spans="1:6" x14ac:dyDescent="0.25">
      <c r="A490">
        <f>BIMTypeCode[[#This Row],[Identification]]</f>
        <v>613</v>
      </c>
      <c r="B490" t="str">
        <f>IF(BIMTypeCode[[#This Row],[Name_dk]]&lt;&gt;"",BIMTypeCode[[#This Row],[Name_dk]],"")</f>
        <v>Kabelrør</v>
      </c>
      <c r="C490" t="str">
        <f>IF(BIMTypeCode[[#This Row],[SfB]]&lt;&gt;"",BIMTypeCode[[#This Row],[SfB]],"")</f>
        <v>(68)</v>
      </c>
      <c r="D490" t="str">
        <f>IF(BIMTypeCode[[#This Row],[CCSClassification]]&lt;&gt;"",BIMTypeCode[[#This Row],[CCSClassification]],"")</f>
        <v>[L]UBA</v>
      </c>
      <c r="E490" t="str">
        <f>IF(BIMTypeCode[[#This Row],[Forvaltningklassifikation]]&lt;&gt;"",BIMTypeCode[[#This Row],[Forvaltningklassifikation]],"")</f>
        <v>bt.elf.sam</v>
      </c>
      <c r="F490">
        <f>IF(BIMTypeCode[[#This Row],[Sort]]&lt;&gt;"",BIMTypeCode[[#This Row],[Sort]],"")</f>
        <v>3</v>
      </c>
    </row>
    <row r="491" spans="1:6" x14ac:dyDescent="0.25">
      <c r="A491">
        <f>BIMTypeCode[[#This Row],[Identification]]</f>
        <v>6131</v>
      </c>
      <c r="B491" t="str">
        <f>IF(BIMTypeCode[[#This Row],[Name_dk]]&lt;&gt;"",BIMTypeCode[[#This Row],[Name_dk]],"")</f>
        <v>Flexrør</v>
      </c>
      <c r="C491" t="str">
        <f>IF(BIMTypeCode[[#This Row],[SfB]]&lt;&gt;"",BIMTypeCode[[#This Row],[SfB]],"")</f>
        <v/>
      </c>
      <c r="D491" t="str">
        <f>IF(BIMTypeCode[[#This Row],[CCSClassification]]&lt;&gt;"",BIMTypeCode[[#This Row],[CCSClassification]],"")</f>
        <v>[L]WPA</v>
      </c>
      <c r="E491" t="str">
        <f>IF(BIMTypeCode[[#This Row],[Forvaltningklassifikation]]&lt;&gt;"",BIMTypeCode[[#This Row],[Forvaltningklassifikation]],"")</f>
        <v>bt.elf.sam</v>
      </c>
      <c r="F491">
        <f>IF(BIMTypeCode[[#This Row],[Sort]]&lt;&gt;"",BIMTypeCode[[#This Row],[Sort]],"")</f>
        <v>4</v>
      </c>
    </row>
    <row r="492" spans="1:6" x14ac:dyDescent="0.25">
      <c r="A492">
        <f>BIMTypeCode[[#This Row],[Identification]]</f>
        <v>6132</v>
      </c>
      <c r="B492" t="str">
        <f>IF(BIMTypeCode[[#This Row],[Name_dk]]&lt;&gt;"",BIMTypeCode[[#This Row],[Name_dk]],"")</f>
        <v>Plastrør</v>
      </c>
      <c r="C492" t="str">
        <f>IF(BIMTypeCode[[#This Row],[SfB]]&lt;&gt;"",BIMTypeCode[[#This Row],[SfB]],"")</f>
        <v/>
      </c>
      <c r="D492" t="str">
        <f>IF(BIMTypeCode[[#This Row],[CCSClassification]]&lt;&gt;"",BIMTypeCode[[#This Row],[CCSClassification]],"")</f>
        <v>[L]WPA</v>
      </c>
      <c r="E492" t="str">
        <f>IF(BIMTypeCode[[#This Row],[Forvaltningklassifikation]]&lt;&gt;"",BIMTypeCode[[#This Row],[Forvaltningklassifikation]],"")</f>
        <v>bt.elf.sam</v>
      </c>
      <c r="F492">
        <f>IF(BIMTypeCode[[#This Row],[Sort]]&lt;&gt;"",BIMTypeCode[[#This Row],[Sort]],"")</f>
        <v>4</v>
      </c>
    </row>
    <row r="493" spans="1:6" x14ac:dyDescent="0.25">
      <c r="A493">
        <f>BIMTypeCode[[#This Row],[Identification]]</f>
        <v>6133</v>
      </c>
      <c r="B493" t="str">
        <f>IF(BIMTypeCode[[#This Row],[Name_dk]]&lt;&gt;"",BIMTypeCode[[#This Row],[Name_dk]],"")</f>
        <v>Stålrør</v>
      </c>
      <c r="C493" t="str">
        <f>IF(BIMTypeCode[[#This Row],[SfB]]&lt;&gt;"",BIMTypeCode[[#This Row],[SfB]],"")</f>
        <v/>
      </c>
      <c r="D493" t="str">
        <f>IF(BIMTypeCode[[#This Row],[CCSClassification]]&lt;&gt;"",BIMTypeCode[[#This Row],[CCSClassification]],"")</f>
        <v>[L]WPA</v>
      </c>
      <c r="E493" t="str">
        <f>IF(BIMTypeCode[[#This Row],[Forvaltningklassifikation]]&lt;&gt;"",BIMTypeCode[[#This Row],[Forvaltningklassifikation]],"")</f>
        <v/>
      </c>
      <c r="F493">
        <f>IF(BIMTypeCode[[#This Row],[Sort]]&lt;&gt;"",BIMTypeCode[[#This Row],[Sort]],"")</f>
        <v>4</v>
      </c>
    </row>
    <row r="494" spans="1:6" x14ac:dyDescent="0.25">
      <c r="A494">
        <f>BIMTypeCode[[#This Row],[Identification]]</f>
        <v>614</v>
      </c>
      <c r="B494" t="str">
        <f>IF(BIMTypeCode[[#This Row],[Name_dk]]&lt;&gt;"",BIMTypeCode[[#This Row],[Name_dk]],"")</f>
        <v>Fiberbakker</v>
      </c>
      <c r="C494" t="str">
        <f>IF(BIMTypeCode[[#This Row],[SfB]]&lt;&gt;"",BIMTypeCode[[#This Row],[SfB]],"")</f>
        <v>(68)</v>
      </c>
      <c r="D494" t="str">
        <f>IF(BIMTypeCode[[#This Row],[CCSClassification]]&lt;&gt;"",BIMTypeCode[[#This Row],[CCSClassification]],"")</f>
        <v>[L]UBA</v>
      </c>
      <c r="E494" t="str">
        <f>IF(BIMTypeCode[[#This Row],[Forvaltningklassifikation]]&lt;&gt;"",BIMTypeCode[[#This Row],[Forvaltningklassifikation]],"")</f>
        <v>bt.elf.sam</v>
      </c>
      <c r="F494">
        <f>IF(BIMTypeCode[[#This Row],[Sort]]&lt;&gt;"",BIMTypeCode[[#This Row],[Sort]],"")</f>
        <v>3</v>
      </c>
    </row>
    <row r="495" spans="1:6" x14ac:dyDescent="0.25">
      <c r="A495">
        <f>BIMTypeCode[[#This Row],[Identification]]</f>
        <v>6141</v>
      </c>
      <c r="B495" t="str">
        <f>IF(BIMTypeCode[[#This Row],[Name_dk]]&lt;&gt;"",BIMTypeCode[[#This Row],[Name_dk]],"")</f>
        <v>Fiberrunner</v>
      </c>
      <c r="C495" t="str">
        <f>IF(BIMTypeCode[[#This Row],[SfB]]&lt;&gt;"",BIMTypeCode[[#This Row],[SfB]],"")</f>
        <v/>
      </c>
      <c r="D495" t="str">
        <f>IF(BIMTypeCode[[#This Row],[CCSClassification]]&lt;&gt;"",BIMTypeCode[[#This Row],[CCSClassification]],"")</f>
        <v>[L]UBA</v>
      </c>
      <c r="E495" t="str">
        <f>IF(BIMTypeCode[[#This Row],[Forvaltningklassifikation]]&lt;&gt;"",BIMTypeCode[[#This Row],[Forvaltningklassifikation]],"")</f>
        <v>bt.elf.sam</v>
      </c>
      <c r="F495">
        <f>IF(BIMTypeCode[[#This Row],[Sort]]&lt;&gt;"",BIMTypeCode[[#This Row],[Sort]],"")</f>
        <v>4</v>
      </c>
    </row>
    <row r="496" spans="1:6" x14ac:dyDescent="0.25">
      <c r="A496">
        <f>BIMTypeCode[[#This Row],[Identification]]</f>
        <v>615</v>
      </c>
      <c r="B496" t="str">
        <f>IF(BIMTypeCode[[#This Row],[Name_dk]]&lt;&gt;"",BIMTypeCode[[#This Row],[Name_dk]],"")</f>
        <v>Brand- og lydtætninger</v>
      </c>
      <c r="C496" t="str">
        <f>IF(BIMTypeCode[[#This Row],[SfB]]&lt;&gt;"",BIMTypeCode[[#This Row],[SfB]],"")</f>
        <v>(68)</v>
      </c>
      <c r="D496" t="str">
        <f>IF(BIMTypeCode[[#This Row],[CCSClassification]]&lt;&gt;"",BIMTypeCode[[#This Row],[CCSClassification]],"")</f>
        <v>[L]FMD</v>
      </c>
      <c r="E496" t="str">
        <f>IF(BIMTypeCode[[#This Row],[Forvaltningklassifikation]]&lt;&gt;"",BIMTypeCode[[#This Row],[Forvaltningklassifikation]],"")</f>
        <v>bt.elf.sam</v>
      </c>
      <c r="F496">
        <f>IF(BIMTypeCode[[#This Row],[Sort]]&lt;&gt;"",BIMTypeCode[[#This Row],[Sort]],"")</f>
        <v>3</v>
      </c>
    </row>
    <row r="497" spans="1:6" x14ac:dyDescent="0.25">
      <c r="A497">
        <f>BIMTypeCode[[#This Row],[Identification]]</f>
        <v>6151</v>
      </c>
      <c r="B497" t="str">
        <f>IF(BIMTypeCode[[#This Row],[Name_dk]]&lt;&gt;"",BIMTypeCode[[#This Row],[Name_dk]],"")</f>
        <v>Brandtætninger</v>
      </c>
      <c r="C497" t="str">
        <f>IF(BIMTypeCode[[#This Row],[SfB]]&lt;&gt;"",BIMTypeCode[[#This Row],[SfB]],"")</f>
        <v/>
      </c>
      <c r="D497" t="str">
        <f>IF(BIMTypeCode[[#This Row],[CCSClassification]]&lt;&gt;"",BIMTypeCode[[#This Row],[CCSClassification]],"")</f>
        <v>[L]FMD</v>
      </c>
      <c r="E497" t="str">
        <f>IF(BIMTypeCode[[#This Row],[Forvaltningklassifikation]]&lt;&gt;"",BIMTypeCode[[#This Row],[Forvaltningklassifikation]],"")</f>
        <v>bt.elf.sam</v>
      </c>
      <c r="F497">
        <f>IF(BIMTypeCode[[#This Row],[Sort]]&lt;&gt;"",BIMTypeCode[[#This Row],[Sort]],"")</f>
        <v>4</v>
      </c>
    </row>
    <row r="498" spans="1:6" x14ac:dyDescent="0.25">
      <c r="A498">
        <f>BIMTypeCode[[#This Row],[Identification]]</f>
        <v>6152</v>
      </c>
      <c r="B498" t="str">
        <f>IF(BIMTypeCode[[#This Row],[Name_dk]]&lt;&gt;"",BIMTypeCode[[#This Row],[Name_dk]],"")</f>
        <v>Lydtætninger</v>
      </c>
      <c r="C498" t="str">
        <f>IF(BIMTypeCode[[#This Row],[SfB]]&lt;&gt;"",BIMTypeCode[[#This Row],[SfB]],"")</f>
        <v/>
      </c>
      <c r="D498" t="str">
        <f>IF(BIMTypeCode[[#This Row],[CCSClassification]]&lt;&gt;"",BIMTypeCode[[#This Row],[CCSClassification]],"")</f>
        <v>[L]RQC</v>
      </c>
      <c r="E498" t="str">
        <f>IF(BIMTypeCode[[#This Row],[Forvaltningklassifikation]]&lt;&gt;"",BIMTypeCode[[#This Row],[Forvaltningklassifikation]],"")</f>
        <v>bt.elf.sam</v>
      </c>
      <c r="F498">
        <f>IF(BIMTypeCode[[#This Row],[Sort]]&lt;&gt;"",BIMTypeCode[[#This Row],[Sort]],"")</f>
        <v>4</v>
      </c>
    </row>
    <row r="499" spans="1:6" x14ac:dyDescent="0.25">
      <c r="A499">
        <f>BIMTypeCode[[#This Row],[Identification]]</f>
        <v>616</v>
      </c>
      <c r="B499" t="str">
        <f>IF(BIMTypeCode[[#This Row],[Name_dk]]&lt;&gt;"",BIMTypeCode[[#This Row],[Name_dk]],"")</f>
        <v>Huller og udsparinger</v>
      </c>
      <c r="C499" t="str">
        <f>IF(BIMTypeCode[[#This Row],[SfB]]&lt;&gt;"",BIMTypeCode[[#This Row],[SfB]],"")</f>
        <v>(68)</v>
      </c>
      <c r="D499" t="str">
        <f>IF(BIMTypeCode[[#This Row],[CCSClassification]]&lt;&gt;"",BIMTypeCode[[#This Row],[CCSClassification]],"")</f>
        <v>[L]XTA</v>
      </c>
      <c r="E499" t="str">
        <f>IF(BIMTypeCode[[#This Row],[Forvaltningklassifikation]]&lt;&gt;"",BIMTypeCode[[#This Row],[Forvaltningklassifikation]],"")</f>
        <v>bt.elf.sam</v>
      </c>
      <c r="F499">
        <f>IF(BIMTypeCode[[#This Row],[Sort]]&lt;&gt;"",BIMTypeCode[[#This Row],[Sort]],"")</f>
        <v>3</v>
      </c>
    </row>
    <row r="500" spans="1:6" x14ac:dyDescent="0.25">
      <c r="A500">
        <f>BIMTypeCode[[#This Row],[Identification]]</f>
        <v>6161</v>
      </c>
      <c r="B500" t="str">
        <f>IF(BIMTypeCode[[#This Row],[Name_dk]]&lt;&gt;"",BIMTypeCode[[#This Row],[Name_dk]],"")</f>
        <v>Huller</v>
      </c>
      <c r="C500" t="str">
        <f>IF(BIMTypeCode[[#This Row],[SfB]]&lt;&gt;"",BIMTypeCode[[#This Row],[SfB]],"")</f>
        <v/>
      </c>
      <c r="D500" t="str">
        <f>IF(BIMTypeCode[[#This Row],[CCSClassification]]&lt;&gt;"",BIMTypeCode[[#This Row],[CCSClassification]],"")</f>
        <v>[L]XTA</v>
      </c>
      <c r="E500" t="str">
        <f>IF(BIMTypeCode[[#This Row],[Forvaltningklassifikation]]&lt;&gt;"",BIMTypeCode[[#This Row],[Forvaltningklassifikation]],"")</f>
        <v>bt.elf.sam</v>
      </c>
      <c r="F500">
        <f>IF(BIMTypeCode[[#This Row],[Sort]]&lt;&gt;"",BIMTypeCode[[#This Row],[Sort]],"")</f>
        <v>4</v>
      </c>
    </row>
    <row r="501" spans="1:6" x14ac:dyDescent="0.25">
      <c r="A501">
        <f>BIMTypeCode[[#This Row],[Identification]]</f>
        <v>6162</v>
      </c>
      <c r="B501" t="str">
        <f>IF(BIMTypeCode[[#This Row],[Name_dk]]&lt;&gt;"",BIMTypeCode[[#This Row],[Name_dk]],"")</f>
        <v>Udsparinger</v>
      </c>
      <c r="C501" t="str">
        <f>IF(BIMTypeCode[[#This Row],[SfB]]&lt;&gt;"",BIMTypeCode[[#This Row],[SfB]],"")</f>
        <v/>
      </c>
      <c r="D501" t="str">
        <f>IF(BIMTypeCode[[#This Row],[CCSClassification]]&lt;&gt;"",BIMTypeCode[[#This Row],[CCSClassification]],"")</f>
        <v>[L]XTB</v>
      </c>
      <c r="E501" t="str">
        <f>IF(BIMTypeCode[[#This Row],[Forvaltningklassifikation]]&lt;&gt;"",BIMTypeCode[[#This Row],[Forvaltningklassifikation]],"")</f>
        <v>bt.elf.sam</v>
      </c>
      <c r="F501">
        <f>IF(BIMTypeCode[[#This Row],[Sort]]&lt;&gt;"",BIMTypeCode[[#This Row],[Sort]],"")</f>
        <v>4</v>
      </c>
    </row>
    <row r="502" spans="1:6" x14ac:dyDescent="0.25">
      <c r="A502">
        <f>BIMTypeCode[[#This Row],[Identification]]</f>
        <v>619</v>
      </c>
      <c r="B502" t="str">
        <f>IF(BIMTypeCode[[#This Row],[Name_dk]]&lt;&gt;"",BIMTypeCode[[#This Row],[Name_dk]],"")</f>
        <v>Øvrige</v>
      </c>
      <c r="C502" t="str">
        <f>IF(BIMTypeCode[[#This Row],[SfB]]&lt;&gt;"",BIMTypeCode[[#This Row],[SfB]],"")</f>
        <v>(68)</v>
      </c>
      <c r="D502" t="str">
        <f>IF(BIMTypeCode[[#This Row],[CCSClassification]]&lt;&gt;"",BIMTypeCode[[#This Row],[CCSClassification]],"")</f>
        <v>[L]</v>
      </c>
      <c r="E502" t="str">
        <f>IF(BIMTypeCode[[#This Row],[Forvaltningklassifikation]]&lt;&gt;"",BIMTypeCode[[#This Row],[Forvaltningklassifikation]],"")</f>
        <v>bt.elf.sam</v>
      </c>
      <c r="F502">
        <f>IF(BIMTypeCode[[#This Row],[Sort]]&lt;&gt;"",BIMTypeCode[[#This Row],[Sort]],"")</f>
        <v>3</v>
      </c>
    </row>
    <row r="503" spans="1:6" x14ac:dyDescent="0.25">
      <c r="A503">
        <f>BIMTypeCode[[#This Row],[Identification]]</f>
        <v>6191</v>
      </c>
      <c r="B503" t="str">
        <f>IF(BIMTypeCode[[#This Row],[Name_dk]]&lt;&gt;"",BIMTypeCode[[#This Row],[Name_dk]],"")</f>
        <v>Dåser</v>
      </c>
      <c r="C503" t="str">
        <f>IF(BIMTypeCode[[#This Row],[SfB]]&lt;&gt;"",BIMTypeCode[[#This Row],[SfB]],"")</f>
        <v/>
      </c>
      <c r="D503" t="str">
        <f>IF(BIMTypeCode[[#This Row],[CCSClassification]]&lt;&gt;"",BIMTypeCode[[#This Row],[CCSClassification]],"")</f>
        <v>[L]XDC</v>
      </c>
      <c r="E503" t="str">
        <f>IF(BIMTypeCode[[#This Row],[Forvaltningklassifikation]]&lt;&gt;"",BIMTypeCode[[#This Row],[Forvaltningklassifikation]],"")</f>
        <v>bt.elf.sam</v>
      </c>
      <c r="F503">
        <f>IF(BIMTypeCode[[#This Row],[Sort]]&lt;&gt;"",BIMTypeCode[[#This Row],[Sort]],"")</f>
        <v>4</v>
      </c>
    </row>
    <row r="504" spans="1:6" x14ac:dyDescent="0.25">
      <c r="A504">
        <f>BIMTypeCode[[#This Row],[Identification]]</f>
        <v>6192</v>
      </c>
      <c r="B504" t="str">
        <f>IF(BIMTypeCode[[#This Row],[Name_dk]]&lt;&gt;"",BIMTypeCode[[#This Row],[Name_dk]],"")</f>
        <v>Indstøbninger</v>
      </c>
      <c r="C504" t="str">
        <f>IF(BIMTypeCode[[#This Row],[SfB]]&lt;&gt;"",BIMTypeCode[[#This Row],[SfB]],"")</f>
        <v/>
      </c>
      <c r="D504" t="str">
        <f>IF(BIMTypeCode[[#This Row],[CCSClassification]]&lt;&gt;"",BIMTypeCode[[#This Row],[CCSClassification]],"")</f>
        <v>[L]XDC</v>
      </c>
      <c r="E504" t="str">
        <f>IF(BIMTypeCode[[#This Row],[Forvaltningklassifikation]]&lt;&gt;"",BIMTypeCode[[#This Row],[Forvaltningklassifikation]],"")</f>
        <v>bt.elf.sam</v>
      </c>
      <c r="F504">
        <f>IF(BIMTypeCode[[#This Row],[Sort]]&lt;&gt;"",BIMTypeCode[[#This Row],[Sort]],"")</f>
        <v>4</v>
      </c>
    </row>
    <row r="505" spans="1:6" x14ac:dyDescent="0.25">
      <c r="A505">
        <f>BIMTypeCode[[#This Row],[Identification]]</f>
        <v>62</v>
      </c>
      <c r="B505" t="str">
        <f>IF(BIMTypeCode[[#This Row],[Name_dk]]&lt;&gt;"",BIMTypeCode[[#This Row],[Name_dk]],"")</f>
        <v>Højspænding</v>
      </c>
      <c r="C505" t="str">
        <f>IF(BIMTypeCode[[#This Row],[SfB]]&lt;&gt;"",BIMTypeCode[[#This Row],[SfB]],"")</f>
        <v/>
      </c>
      <c r="D505" t="str">
        <f>IF(BIMTypeCode[[#This Row],[CCSClassification]]&lt;&gt;"",BIMTypeCode[[#This Row],[CCSClassification]],"")</f>
        <v/>
      </c>
      <c r="E505" t="str">
        <f>IF(BIMTypeCode[[#This Row],[Forvaltningklassifikation]]&lt;&gt;"",BIMTypeCode[[#This Row],[Forvaltningklassifikation]],"")</f>
        <v/>
      </c>
      <c r="F505">
        <f>IF(BIMTypeCode[[#This Row],[Sort]]&lt;&gt;"",BIMTypeCode[[#This Row],[Sort]],"")</f>
        <v>2</v>
      </c>
    </row>
    <row r="506" spans="1:6" x14ac:dyDescent="0.25">
      <c r="A506">
        <f>BIMTypeCode[[#This Row],[Identification]]</f>
        <v>621</v>
      </c>
      <c r="B506" t="str">
        <f>IF(BIMTypeCode[[#This Row],[Name_dk]]&lt;&gt;"",BIMTypeCode[[#This Row],[Name_dk]],"")</f>
        <v>Forsyning</v>
      </c>
      <c r="C506" t="str">
        <f>IF(BIMTypeCode[[#This Row],[SfB]]&lt;&gt;"",BIMTypeCode[[#This Row],[SfB]],"")</f>
        <v>(62)1</v>
      </c>
      <c r="D506" t="str">
        <f>IF(BIMTypeCode[[#This Row],[CCSClassification]]&lt;&gt;"",BIMTypeCode[[#This Row],[CCSClassification]],"")</f>
        <v>[L]HG</v>
      </c>
      <c r="E506" t="str">
        <f>IF(BIMTypeCode[[#This Row],[Forvaltningklassifikation]]&lt;&gt;"",BIMTypeCode[[#This Row],[Forvaltningklassifikation]],"")</f>
        <v>bt.elf.sam</v>
      </c>
      <c r="F506">
        <f>IF(BIMTypeCode[[#This Row],[Sort]]&lt;&gt;"",BIMTypeCode[[#This Row],[Sort]],"")</f>
        <v>3</v>
      </c>
    </row>
    <row r="507" spans="1:6" x14ac:dyDescent="0.25">
      <c r="A507">
        <f>BIMTypeCode[[#This Row],[Identification]]</f>
        <v>6211</v>
      </c>
      <c r="B507" t="str">
        <f>IF(BIMTypeCode[[#This Row],[Name_dk]]&lt;&gt;"",BIMTypeCode[[#This Row],[Name_dk]],"")</f>
        <v>Stikledninger</v>
      </c>
      <c r="C507" t="str">
        <f>IF(BIMTypeCode[[#This Row],[SfB]]&lt;&gt;"",BIMTypeCode[[#This Row],[SfB]],"")</f>
        <v/>
      </c>
      <c r="D507" t="str">
        <f>IF(BIMTypeCode[[#This Row],[CCSClassification]]&lt;&gt;"",BIMTypeCode[[#This Row],[CCSClassification]],"")</f>
        <v>[L]WPA</v>
      </c>
      <c r="E507" t="str">
        <f>IF(BIMTypeCode[[#This Row],[Forvaltningklassifikation]]&lt;&gt;"",BIMTypeCode[[#This Row],[Forvaltningklassifikation]],"")</f>
        <v/>
      </c>
      <c r="F507">
        <f>IF(BIMTypeCode[[#This Row],[Sort]]&lt;&gt;"",BIMTypeCode[[#This Row],[Sort]],"")</f>
        <v>4</v>
      </c>
    </row>
    <row r="508" spans="1:6" x14ac:dyDescent="0.25">
      <c r="A508">
        <f>BIMTypeCode[[#This Row],[Identification]]</f>
        <v>6212</v>
      </c>
      <c r="B508" t="str">
        <f>IF(BIMTypeCode[[#This Row],[Name_dk]]&lt;&gt;"",BIMTypeCode[[#This Row],[Name_dk]],"")</f>
        <v>Transformere</v>
      </c>
      <c r="C508" t="str">
        <f>IF(BIMTypeCode[[#This Row],[SfB]]&lt;&gt;"",BIMTypeCode[[#This Row],[SfB]],"")</f>
        <v/>
      </c>
      <c r="D508" t="str">
        <f>IF(BIMTypeCode[[#This Row],[CCSClassification]]&lt;&gt;"",BIMTypeCode[[#This Row],[CCSClassification]],"")</f>
        <v>[L]TAA</v>
      </c>
      <c r="E508" t="str">
        <f>IF(BIMTypeCode[[#This Row],[Forvaltningklassifikation]]&lt;&gt;"",BIMTypeCode[[#This Row],[Forvaltningklassifikation]],"")</f>
        <v/>
      </c>
      <c r="F508">
        <f>IF(BIMTypeCode[[#This Row],[Sort]]&lt;&gt;"",BIMTypeCode[[#This Row],[Sort]],"")</f>
        <v>4</v>
      </c>
    </row>
    <row r="509" spans="1:6" x14ac:dyDescent="0.25">
      <c r="A509">
        <f>BIMTypeCode[[#This Row],[Identification]]</f>
        <v>6213</v>
      </c>
      <c r="B509" t="str">
        <f>IF(BIMTypeCode[[#This Row],[Name_dk]]&lt;&gt;"",BIMTypeCode[[#This Row],[Name_dk]],"")</f>
        <v>Nød- og reserveforsyningsanlæg / UPS</v>
      </c>
      <c r="C509" t="str">
        <f>IF(BIMTypeCode[[#This Row],[SfB]]&lt;&gt;"",BIMTypeCode[[#This Row],[SfB]],"")</f>
        <v/>
      </c>
      <c r="D509" t="str">
        <f>IF(BIMTypeCode[[#This Row],[CCSClassification]]&lt;&gt;"",BIMTypeCode[[#This Row],[CCSClassification]],"")</f>
        <v>[L]HG</v>
      </c>
      <c r="E509" t="str">
        <f>IF(BIMTypeCode[[#This Row],[Forvaltningklassifikation]]&lt;&gt;"",BIMTypeCode[[#This Row],[Forvaltningklassifikation]],"")</f>
        <v/>
      </c>
      <c r="F509">
        <f>IF(BIMTypeCode[[#This Row],[Sort]]&lt;&gt;"",BIMTypeCode[[#This Row],[Sort]],"")</f>
        <v>4</v>
      </c>
    </row>
    <row r="510" spans="1:6" x14ac:dyDescent="0.25">
      <c r="A510">
        <f>BIMTypeCode[[#This Row],[Identification]]</f>
        <v>6214</v>
      </c>
      <c r="B510" t="str">
        <f>IF(BIMTypeCode[[#This Row],[Name_dk]]&lt;&gt;"",BIMTypeCode[[#This Row],[Name_dk]],"")</f>
        <v>Ens- og vekselretteranlæg</v>
      </c>
      <c r="C510" t="str">
        <f>IF(BIMTypeCode[[#This Row],[SfB]]&lt;&gt;"",BIMTypeCode[[#This Row],[SfB]],"")</f>
        <v/>
      </c>
      <c r="D510" t="str">
        <f>IF(BIMTypeCode[[#This Row],[CCSClassification]]&lt;&gt;"",BIMTypeCode[[#This Row],[CCSClassification]],"")</f>
        <v>[L]HG</v>
      </c>
      <c r="E510" t="str">
        <f>IF(BIMTypeCode[[#This Row],[Forvaltningklassifikation]]&lt;&gt;"",BIMTypeCode[[#This Row],[Forvaltningklassifikation]],"")</f>
        <v/>
      </c>
      <c r="F510">
        <f>IF(BIMTypeCode[[#This Row],[Sort]]&lt;&gt;"",BIMTypeCode[[#This Row],[Sort]],"")</f>
        <v>4</v>
      </c>
    </row>
    <row r="511" spans="1:6" x14ac:dyDescent="0.25">
      <c r="A511">
        <f>BIMTypeCode[[#This Row],[Identification]]</f>
        <v>6215</v>
      </c>
      <c r="B511" t="str">
        <f>IF(BIMTypeCode[[#This Row],[Name_dk]]&lt;&gt;"",BIMTypeCode[[#This Row],[Name_dk]],"")</f>
        <v>Fasekompenseringsanlæg</v>
      </c>
      <c r="C511" t="str">
        <f>IF(BIMTypeCode[[#This Row],[SfB]]&lt;&gt;"",BIMTypeCode[[#This Row],[SfB]],"")</f>
        <v/>
      </c>
      <c r="D511" t="str">
        <f>IF(BIMTypeCode[[#This Row],[CCSClassification]]&lt;&gt;"",BIMTypeCode[[#This Row],[CCSClassification]],"")</f>
        <v>[L]RBC</v>
      </c>
      <c r="E511" t="str">
        <f>IF(BIMTypeCode[[#This Row],[Forvaltningklassifikation]]&lt;&gt;"",BIMTypeCode[[#This Row],[Forvaltningklassifikation]],"")</f>
        <v/>
      </c>
      <c r="F511">
        <f>IF(BIMTypeCode[[#This Row],[Sort]]&lt;&gt;"",BIMTypeCode[[#This Row],[Sort]],"")</f>
        <v>4</v>
      </c>
    </row>
    <row r="512" spans="1:6" x14ac:dyDescent="0.25">
      <c r="A512">
        <f>BIMTypeCode[[#This Row],[Identification]]</f>
        <v>6216</v>
      </c>
      <c r="B512" t="str">
        <f>IF(BIMTypeCode[[#This Row],[Name_dk]]&lt;&gt;"",BIMTypeCode[[#This Row],[Name_dk]],"")</f>
        <v>Frekvensomformeranlæg</v>
      </c>
      <c r="C512" t="str">
        <f>IF(BIMTypeCode[[#This Row],[SfB]]&lt;&gt;"",BIMTypeCode[[#This Row],[SfB]],"")</f>
        <v/>
      </c>
      <c r="D512" t="str">
        <f>IF(BIMTypeCode[[#This Row],[CCSClassification]]&lt;&gt;"",BIMTypeCode[[#This Row],[CCSClassification]],"")</f>
        <v>[L]TAE</v>
      </c>
      <c r="E512" t="str">
        <f>IF(BIMTypeCode[[#This Row],[Forvaltningklassifikation]]&lt;&gt;"",BIMTypeCode[[#This Row],[Forvaltningklassifikation]],"")</f>
        <v/>
      </c>
      <c r="F512">
        <f>IF(BIMTypeCode[[#This Row],[Sort]]&lt;&gt;"",BIMTypeCode[[#This Row],[Sort]],"")</f>
        <v>4</v>
      </c>
    </row>
    <row r="513" spans="1:6" x14ac:dyDescent="0.25">
      <c r="A513">
        <f>BIMTypeCode[[#This Row],[Identification]]</f>
        <v>622</v>
      </c>
      <c r="B513" t="str">
        <f>IF(BIMTypeCode[[#This Row],[Name_dk]]&lt;&gt;"",BIMTypeCode[[#This Row],[Name_dk]],"")</f>
        <v>Fordeling</v>
      </c>
      <c r="C513" t="str">
        <f>IF(BIMTypeCode[[#This Row],[SfB]]&lt;&gt;"",BIMTypeCode[[#This Row],[SfB]],"")</f>
        <v>(62)2</v>
      </c>
      <c r="D513" t="str">
        <f>IF(BIMTypeCode[[#This Row],[CCSClassification]]&lt;&gt;"",BIMTypeCode[[#This Row],[CCSClassification]],"")</f>
        <v>[L]JK</v>
      </c>
      <c r="E513" t="str">
        <f>IF(BIMTypeCode[[#This Row],[Forvaltningklassifikation]]&lt;&gt;"",BIMTypeCode[[#This Row],[Forvaltningklassifikation]],"")</f>
        <v>bt.elf.sam</v>
      </c>
      <c r="F513">
        <f>IF(BIMTypeCode[[#This Row],[Sort]]&lt;&gt;"",BIMTypeCode[[#This Row],[Sort]],"")</f>
        <v>3</v>
      </c>
    </row>
    <row r="514" spans="1:6" x14ac:dyDescent="0.25">
      <c r="A514">
        <f>BIMTypeCode[[#This Row],[Identification]]</f>
        <v>6221</v>
      </c>
      <c r="B514" t="str">
        <f>IF(BIMTypeCode[[#This Row],[Name_dk]]&lt;&gt;"",BIMTypeCode[[#This Row],[Name_dk]],"")</f>
        <v>Hovedledninger</v>
      </c>
      <c r="C514" t="str">
        <f>IF(BIMTypeCode[[#This Row],[SfB]]&lt;&gt;"",BIMTypeCode[[#This Row],[SfB]],"")</f>
        <v/>
      </c>
      <c r="D514" t="str">
        <f>IF(BIMTypeCode[[#This Row],[CCSClassification]]&lt;&gt;"",BIMTypeCode[[#This Row],[CCSClassification]],"")</f>
        <v>[L]WBB</v>
      </c>
      <c r="E514" t="str">
        <f>IF(BIMTypeCode[[#This Row],[Forvaltningklassifikation]]&lt;&gt;"",BIMTypeCode[[#This Row],[Forvaltningklassifikation]],"")</f>
        <v/>
      </c>
      <c r="F514">
        <f>IF(BIMTypeCode[[#This Row],[Sort]]&lt;&gt;"",BIMTypeCode[[#This Row],[Sort]],"")</f>
        <v>4</v>
      </c>
    </row>
    <row r="515" spans="1:6" x14ac:dyDescent="0.25">
      <c r="A515">
        <f>BIMTypeCode[[#This Row],[Identification]]</f>
        <v>6222</v>
      </c>
      <c r="B515" t="str">
        <f>IF(BIMTypeCode[[#This Row],[Name_dk]]&lt;&gt;"",BIMTypeCode[[#This Row],[Name_dk]],"")</f>
        <v>Koblingsudstyr</v>
      </c>
      <c r="C515" t="str">
        <f>IF(BIMTypeCode[[#This Row],[SfB]]&lt;&gt;"",BIMTypeCode[[#This Row],[SfB]],"")</f>
        <v/>
      </c>
      <c r="D515" t="str">
        <f>IF(BIMTypeCode[[#This Row],[CCSClassification]]&lt;&gt;"",BIMTypeCode[[#This Row],[CCSClassification]],"")</f>
        <v>[L]XDC</v>
      </c>
      <c r="E515" t="str">
        <f>IF(BIMTypeCode[[#This Row],[Forvaltningklassifikation]]&lt;&gt;"",BIMTypeCode[[#This Row],[Forvaltningklassifikation]],"")</f>
        <v/>
      </c>
      <c r="F515">
        <f>IF(BIMTypeCode[[#This Row],[Sort]]&lt;&gt;"",BIMTypeCode[[#This Row],[Sort]],"")</f>
        <v>4</v>
      </c>
    </row>
    <row r="516" spans="1:6" x14ac:dyDescent="0.25">
      <c r="A516">
        <f>BIMTypeCode[[#This Row],[Identification]]</f>
        <v>623</v>
      </c>
      <c r="B516" t="str">
        <f>IF(BIMTypeCode[[#This Row],[Name_dk]]&lt;&gt;"",BIMTypeCode[[#This Row],[Name_dk]],"")</f>
        <v>Installationer for apparater og maskiner</v>
      </c>
      <c r="C516" t="str">
        <f>IF(BIMTypeCode[[#This Row],[SfB]]&lt;&gt;"",BIMTypeCode[[#This Row],[SfB]],"")</f>
        <v>(62)</v>
      </c>
      <c r="D516" t="str">
        <f>IF(BIMTypeCode[[#This Row],[CCSClassification]]&lt;&gt;"",BIMTypeCode[[#This Row],[CCSClassification]],"")</f>
        <v>[L]JK</v>
      </c>
      <c r="E516" t="str">
        <f>IF(BIMTypeCode[[#This Row],[Forvaltningklassifikation]]&lt;&gt;"",BIMTypeCode[[#This Row],[Forvaltningklassifikation]],"")</f>
        <v>bt.bly.sam</v>
      </c>
      <c r="F516">
        <f>IF(BIMTypeCode[[#This Row],[Sort]]&lt;&gt;"",BIMTypeCode[[#This Row],[Sort]],"")</f>
        <v>3</v>
      </c>
    </row>
    <row r="517" spans="1:6" x14ac:dyDescent="0.25">
      <c r="A517">
        <f>BIMTypeCode[[#This Row],[Identification]]</f>
        <v>6231</v>
      </c>
      <c r="B517" t="str">
        <f>IF(BIMTypeCode[[#This Row],[Name_dk]]&lt;&gt;"",BIMTypeCode[[#This Row],[Name_dk]],"")</f>
        <v>Produktions- og arbejdsmaskiner</v>
      </c>
      <c r="C517" t="str">
        <f>IF(BIMTypeCode[[#This Row],[SfB]]&lt;&gt;"",BIMTypeCode[[#This Row],[SfB]],"")</f>
        <v/>
      </c>
      <c r="D517" t="str">
        <f>IF(BIMTypeCode[[#This Row],[CCSClassification]]&lt;&gt;"",BIMTypeCode[[#This Row],[CCSClassification]],"")</f>
        <v>[L]RC</v>
      </c>
      <c r="E517" t="str">
        <f>IF(BIMTypeCode[[#This Row],[Forvaltningklassifikation]]&lt;&gt;"",BIMTypeCode[[#This Row],[Forvaltningklassifikation]],"")</f>
        <v/>
      </c>
      <c r="F517">
        <f>IF(BIMTypeCode[[#This Row],[Sort]]&lt;&gt;"",BIMTypeCode[[#This Row],[Sort]],"")</f>
        <v>4</v>
      </c>
    </row>
    <row r="518" spans="1:6" x14ac:dyDescent="0.25">
      <c r="A518">
        <f>BIMTypeCode[[#This Row],[Identification]]</f>
        <v>6232</v>
      </c>
      <c r="B518" t="str">
        <f>IF(BIMTypeCode[[#This Row],[Name_dk]]&lt;&gt;"",BIMTypeCode[[#This Row],[Name_dk]],"")</f>
        <v>Pumpeanlæg</v>
      </c>
      <c r="C518" t="str">
        <f>IF(BIMTypeCode[[#This Row],[SfB]]&lt;&gt;"",BIMTypeCode[[#This Row],[SfB]],"")</f>
        <v/>
      </c>
      <c r="D518" t="str">
        <f>IF(BIMTypeCode[[#This Row],[CCSClassification]]&lt;&gt;"",BIMTypeCode[[#This Row],[CCSClassification]],"")</f>
        <v>[L]KF</v>
      </c>
      <c r="E518" t="str">
        <f>IF(BIMTypeCode[[#This Row],[Forvaltningklassifikation]]&lt;&gt;"",BIMTypeCode[[#This Row],[Forvaltningklassifikation]],"")</f>
        <v/>
      </c>
      <c r="F518">
        <f>IF(BIMTypeCode[[#This Row],[Sort]]&lt;&gt;"",BIMTypeCode[[#This Row],[Sort]],"")</f>
        <v>4</v>
      </c>
    </row>
    <row r="519" spans="1:6" x14ac:dyDescent="0.25">
      <c r="A519">
        <f>BIMTypeCode[[#This Row],[Identification]]</f>
        <v>6233</v>
      </c>
      <c r="B519" t="str">
        <f>IF(BIMTypeCode[[#This Row],[Name_dk]]&lt;&gt;"",BIMTypeCode[[#This Row],[Name_dk]],"")</f>
        <v>Motorer</v>
      </c>
      <c r="C519" t="str">
        <f>IF(BIMTypeCode[[#This Row],[SfB]]&lt;&gt;"",BIMTypeCode[[#This Row],[SfB]],"")</f>
        <v/>
      </c>
      <c r="D519" t="str">
        <f>IF(BIMTypeCode[[#This Row],[CCSClassification]]&lt;&gt;"",BIMTypeCode[[#This Row],[CCSClassification]],"")</f>
        <v>[L]MA?</v>
      </c>
      <c r="E519" t="str">
        <f>IF(BIMTypeCode[[#This Row],[Forvaltningklassifikation]]&lt;&gt;"",BIMTypeCode[[#This Row],[Forvaltningklassifikation]],"")</f>
        <v/>
      </c>
      <c r="F519">
        <f>IF(BIMTypeCode[[#This Row],[Sort]]&lt;&gt;"",BIMTypeCode[[#This Row],[Sort]],"")</f>
        <v>4</v>
      </c>
    </row>
    <row r="520" spans="1:6" x14ac:dyDescent="0.25">
      <c r="A520">
        <f>BIMTypeCode[[#This Row],[Identification]]</f>
        <v>63</v>
      </c>
      <c r="B520" t="str">
        <f>IF(BIMTypeCode[[#This Row],[Name_dk]]&lt;&gt;"",BIMTypeCode[[#This Row],[Name_dk]],"")</f>
        <v>Lavspænding</v>
      </c>
      <c r="C520" t="str">
        <f>IF(BIMTypeCode[[#This Row],[SfB]]&lt;&gt;"",BIMTypeCode[[#This Row],[SfB]],"")</f>
        <v/>
      </c>
      <c r="D520" t="str">
        <f>IF(BIMTypeCode[[#This Row],[CCSClassification]]&lt;&gt;"",BIMTypeCode[[#This Row],[CCSClassification]],"")</f>
        <v/>
      </c>
      <c r="E520" t="str">
        <f>IF(BIMTypeCode[[#This Row],[Forvaltningklassifikation]]&lt;&gt;"",BIMTypeCode[[#This Row],[Forvaltningklassifikation]],"")</f>
        <v/>
      </c>
      <c r="F520">
        <f>IF(BIMTypeCode[[#This Row],[Sort]]&lt;&gt;"",BIMTypeCode[[#This Row],[Sort]],"")</f>
        <v>2</v>
      </c>
    </row>
    <row r="521" spans="1:6" x14ac:dyDescent="0.25">
      <c r="A521">
        <f>BIMTypeCode[[#This Row],[Identification]]</f>
        <v>631</v>
      </c>
      <c r="B521" t="str">
        <f>IF(BIMTypeCode[[#This Row],[Name_dk]]&lt;&gt;"",BIMTypeCode[[#This Row],[Name_dk]],"")</f>
        <v>Forsyninger - ekstern</v>
      </c>
      <c r="C521" t="str">
        <f>IF(BIMTypeCode[[#This Row],[SfB]]&lt;&gt;"",BIMTypeCode[[#This Row],[SfB]],"")</f>
        <v>(63)1</v>
      </c>
      <c r="D521" t="str">
        <f>IF(BIMTypeCode[[#This Row],[CCSClassification]]&lt;&gt;"",BIMTypeCode[[#This Row],[CCSClassification]],"")</f>
        <v>[L]HG</v>
      </c>
      <c r="E521" t="str">
        <f>IF(BIMTypeCode[[#This Row],[Forvaltningklassifikation]]&lt;&gt;"",BIMTypeCode[[#This Row],[Forvaltningklassifikation]],"")</f>
        <v>bt.elf.sam</v>
      </c>
      <c r="F521">
        <f>IF(BIMTypeCode[[#This Row],[Sort]]&lt;&gt;"",BIMTypeCode[[#This Row],[Sort]],"")</f>
        <v>3</v>
      </c>
    </row>
    <row r="522" spans="1:6" x14ac:dyDescent="0.25">
      <c r="A522">
        <f>BIMTypeCode[[#This Row],[Identification]]</f>
        <v>6311</v>
      </c>
      <c r="B522" t="str">
        <f>IF(BIMTypeCode[[#This Row],[Name_dk]]&lt;&gt;"",BIMTypeCode[[#This Row],[Name_dk]],"")</f>
        <v>Stikledninger / Kanalskinner</v>
      </c>
      <c r="C522" t="str">
        <f>IF(BIMTypeCode[[#This Row],[SfB]]&lt;&gt;"",BIMTypeCode[[#This Row],[SfB]],"")</f>
        <v/>
      </c>
      <c r="D522" t="str">
        <f>IF(BIMTypeCode[[#This Row],[CCSClassification]]&lt;&gt;"",BIMTypeCode[[#This Row],[CCSClassification]],"")</f>
        <v>[L]UBA</v>
      </c>
      <c r="E522" t="str">
        <f>IF(BIMTypeCode[[#This Row],[Forvaltningklassifikation]]&lt;&gt;"",BIMTypeCode[[#This Row],[Forvaltningklassifikation]],"")</f>
        <v/>
      </c>
      <c r="F522">
        <f>IF(BIMTypeCode[[#This Row],[Sort]]&lt;&gt;"",BIMTypeCode[[#This Row],[Sort]],"")</f>
        <v>4</v>
      </c>
    </row>
    <row r="523" spans="1:6" x14ac:dyDescent="0.25">
      <c r="A523">
        <f>BIMTypeCode[[#This Row],[Identification]]</f>
        <v>6312</v>
      </c>
      <c r="B523" t="str">
        <f>IF(BIMTypeCode[[#This Row],[Name_dk]]&lt;&gt;"",BIMTypeCode[[#This Row],[Name_dk]],"")</f>
        <v>Transformeranlæg</v>
      </c>
      <c r="C523" t="str">
        <f>IF(BIMTypeCode[[#This Row],[SfB]]&lt;&gt;"",BIMTypeCode[[#This Row],[SfB]],"")</f>
        <v/>
      </c>
      <c r="D523" t="str">
        <f>IF(BIMTypeCode[[#This Row],[CCSClassification]]&lt;&gt;"",BIMTypeCode[[#This Row],[CCSClassification]],"")</f>
        <v>[L]KH</v>
      </c>
      <c r="E523" t="str">
        <f>IF(BIMTypeCode[[#This Row],[Forvaltningklassifikation]]&lt;&gt;"",BIMTypeCode[[#This Row],[Forvaltningklassifikation]],"")</f>
        <v/>
      </c>
      <c r="F523">
        <f>IF(BIMTypeCode[[#This Row],[Sort]]&lt;&gt;"",BIMTypeCode[[#This Row],[Sort]],"")</f>
        <v>4</v>
      </c>
    </row>
    <row r="524" spans="1:6" x14ac:dyDescent="0.25">
      <c r="A524">
        <f>BIMTypeCode[[#This Row],[Identification]]</f>
        <v>6313</v>
      </c>
      <c r="B524" t="str">
        <f>IF(BIMTypeCode[[#This Row],[Name_dk]]&lt;&gt;"",BIMTypeCode[[#This Row],[Name_dk]],"")</f>
        <v>Stationstavler</v>
      </c>
      <c r="C524" t="str">
        <f>IF(BIMTypeCode[[#This Row],[SfB]]&lt;&gt;"",BIMTypeCode[[#This Row],[SfB]],"")</f>
        <v/>
      </c>
      <c r="D524" t="str">
        <f>IF(BIMTypeCode[[#This Row],[CCSClassification]]&lt;&gt;"",BIMTypeCode[[#This Row],[CCSClassification]],"")</f>
        <v>[L]UAA</v>
      </c>
      <c r="E524" t="str">
        <f>IF(BIMTypeCode[[#This Row],[Forvaltningklassifikation]]&lt;&gt;"",BIMTypeCode[[#This Row],[Forvaltningklassifikation]],"")</f>
        <v/>
      </c>
      <c r="F524">
        <f>IF(BIMTypeCode[[#This Row],[Sort]]&lt;&gt;"",BIMTypeCode[[#This Row],[Sort]],"")</f>
        <v>4</v>
      </c>
    </row>
    <row r="525" spans="1:6" x14ac:dyDescent="0.25">
      <c r="A525">
        <f>BIMTypeCode[[#This Row],[Identification]]</f>
        <v>6314</v>
      </c>
      <c r="B525" t="str">
        <f>IF(BIMTypeCode[[#This Row],[Name_dk]]&lt;&gt;"",BIMTypeCode[[#This Row],[Name_dk]],"")</f>
        <v>Nød- og reserveforsyningsanlæg/UPS</v>
      </c>
      <c r="C525" t="str">
        <f>IF(BIMTypeCode[[#This Row],[SfB]]&lt;&gt;"",BIMTypeCode[[#This Row],[SfB]],"")</f>
        <v/>
      </c>
      <c r="D525" t="str">
        <f>IF(BIMTypeCode[[#This Row],[CCSClassification]]&lt;&gt;"",BIMTypeCode[[#This Row],[CCSClassification]],"")</f>
        <v>[L]HG</v>
      </c>
      <c r="E525" t="str">
        <f>IF(BIMTypeCode[[#This Row],[Forvaltningklassifikation]]&lt;&gt;"",BIMTypeCode[[#This Row],[Forvaltningklassifikation]],"")</f>
        <v>bt.elf.sam</v>
      </c>
      <c r="F525">
        <f>IF(BIMTypeCode[[#This Row],[Sort]]&lt;&gt;"",BIMTypeCode[[#This Row],[Sort]],"")</f>
        <v>4</v>
      </c>
    </row>
    <row r="526" spans="1:6" x14ac:dyDescent="0.25">
      <c r="A526">
        <f>BIMTypeCode[[#This Row],[Identification]]</f>
        <v>6315</v>
      </c>
      <c r="B526" t="str">
        <f>IF(BIMTypeCode[[#This Row],[Name_dk]]&lt;&gt;"",BIMTypeCode[[#This Row],[Name_dk]],"")</f>
        <v>Fasekompenseringsanlæg</v>
      </c>
      <c r="C526" t="str">
        <f>IF(BIMTypeCode[[#This Row],[SfB]]&lt;&gt;"",BIMTypeCode[[#This Row],[SfB]],"")</f>
        <v/>
      </c>
      <c r="D526" t="str">
        <f>IF(BIMTypeCode[[#This Row],[CCSClassification]]&lt;&gt;"",BIMTypeCode[[#This Row],[CCSClassification]],"")</f>
        <v>[L]RBC</v>
      </c>
      <c r="E526" t="str">
        <f>IF(BIMTypeCode[[#This Row],[Forvaltningklassifikation]]&lt;&gt;"",BIMTypeCode[[#This Row],[Forvaltningklassifikation]],"")</f>
        <v/>
      </c>
      <c r="F526">
        <f>IF(BIMTypeCode[[#This Row],[Sort]]&lt;&gt;"",BIMTypeCode[[#This Row],[Sort]],"")</f>
        <v>4</v>
      </c>
    </row>
    <row r="527" spans="1:6" x14ac:dyDescent="0.25">
      <c r="A527">
        <f>BIMTypeCode[[#This Row],[Identification]]</f>
        <v>6316</v>
      </c>
      <c r="B527" t="str">
        <f>IF(BIMTypeCode[[#This Row],[Name_dk]]&lt;&gt;"",BIMTypeCode[[#This Row],[Name_dk]],"")</f>
        <v>Frekvensomformeranlæg</v>
      </c>
      <c r="C527" t="str">
        <f>IF(BIMTypeCode[[#This Row],[SfB]]&lt;&gt;"",BIMTypeCode[[#This Row],[SfB]],"")</f>
        <v/>
      </c>
      <c r="D527" t="str">
        <f>IF(BIMTypeCode[[#This Row],[CCSClassification]]&lt;&gt;"",BIMTypeCode[[#This Row],[CCSClassification]],"")</f>
        <v>[L]TAE</v>
      </c>
      <c r="E527" t="str">
        <f>IF(BIMTypeCode[[#This Row],[Forvaltningklassifikation]]&lt;&gt;"",BIMTypeCode[[#This Row],[Forvaltningklassifikation]],"")</f>
        <v/>
      </c>
      <c r="F527">
        <f>IF(BIMTypeCode[[#This Row],[Sort]]&lt;&gt;"",BIMTypeCode[[#This Row],[Sort]],"")</f>
        <v>4</v>
      </c>
    </row>
    <row r="528" spans="1:6" x14ac:dyDescent="0.25">
      <c r="A528">
        <f>BIMTypeCode[[#This Row],[Identification]]</f>
        <v>632</v>
      </c>
      <c r="B528" t="str">
        <f>IF(BIMTypeCode[[#This Row],[Name_dk]]&lt;&gt;"",BIMTypeCode[[#This Row],[Name_dk]],"")</f>
        <v>Fordeling</v>
      </c>
      <c r="C528" t="str">
        <f>IF(BIMTypeCode[[#This Row],[SfB]]&lt;&gt;"",BIMTypeCode[[#This Row],[SfB]],"")</f>
        <v>(63)2</v>
      </c>
      <c r="D528" t="str">
        <f>IF(BIMTypeCode[[#This Row],[CCSClassification]]&lt;&gt;"",BIMTypeCode[[#This Row],[CCSClassification]],"")</f>
        <v>[L]JK</v>
      </c>
      <c r="E528" t="str">
        <f>IF(BIMTypeCode[[#This Row],[Forvaltningklassifikation]]&lt;&gt;"",BIMTypeCode[[#This Row],[Forvaltningklassifikation]],"")</f>
        <v>bt.elf.sam</v>
      </c>
      <c r="F528">
        <f>IF(BIMTypeCode[[#This Row],[Sort]]&lt;&gt;"",BIMTypeCode[[#This Row],[Sort]],"")</f>
        <v>3</v>
      </c>
    </row>
    <row r="529" spans="1:6" x14ac:dyDescent="0.25">
      <c r="A529">
        <f>BIMTypeCode[[#This Row],[Identification]]</f>
        <v>6321</v>
      </c>
      <c r="B529" t="str">
        <f>IF(BIMTypeCode[[#This Row],[Name_dk]]&lt;&gt;"",BIMTypeCode[[#This Row],[Name_dk]],"")</f>
        <v>Hovedledninger / Kanalskinner</v>
      </c>
      <c r="C529" t="str">
        <f>IF(BIMTypeCode[[#This Row],[SfB]]&lt;&gt;"",BIMTypeCode[[#This Row],[SfB]],"")</f>
        <v/>
      </c>
      <c r="D529" t="str">
        <f>IF(BIMTypeCode[[#This Row],[CCSClassification]]&lt;&gt;"",BIMTypeCode[[#This Row],[CCSClassification]],"")</f>
        <v>[L]UBA</v>
      </c>
      <c r="E529" t="str">
        <f>IF(BIMTypeCode[[#This Row],[Forvaltningklassifikation]]&lt;&gt;"",BIMTypeCode[[#This Row],[Forvaltningklassifikation]],"")</f>
        <v>bt.elf.sam</v>
      </c>
      <c r="F529">
        <f>IF(BIMTypeCode[[#This Row],[Sort]]&lt;&gt;"",BIMTypeCode[[#This Row],[Sort]],"")</f>
        <v>4</v>
      </c>
    </row>
    <row r="530" spans="1:6" x14ac:dyDescent="0.25">
      <c r="A530">
        <f>BIMTypeCode[[#This Row],[Identification]]</f>
        <v>6322</v>
      </c>
      <c r="B530" t="str">
        <f>IF(BIMTypeCode[[#This Row],[Name_dk]]&lt;&gt;"",BIMTypeCode[[#This Row],[Name_dk]],"")</f>
        <v>Hovedtavler</v>
      </c>
      <c r="C530" t="str">
        <f>IF(BIMTypeCode[[#This Row],[SfB]]&lt;&gt;"",BIMTypeCode[[#This Row],[SfB]],"")</f>
        <v/>
      </c>
      <c r="D530" t="str">
        <f>IF(BIMTypeCode[[#This Row],[CCSClassification]]&lt;&gt;"",BIMTypeCode[[#This Row],[CCSClassification]],"")</f>
        <v>[L]UAA</v>
      </c>
      <c r="E530" t="str">
        <f>IF(BIMTypeCode[[#This Row],[Forvaltningklassifikation]]&lt;&gt;"",BIMTypeCode[[#This Row],[Forvaltningklassifikation]],"")</f>
        <v>bt.elf.sam</v>
      </c>
      <c r="F530">
        <f>IF(BIMTypeCode[[#This Row],[Sort]]&lt;&gt;"",BIMTypeCode[[#This Row],[Sort]],"")</f>
        <v>4</v>
      </c>
    </row>
    <row r="531" spans="1:6" x14ac:dyDescent="0.25">
      <c r="A531">
        <f>BIMTypeCode[[#This Row],[Identification]]</f>
        <v>6323</v>
      </c>
      <c r="B531" t="str">
        <f>IF(BIMTypeCode[[#This Row],[Name_dk]]&lt;&gt;"",BIMTypeCode[[#This Row],[Name_dk]],"")</f>
        <v>Fordelingstavler</v>
      </c>
      <c r="C531" t="str">
        <f>IF(BIMTypeCode[[#This Row],[SfB]]&lt;&gt;"",BIMTypeCode[[#This Row],[SfB]],"")</f>
        <v/>
      </c>
      <c r="D531" t="str">
        <f>IF(BIMTypeCode[[#This Row],[CCSClassification]]&lt;&gt;"",BIMTypeCode[[#This Row],[CCSClassification]],"")</f>
        <v>[L]UAA</v>
      </c>
      <c r="E531" t="str">
        <f>IF(BIMTypeCode[[#This Row],[Forvaltningklassifikation]]&lt;&gt;"",BIMTypeCode[[#This Row],[Forvaltningklassifikation]],"")</f>
        <v>bt.elf.sam</v>
      </c>
      <c r="F531">
        <f>IF(BIMTypeCode[[#This Row],[Sort]]&lt;&gt;"",BIMTypeCode[[#This Row],[Sort]],"")</f>
        <v>4</v>
      </c>
    </row>
    <row r="532" spans="1:6" x14ac:dyDescent="0.25">
      <c r="A532">
        <f>BIMTypeCode[[#This Row],[Identification]]</f>
        <v>6324</v>
      </c>
      <c r="B532" t="str">
        <f>IF(BIMTypeCode[[#This Row],[Name_dk]]&lt;&gt;"",BIMTypeCode[[#This Row],[Name_dk]],"")</f>
        <v>Undertavler</v>
      </c>
      <c r="C532" t="str">
        <f>IF(BIMTypeCode[[#This Row],[SfB]]&lt;&gt;"",BIMTypeCode[[#This Row],[SfB]],"")</f>
        <v/>
      </c>
      <c r="D532" t="str">
        <f>IF(BIMTypeCode[[#This Row],[CCSClassification]]&lt;&gt;"",BIMTypeCode[[#This Row],[CCSClassification]],"")</f>
        <v>[L]UAA</v>
      </c>
      <c r="E532" t="str">
        <f>IF(BIMTypeCode[[#This Row],[Forvaltningklassifikation]]&lt;&gt;"",BIMTypeCode[[#This Row],[Forvaltningklassifikation]],"")</f>
        <v>bt.elf.sam</v>
      </c>
      <c r="F532">
        <f>IF(BIMTypeCode[[#This Row],[Sort]]&lt;&gt;"",BIMTypeCode[[#This Row],[Sort]],"")</f>
        <v>4</v>
      </c>
    </row>
    <row r="533" spans="1:6" x14ac:dyDescent="0.25">
      <c r="A533">
        <f>BIMTypeCode[[#This Row],[Identification]]</f>
        <v>6325</v>
      </c>
      <c r="B533" t="str">
        <f>IF(BIMTypeCode[[#This Row],[Name_dk]]&lt;&gt;"",BIMTypeCode[[#This Row],[Name_dk]],"")</f>
        <v>Gruppetavler</v>
      </c>
      <c r="C533" t="str">
        <f>IF(BIMTypeCode[[#This Row],[SfB]]&lt;&gt;"",BIMTypeCode[[#This Row],[SfB]],"")</f>
        <v/>
      </c>
      <c r="D533" t="str">
        <f>IF(BIMTypeCode[[#This Row],[CCSClassification]]&lt;&gt;"",BIMTypeCode[[#This Row],[CCSClassification]],"")</f>
        <v>[L]UAA</v>
      </c>
      <c r="E533" t="str">
        <f>IF(BIMTypeCode[[#This Row],[Forvaltningklassifikation]]&lt;&gt;"",BIMTypeCode[[#This Row],[Forvaltningklassifikation]],"")</f>
        <v>bt.elf.sam</v>
      </c>
      <c r="F533">
        <f>IF(BIMTypeCode[[#This Row],[Sort]]&lt;&gt;"",BIMTypeCode[[#This Row],[Sort]],"")</f>
        <v>4</v>
      </c>
    </row>
    <row r="534" spans="1:6" x14ac:dyDescent="0.25">
      <c r="A534">
        <f>BIMTypeCode[[#This Row],[Identification]]</f>
        <v>6329</v>
      </c>
      <c r="B534" t="str">
        <f>IF(BIMTypeCode[[#This Row],[Name_dk]]&lt;&gt;"",BIMTypeCode[[#This Row],[Name_dk]],"")</f>
        <v>Øvrige tavler</v>
      </c>
      <c r="C534" t="str">
        <f>IF(BIMTypeCode[[#This Row],[SfB]]&lt;&gt;"",BIMTypeCode[[#This Row],[SfB]],"")</f>
        <v/>
      </c>
      <c r="D534" t="str">
        <f>IF(BIMTypeCode[[#This Row],[CCSClassification]]&lt;&gt;"",BIMTypeCode[[#This Row],[CCSClassification]],"")</f>
        <v>[L]UAA</v>
      </c>
      <c r="E534" t="str">
        <f>IF(BIMTypeCode[[#This Row],[Forvaltningklassifikation]]&lt;&gt;"",BIMTypeCode[[#This Row],[Forvaltningklassifikation]],"")</f>
        <v/>
      </c>
      <c r="F534">
        <f>IF(BIMTypeCode[[#This Row],[Sort]]&lt;&gt;"",BIMTypeCode[[#This Row],[Sort]],"")</f>
        <v>4</v>
      </c>
    </row>
    <row r="535" spans="1:6" x14ac:dyDescent="0.25">
      <c r="A535">
        <f>BIMTypeCode[[#This Row],[Identification]]</f>
        <v>633</v>
      </c>
      <c r="B535" t="str">
        <f>IF(BIMTypeCode[[#This Row],[Name_dk]]&lt;&gt;"",BIMTypeCode[[#This Row],[Name_dk]],"")</f>
        <v>Installationer for apparater og maskiner</v>
      </c>
      <c r="C535" t="str">
        <f>IF(BIMTypeCode[[#This Row],[SfB]]&lt;&gt;"",BIMTypeCode[[#This Row],[SfB]],"")</f>
        <v>(63)</v>
      </c>
      <c r="D535" t="str">
        <f>IF(BIMTypeCode[[#This Row],[CCSClassification]]&lt;&gt;"",BIMTypeCode[[#This Row],[CCSClassification]],"")</f>
        <v>[L]JK</v>
      </c>
      <c r="E535" t="str">
        <f>IF(BIMTypeCode[[#This Row],[Forvaltningklassifikation]]&lt;&gt;"",BIMTypeCode[[#This Row],[Forvaltningklassifikation]],"")</f>
        <v>bt.elf.sam</v>
      </c>
      <c r="F535">
        <f>IF(BIMTypeCode[[#This Row],[Sort]]&lt;&gt;"",BIMTypeCode[[#This Row],[Sort]],"")</f>
        <v>3</v>
      </c>
    </row>
    <row r="536" spans="1:6" x14ac:dyDescent="0.25">
      <c r="A536">
        <f>BIMTypeCode[[#This Row],[Identification]]</f>
        <v>6331</v>
      </c>
      <c r="B536" t="str">
        <f>IF(BIMTypeCode[[#This Row],[Name_dk]]&lt;&gt;"",BIMTypeCode[[#This Row],[Name_dk]],"")</f>
        <v>Kedelanlæg</v>
      </c>
      <c r="C536" t="str">
        <f>IF(BIMTypeCode[[#This Row],[SfB]]&lt;&gt;"",BIMTypeCode[[#This Row],[SfB]],"")</f>
        <v/>
      </c>
      <c r="D536" t="str">
        <f>IF(BIMTypeCode[[#This Row],[CCSClassification]]&lt;&gt;"",BIMTypeCode[[#This Row],[CCSClassification]],"")</f>
        <v>[L]HD</v>
      </c>
      <c r="E536" t="str">
        <f>IF(BIMTypeCode[[#This Row],[Forvaltningklassifikation]]&lt;&gt;"",BIMTypeCode[[#This Row],[Forvaltningklassifikation]],"")</f>
        <v/>
      </c>
      <c r="F536">
        <f>IF(BIMTypeCode[[#This Row],[Sort]]&lt;&gt;"",BIMTypeCode[[#This Row],[Sort]],"")</f>
        <v>4</v>
      </c>
    </row>
    <row r="537" spans="1:6" x14ac:dyDescent="0.25">
      <c r="A537">
        <f>BIMTypeCode[[#This Row],[Identification]]</f>
        <v>6332</v>
      </c>
      <c r="B537" t="str">
        <f>IF(BIMTypeCode[[#This Row],[Name_dk]]&lt;&gt;"",BIMTypeCode[[#This Row],[Name_dk]],"")</f>
        <v>Køleanlæg</v>
      </c>
      <c r="C537" t="str">
        <f>IF(BIMTypeCode[[#This Row],[SfB]]&lt;&gt;"",BIMTypeCode[[#This Row],[SfB]],"")</f>
        <v/>
      </c>
      <c r="D537" t="str">
        <f>IF(BIMTypeCode[[#This Row],[CCSClassification]]&lt;&gt;"",BIMTypeCode[[#This Row],[CCSClassification]],"")</f>
        <v>[L]HC</v>
      </c>
      <c r="E537" t="str">
        <f>IF(BIMTypeCode[[#This Row],[Forvaltningklassifikation]]&lt;&gt;"",BIMTypeCode[[#This Row],[Forvaltningklassifikation]],"")</f>
        <v>bt.elf.sam</v>
      </c>
      <c r="F537">
        <f>IF(BIMTypeCode[[#This Row],[Sort]]&lt;&gt;"",BIMTypeCode[[#This Row],[Sort]],"")</f>
        <v>4</v>
      </c>
    </row>
    <row r="538" spans="1:6" x14ac:dyDescent="0.25">
      <c r="A538">
        <f>BIMTypeCode[[#This Row],[Identification]]</f>
        <v>6333</v>
      </c>
      <c r="B538" t="str">
        <f>IF(BIMTypeCode[[#This Row],[Name_dk]]&lt;&gt;"",BIMTypeCode[[#This Row],[Name_dk]],"")</f>
        <v>Produktions- og arbejdsmaskiner</v>
      </c>
      <c r="C538" t="str">
        <f>IF(BIMTypeCode[[#This Row],[SfB]]&lt;&gt;"",BIMTypeCode[[#This Row],[SfB]],"")</f>
        <v/>
      </c>
      <c r="D538" t="str">
        <f>IF(BIMTypeCode[[#This Row],[CCSClassification]]&lt;&gt;"",BIMTypeCode[[#This Row],[CCSClassification]],"")</f>
        <v>[L]RC</v>
      </c>
      <c r="E538" t="str">
        <f>IF(BIMTypeCode[[#This Row],[Forvaltningklassifikation]]&lt;&gt;"",BIMTypeCode[[#This Row],[Forvaltningklassifikation]],"")</f>
        <v/>
      </c>
      <c r="F538">
        <f>IF(BIMTypeCode[[#This Row],[Sort]]&lt;&gt;"",BIMTypeCode[[#This Row],[Sort]],"")</f>
        <v>4</v>
      </c>
    </row>
    <row r="539" spans="1:6" x14ac:dyDescent="0.25">
      <c r="A539">
        <f>BIMTypeCode[[#This Row],[Identification]]</f>
        <v>6334</v>
      </c>
      <c r="B539" t="str">
        <f>IF(BIMTypeCode[[#This Row],[Name_dk]]&lt;&gt;"",BIMTypeCode[[#This Row],[Name_dk]],"")</f>
        <v>Pumpeanlæg</v>
      </c>
      <c r="C539" t="str">
        <f>IF(BIMTypeCode[[#This Row],[SfB]]&lt;&gt;"",BIMTypeCode[[#This Row],[SfB]],"")</f>
        <v/>
      </c>
      <c r="D539" t="str">
        <f>IF(BIMTypeCode[[#This Row],[CCSClassification]]&lt;&gt;"",BIMTypeCode[[#This Row],[CCSClassification]],"")</f>
        <v>[L]KF</v>
      </c>
      <c r="E539" t="str">
        <f>IF(BIMTypeCode[[#This Row],[Forvaltningklassifikation]]&lt;&gt;"",BIMTypeCode[[#This Row],[Forvaltningklassifikation]],"")</f>
        <v/>
      </c>
      <c r="F539">
        <f>IF(BIMTypeCode[[#This Row],[Sort]]&lt;&gt;"",BIMTypeCode[[#This Row],[Sort]],"")</f>
        <v>4</v>
      </c>
    </row>
    <row r="540" spans="1:6" x14ac:dyDescent="0.25">
      <c r="A540">
        <f>BIMTypeCode[[#This Row],[Identification]]</f>
        <v>6335</v>
      </c>
      <c r="B540" t="str">
        <f>IF(BIMTypeCode[[#This Row],[Name_dk]]&lt;&gt;"",BIMTypeCode[[#This Row],[Name_dk]],"")</f>
        <v>Storkøkkenmaskinanlæg</v>
      </c>
      <c r="C540" t="str">
        <f>IF(BIMTypeCode[[#This Row],[SfB]]&lt;&gt;"",BIMTypeCode[[#This Row],[SfB]],"")</f>
        <v/>
      </c>
      <c r="D540" t="str">
        <f>IF(BIMTypeCode[[#This Row],[CCSClassification]]&lt;&gt;"",BIMTypeCode[[#This Row],[CCSClassification]],"")</f>
        <v>[L]RC</v>
      </c>
      <c r="E540" t="str">
        <f>IF(BIMTypeCode[[#This Row],[Forvaltningklassifikation]]&lt;&gt;"",BIMTypeCode[[#This Row],[Forvaltningklassifikation]],"")</f>
        <v/>
      </c>
      <c r="F540">
        <f>IF(BIMTypeCode[[#This Row],[Sort]]&lt;&gt;"",BIMTypeCode[[#This Row],[Sort]],"")</f>
        <v>4</v>
      </c>
    </row>
    <row r="541" spans="1:6" x14ac:dyDescent="0.25">
      <c r="A541">
        <f>BIMTypeCode[[#This Row],[Identification]]</f>
        <v>6336</v>
      </c>
      <c r="B541" t="str">
        <f>IF(BIMTypeCode[[#This Row],[Name_dk]]&lt;&gt;"",BIMTypeCode[[#This Row],[Name_dk]],"")</f>
        <v>Stor-/fælles vaskerianlæg</v>
      </c>
      <c r="C541" t="str">
        <f>IF(BIMTypeCode[[#This Row],[SfB]]&lt;&gt;"",BIMTypeCode[[#This Row],[SfB]],"")</f>
        <v/>
      </c>
      <c r="D541" t="str">
        <f>IF(BIMTypeCode[[#This Row],[CCSClassification]]&lt;&gt;"",BIMTypeCode[[#This Row],[CCSClassification]],"")</f>
        <v>[L]RC</v>
      </c>
      <c r="E541" t="str">
        <f>IF(BIMTypeCode[[#This Row],[Forvaltningklassifikation]]&lt;&gt;"",BIMTypeCode[[#This Row],[Forvaltningklassifikation]],"")</f>
        <v/>
      </c>
      <c r="F541">
        <f>IF(BIMTypeCode[[#This Row],[Sort]]&lt;&gt;"",BIMTypeCode[[#This Row],[Sort]],"")</f>
        <v>4</v>
      </c>
    </row>
    <row r="542" spans="1:6" x14ac:dyDescent="0.25">
      <c r="A542">
        <f>BIMTypeCode[[#This Row],[Identification]]</f>
        <v>6337</v>
      </c>
      <c r="B542" t="str">
        <f>IF(BIMTypeCode[[#This Row],[Name_dk]]&lt;&gt;"",BIMTypeCode[[#This Row],[Name_dk]],"")</f>
        <v>Ventilationsanlæg</v>
      </c>
      <c r="C542" t="str">
        <f>IF(BIMTypeCode[[#This Row],[SfB]]&lt;&gt;"",BIMTypeCode[[#This Row],[SfB]],"")</f>
        <v/>
      </c>
      <c r="D542" t="str">
        <f>IF(BIMTypeCode[[#This Row],[CCSClassification]]&lt;&gt;"",BIMTypeCode[[#This Row],[CCSClassification]],"")</f>
        <v>[L]HF</v>
      </c>
      <c r="E542" t="str">
        <f>IF(BIMTypeCode[[#This Row],[Forvaltningklassifikation]]&lt;&gt;"",BIMTypeCode[[#This Row],[Forvaltningklassifikation]],"")</f>
        <v>bt.elf.sam</v>
      </c>
      <c r="F542">
        <f>IF(BIMTypeCode[[#This Row],[Sort]]&lt;&gt;"",BIMTypeCode[[#This Row],[Sort]],"")</f>
        <v>4</v>
      </c>
    </row>
    <row r="543" spans="1:6" x14ac:dyDescent="0.25">
      <c r="A543">
        <f>BIMTypeCode[[#This Row],[Identification]]</f>
        <v>6339</v>
      </c>
      <c r="B543" t="str">
        <f>IF(BIMTypeCode[[#This Row],[Name_dk]]&lt;&gt;"",BIMTypeCode[[#This Row],[Name_dk]],"")</f>
        <v>Installationer for øvrige mekaniske anlæg</v>
      </c>
      <c r="C543" t="str">
        <f>IF(BIMTypeCode[[#This Row],[SfB]]&lt;&gt;"",BIMTypeCode[[#This Row],[SfB]],"")</f>
        <v/>
      </c>
      <c r="D543" t="str">
        <f>IF(BIMTypeCode[[#This Row],[CCSClassification]]&lt;&gt;"",BIMTypeCode[[#This Row],[CCSClassification]],"")</f>
        <v>[L]H?</v>
      </c>
      <c r="E543" t="str">
        <f>IF(BIMTypeCode[[#This Row],[Forvaltningklassifikation]]&lt;&gt;"",BIMTypeCode[[#This Row],[Forvaltningklassifikation]],"")</f>
        <v/>
      </c>
      <c r="F543">
        <f>IF(BIMTypeCode[[#This Row],[Sort]]&lt;&gt;"",BIMTypeCode[[#This Row],[Sort]],"")</f>
        <v>4</v>
      </c>
    </row>
    <row r="544" spans="1:6" x14ac:dyDescent="0.25">
      <c r="A544">
        <f>BIMTypeCode[[#This Row],[Identification]]</f>
        <v>634</v>
      </c>
      <c r="B544" t="str">
        <f>IF(BIMTypeCode[[#This Row],[Name_dk]]&lt;&gt;"",BIMTypeCode[[#This Row],[Name_dk]],"")</f>
        <v>Termiske anlæg</v>
      </c>
      <c r="C544" t="str">
        <f>IF(BIMTypeCode[[#This Row],[SfB]]&lt;&gt;"",BIMTypeCode[[#This Row],[SfB]],"")</f>
        <v>(63)4</v>
      </c>
      <c r="D544" t="str">
        <f>IF(BIMTypeCode[[#This Row],[CCSClassification]]&lt;&gt;"",BIMTypeCode[[#This Row],[CCSClassification]],"")</f>
        <v>[L]JK</v>
      </c>
      <c r="E544" t="str">
        <f>IF(BIMTypeCode[[#This Row],[Forvaltningklassifikation]]&lt;&gt;"",BIMTypeCode[[#This Row],[Forvaltningklassifikation]],"")</f>
        <v>bt.elf.sam</v>
      </c>
      <c r="F544">
        <f>IF(BIMTypeCode[[#This Row],[Sort]]&lt;&gt;"",BIMTypeCode[[#This Row],[Sort]],"")</f>
        <v>3</v>
      </c>
    </row>
    <row r="545" spans="1:6" x14ac:dyDescent="0.25">
      <c r="A545">
        <f>BIMTypeCode[[#This Row],[Identification]]</f>
        <v>6341</v>
      </c>
      <c r="B545" t="str">
        <f>IF(BIMTypeCode[[#This Row],[Name_dk]]&lt;&gt;"",BIMTypeCode[[#This Row],[Name_dk]],"")</f>
        <v>El-varmeflade</v>
      </c>
      <c r="C545" t="str">
        <f>IF(BIMTypeCode[[#This Row],[SfB]]&lt;&gt;"",BIMTypeCode[[#This Row],[SfB]],"")</f>
        <v/>
      </c>
      <c r="D545" t="str">
        <f>IF(BIMTypeCode[[#This Row],[CCSClassification]]&lt;&gt;"",BIMTypeCode[[#This Row],[CCSClassification]],"")</f>
        <v>[L]EPA</v>
      </c>
      <c r="E545" t="str">
        <f>IF(BIMTypeCode[[#This Row],[Forvaltningklassifikation]]&lt;&gt;"",BIMTypeCode[[#This Row],[Forvaltningklassifikation]],"")</f>
        <v/>
      </c>
      <c r="F545">
        <f>IF(BIMTypeCode[[#This Row],[Sort]]&lt;&gt;"",BIMTypeCode[[#This Row],[Sort]],"")</f>
        <v>4</v>
      </c>
    </row>
    <row r="546" spans="1:6" x14ac:dyDescent="0.25">
      <c r="A546">
        <f>BIMTypeCode[[#This Row],[Identification]]</f>
        <v>6342</v>
      </c>
      <c r="B546" t="str">
        <f>IF(BIMTypeCode[[#This Row],[Name_dk]]&lt;&gt;"",BIMTypeCode[[#This Row],[Name_dk]],"")</f>
        <v>Håndtørrer, håndklædetørrer</v>
      </c>
      <c r="C546" t="str">
        <f>IF(BIMTypeCode[[#This Row],[SfB]]&lt;&gt;"",BIMTypeCode[[#This Row],[SfB]],"")</f>
        <v/>
      </c>
      <c r="D546" t="str">
        <f>IF(BIMTypeCode[[#This Row],[CCSClassification]]&lt;&gt;"",BIMTypeCode[[#This Row],[CCSClassification]],"")</f>
        <v>[L]HPA</v>
      </c>
      <c r="E546" t="str">
        <f>IF(BIMTypeCode[[#This Row],[Forvaltningklassifikation]]&lt;&gt;"",BIMTypeCode[[#This Row],[Forvaltningklassifikation]],"")</f>
        <v/>
      </c>
      <c r="F546">
        <f>IF(BIMTypeCode[[#This Row],[Sort]]&lt;&gt;"",BIMTypeCode[[#This Row],[Sort]],"")</f>
        <v>4</v>
      </c>
    </row>
    <row r="547" spans="1:6" x14ac:dyDescent="0.25">
      <c r="A547">
        <f>BIMTypeCode[[#This Row],[Identification]]</f>
        <v>6343</v>
      </c>
      <c r="B547" t="str">
        <f>IF(BIMTypeCode[[#This Row],[Name_dk]]&lt;&gt;"",BIMTypeCode[[#This Row],[Name_dk]],"")</f>
        <v>Ovnanlæg</v>
      </c>
      <c r="C547" t="str">
        <f>IF(BIMTypeCode[[#This Row],[SfB]]&lt;&gt;"",BIMTypeCode[[#This Row],[SfB]],"")</f>
        <v/>
      </c>
      <c r="D547" t="str">
        <f>IF(BIMTypeCode[[#This Row],[CCSClassification]]&lt;&gt;"",BIMTypeCode[[#This Row],[CCSClassification]],"")</f>
        <v>[L]EMA</v>
      </c>
      <c r="E547" t="str">
        <f>IF(BIMTypeCode[[#This Row],[Forvaltningklassifikation]]&lt;&gt;"",BIMTypeCode[[#This Row],[Forvaltningklassifikation]],"")</f>
        <v/>
      </c>
      <c r="F547">
        <f>IF(BIMTypeCode[[#This Row],[Sort]]&lt;&gt;"",BIMTypeCode[[#This Row],[Sort]],"")</f>
        <v>4</v>
      </c>
    </row>
    <row r="548" spans="1:6" x14ac:dyDescent="0.25">
      <c r="A548">
        <f>BIMTypeCode[[#This Row],[Identification]]</f>
        <v>635</v>
      </c>
      <c r="B548" t="str">
        <f>IF(BIMTypeCode[[#This Row],[Name_dk]]&lt;&gt;"",BIMTypeCode[[#This Row],[Name_dk]],"")</f>
        <v>Installationer for belysning</v>
      </c>
      <c r="C548" t="str">
        <f>IF(BIMTypeCode[[#This Row],[SfB]]&lt;&gt;"",BIMTypeCode[[#This Row],[SfB]],"")</f>
        <v>(63)5</v>
      </c>
      <c r="D548" t="str">
        <f>IF(BIMTypeCode[[#This Row],[CCSClassification]]&lt;&gt;"",BIMTypeCode[[#This Row],[CCSClassification]],"")</f>
        <v>[L]HH</v>
      </c>
      <c r="E548" t="str">
        <f>IF(BIMTypeCode[[#This Row],[Forvaltningklassifikation]]&lt;&gt;"",BIMTypeCode[[#This Row],[Forvaltningklassifikation]],"")</f>
        <v>bt.elf.sam</v>
      </c>
      <c r="F548">
        <f>IF(BIMTypeCode[[#This Row],[Sort]]&lt;&gt;"",BIMTypeCode[[#This Row],[Sort]],"")</f>
        <v>3</v>
      </c>
    </row>
    <row r="549" spans="1:6" x14ac:dyDescent="0.25">
      <c r="A549">
        <f>BIMTypeCode[[#This Row],[Identification]]</f>
        <v>6351</v>
      </c>
      <c r="B549" t="str">
        <f>IF(BIMTypeCode[[#This Row],[Name_dk]]&lt;&gt;"",BIMTypeCode[[#This Row],[Name_dk]],"")</f>
        <v>Anlæg for almen belysning</v>
      </c>
      <c r="C549" t="str">
        <f>IF(BIMTypeCode[[#This Row],[SfB]]&lt;&gt;"",BIMTypeCode[[#This Row],[SfB]],"")</f>
        <v/>
      </c>
      <c r="D549" t="str">
        <f>IF(BIMTypeCode[[#This Row],[CCSClassification]]&lt;&gt;"",BIMTypeCode[[#This Row],[CCSClassification]],"")</f>
        <v>[L]HH</v>
      </c>
      <c r="E549" t="str">
        <f>IF(BIMTypeCode[[#This Row],[Forvaltningklassifikation]]&lt;&gt;"",BIMTypeCode[[#This Row],[Forvaltningklassifikation]],"")</f>
        <v>bt.bly.sam</v>
      </c>
      <c r="F549">
        <f>IF(BIMTypeCode[[#This Row],[Sort]]&lt;&gt;"",BIMTypeCode[[#This Row],[Sort]],"")</f>
        <v>4</v>
      </c>
    </row>
    <row r="550" spans="1:6" x14ac:dyDescent="0.25">
      <c r="A550">
        <f>BIMTypeCode[[#This Row],[Identification]]</f>
        <v>6352</v>
      </c>
      <c r="B550" t="str">
        <f>IF(BIMTypeCode[[#This Row],[Name_dk]]&lt;&gt;"",BIMTypeCode[[#This Row],[Name_dk]],"")</f>
        <v>Anlæg for lavvoltsbelysning</v>
      </c>
      <c r="C550" t="str">
        <f>IF(BIMTypeCode[[#This Row],[SfB]]&lt;&gt;"",BIMTypeCode[[#This Row],[SfB]],"")</f>
        <v/>
      </c>
      <c r="D550" t="str">
        <f>IF(BIMTypeCode[[#This Row],[CCSClassification]]&lt;&gt;"",BIMTypeCode[[#This Row],[CCSClassification]],"")</f>
        <v>[L]HH</v>
      </c>
      <c r="E550" t="str">
        <f>IF(BIMTypeCode[[#This Row],[Forvaltningklassifikation]]&lt;&gt;"",BIMTypeCode[[#This Row],[Forvaltningklassifikation]],"")</f>
        <v>bt.bly.sam</v>
      </c>
      <c r="F550">
        <f>IF(BIMTypeCode[[#This Row],[Sort]]&lt;&gt;"",BIMTypeCode[[#This Row],[Sort]],"")</f>
        <v>4</v>
      </c>
    </row>
    <row r="551" spans="1:6" x14ac:dyDescent="0.25">
      <c r="A551">
        <f>BIMTypeCode[[#This Row],[Identification]]</f>
        <v>6353</v>
      </c>
      <c r="B551" t="str">
        <f>IF(BIMTypeCode[[#This Row],[Name_dk]]&lt;&gt;"",BIMTypeCode[[#This Row],[Name_dk]],"")</f>
        <v>Anlæg for sikkerhedsbelysning</v>
      </c>
      <c r="C551" t="str">
        <f>IF(BIMTypeCode[[#This Row],[SfB]]&lt;&gt;"",BIMTypeCode[[#This Row],[SfB]],"")</f>
        <v/>
      </c>
      <c r="D551" t="str">
        <f>IF(BIMTypeCode[[#This Row],[CCSClassification]]&lt;&gt;"",BIMTypeCode[[#This Row],[CCSClassification]],"")</f>
        <v>[L]HH</v>
      </c>
      <c r="E551" t="str">
        <f>IF(BIMTypeCode[[#This Row],[Forvaltningklassifikation]]&lt;&gt;"",BIMTypeCode[[#This Row],[Forvaltningklassifikation]],"")</f>
        <v>bt.bly.sam</v>
      </c>
      <c r="F551">
        <f>IF(BIMTypeCode[[#This Row],[Sort]]&lt;&gt;"",BIMTypeCode[[#This Row],[Sort]],"")</f>
        <v>4</v>
      </c>
    </row>
    <row r="552" spans="1:6" x14ac:dyDescent="0.25">
      <c r="A552">
        <f>BIMTypeCode[[#This Row],[Identification]]</f>
        <v>6354</v>
      </c>
      <c r="B552" t="str">
        <f>IF(BIMTypeCode[[#This Row],[Name_dk]]&lt;&gt;"",BIMTypeCode[[#This Row],[Name_dk]],"")</f>
        <v>Anlæg for særbelysning</v>
      </c>
      <c r="C552" t="str">
        <f>IF(BIMTypeCode[[#This Row],[SfB]]&lt;&gt;"",BIMTypeCode[[#This Row],[SfB]],"")</f>
        <v/>
      </c>
      <c r="D552" t="str">
        <f>IF(BIMTypeCode[[#This Row],[CCSClassification]]&lt;&gt;"",BIMTypeCode[[#This Row],[CCSClassification]],"")</f>
        <v>[L]HH</v>
      </c>
      <c r="E552" t="str">
        <f>IF(BIMTypeCode[[#This Row],[Forvaltningklassifikation]]&lt;&gt;"",BIMTypeCode[[#This Row],[Forvaltningklassifikation]],"")</f>
        <v>bt.bly.sam</v>
      </c>
      <c r="F552">
        <f>IF(BIMTypeCode[[#This Row],[Sort]]&lt;&gt;"",BIMTypeCode[[#This Row],[Sort]],"")</f>
        <v>4</v>
      </c>
    </row>
    <row r="553" spans="1:6" x14ac:dyDescent="0.25">
      <c r="A553">
        <f>BIMTypeCode[[#This Row],[Identification]]</f>
        <v>6355</v>
      </c>
      <c r="B553" t="str">
        <f>IF(BIMTypeCode[[#This Row],[Name_dk]]&lt;&gt;"",BIMTypeCode[[#This Row],[Name_dk]],"")</f>
        <v>Lysstyringsanlæg</v>
      </c>
      <c r="C553" t="str">
        <f>IF(BIMTypeCode[[#This Row],[SfB]]&lt;&gt;"",BIMTypeCode[[#This Row],[SfB]],"")</f>
        <v/>
      </c>
      <c r="D553" t="str">
        <f>IF(BIMTypeCode[[#This Row],[CCSClassification]]&lt;&gt;"",BIMTypeCode[[#This Row],[CCSClassification]],"")</f>
        <v>[L]LC</v>
      </c>
      <c r="E553" t="str">
        <f>IF(BIMTypeCode[[#This Row],[Forvaltningklassifikation]]&lt;&gt;"",BIMTypeCode[[#This Row],[Forvaltningklassifikation]],"")</f>
        <v/>
      </c>
      <c r="F553">
        <f>IF(BIMTypeCode[[#This Row],[Sort]]&lt;&gt;"",BIMTypeCode[[#This Row],[Sort]],"")</f>
        <v>4</v>
      </c>
    </row>
    <row r="554" spans="1:6" x14ac:dyDescent="0.25">
      <c r="A554">
        <f>BIMTypeCode[[#This Row],[Identification]]</f>
        <v>636</v>
      </c>
      <c r="B554" t="str">
        <f>IF(BIMTypeCode[[#This Row],[Name_dk]]&lt;&gt;"",BIMTypeCode[[#This Row],[Name_dk]],"")</f>
        <v>Belysningsarmaturer</v>
      </c>
      <c r="C554" t="str">
        <f>IF(BIMTypeCode[[#This Row],[SfB]]&lt;&gt;"",BIMTypeCode[[#This Row],[SfB]],"")</f>
        <v>(63)5</v>
      </c>
      <c r="D554" t="str">
        <f>IF(BIMTypeCode[[#This Row],[CCSClassification]]&lt;&gt;"",BIMTypeCode[[#This Row],[CCSClassification]],"")</f>
        <v>[L]UAC</v>
      </c>
      <c r="E554" t="str">
        <f>IF(BIMTypeCode[[#This Row],[Forvaltningklassifikation]]&lt;&gt;"",BIMTypeCode[[#This Row],[Forvaltningklassifikation]],"")</f>
        <v>bt.elf.sam</v>
      </c>
      <c r="F554">
        <f>IF(BIMTypeCode[[#This Row],[Sort]]&lt;&gt;"",BIMTypeCode[[#This Row],[Sort]],"")</f>
        <v>3</v>
      </c>
    </row>
    <row r="555" spans="1:6" x14ac:dyDescent="0.25">
      <c r="A555">
        <f>BIMTypeCode[[#This Row],[Identification]]</f>
        <v>6361</v>
      </c>
      <c r="B555" t="str">
        <f>IF(BIMTypeCode[[#This Row],[Name_dk]]&lt;&gt;"",BIMTypeCode[[#This Row],[Name_dk]],"")</f>
        <v>Armatur – Almen belysning</v>
      </c>
      <c r="C555" t="str">
        <f>IF(BIMTypeCode[[#This Row],[SfB]]&lt;&gt;"",BIMTypeCode[[#This Row],[SfB]],"")</f>
        <v/>
      </c>
      <c r="D555" t="str">
        <f>IF(BIMTypeCode[[#This Row],[CCSClassification]]&lt;&gt;"",BIMTypeCode[[#This Row],[CCSClassification]],"")</f>
        <v>[L]UAC</v>
      </c>
      <c r="E555" t="str">
        <f>IF(BIMTypeCode[[#This Row],[Forvaltningklassifikation]]&lt;&gt;"",BIMTypeCode[[#This Row],[Forvaltningklassifikation]],"")</f>
        <v>bt.bly.sam</v>
      </c>
      <c r="F555">
        <f>IF(BIMTypeCode[[#This Row],[Sort]]&lt;&gt;"",BIMTypeCode[[#This Row],[Sort]],"")</f>
        <v>4</v>
      </c>
    </row>
    <row r="556" spans="1:6" x14ac:dyDescent="0.25">
      <c r="A556">
        <f>BIMTypeCode[[#This Row],[Identification]]</f>
        <v>6362</v>
      </c>
      <c r="B556" t="str">
        <f>IF(BIMTypeCode[[#This Row],[Name_dk]]&lt;&gt;"",BIMTypeCode[[#This Row],[Name_dk]],"")</f>
        <v>Armatur – Sikkerhedsbelysning</v>
      </c>
      <c r="C556" t="str">
        <f>IF(BIMTypeCode[[#This Row],[SfB]]&lt;&gt;"",BIMTypeCode[[#This Row],[SfB]],"")</f>
        <v/>
      </c>
      <c r="D556" t="str">
        <f>IF(BIMTypeCode[[#This Row],[CCSClassification]]&lt;&gt;"",BIMTypeCode[[#This Row],[CCSClassification]],"")</f>
        <v>[L]UAC</v>
      </c>
      <c r="E556" t="str">
        <f>IF(BIMTypeCode[[#This Row],[Forvaltningklassifikation]]&lt;&gt;"",BIMTypeCode[[#This Row],[Forvaltningklassifikation]],"")</f>
        <v>bt.bly.sam</v>
      </c>
      <c r="F556">
        <f>IF(BIMTypeCode[[#This Row],[Sort]]&lt;&gt;"",BIMTypeCode[[#This Row],[Sort]],"")</f>
        <v>4</v>
      </c>
    </row>
    <row r="557" spans="1:6" x14ac:dyDescent="0.25">
      <c r="A557">
        <f>BIMTypeCode[[#This Row],[Identification]]</f>
        <v>6363</v>
      </c>
      <c r="B557" t="str">
        <f>IF(BIMTypeCode[[#This Row],[Name_dk]]&lt;&gt;"",BIMTypeCode[[#This Row],[Name_dk]],"")</f>
        <v>Armatur – Special belysning</v>
      </c>
      <c r="C557" t="str">
        <f>IF(BIMTypeCode[[#This Row],[SfB]]&lt;&gt;"",BIMTypeCode[[#This Row],[SfB]],"")</f>
        <v/>
      </c>
      <c r="D557" t="str">
        <f>IF(BIMTypeCode[[#This Row],[CCSClassification]]&lt;&gt;"",BIMTypeCode[[#This Row],[CCSClassification]],"")</f>
        <v>[L]UAC</v>
      </c>
      <c r="E557" t="str">
        <f>IF(BIMTypeCode[[#This Row],[Forvaltningklassifikation]]&lt;&gt;"",BIMTypeCode[[#This Row],[Forvaltningklassifikation]],"")</f>
        <v/>
      </c>
      <c r="F557">
        <f>IF(BIMTypeCode[[#This Row],[Sort]]&lt;&gt;"",BIMTypeCode[[#This Row],[Sort]],"")</f>
        <v>4</v>
      </c>
    </row>
    <row r="558" spans="1:6" x14ac:dyDescent="0.25">
      <c r="A558">
        <f>BIMTypeCode[[#This Row],[Identification]]</f>
        <v>637</v>
      </c>
      <c r="B558" t="str">
        <f>IF(BIMTypeCode[[#This Row],[Name_dk]]&lt;&gt;"",BIMTypeCode[[#This Row],[Name_dk]],"")</f>
        <v>Kraftinstallationer</v>
      </c>
      <c r="C558" t="str">
        <f>IF(BIMTypeCode[[#This Row],[SfB]]&lt;&gt;"",BIMTypeCode[[#This Row],[SfB]],"")</f>
        <v>(63)</v>
      </c>
      <c r="D558" t="str">
        <f>IF(BIMTypeCode[[#This Row],[CCSClassification]]&lt;&gt;"",BIMTypeCode[[#This Row],[CCSClassification]],"")</f>
        <v>[L]JK</v>
      </c>
      <c r="E558" t="str">
        <f>IF(BIMTypeCode[[#This Row],[Forvaltningklassifikation]]&lt;&gt;"",BIMTypeCode[[#This Row],[Forvaltningklassifikation]],"")</f>
        <v>bt.elf.sam</v>
      </c>
      <c r="F558">
        <f>IF(BIMTypeCode[[#This Row],[Sort]]&lt;&gt;"",BIMTypeCode[[#This Row],[Sort]],"")</f>
        <v>3</v>
      </c>
    </row>
    <row r="559" spans="1:6" x14ac:dyDescent="0.25">
      <c r="A559">
        <f>BIMTypeCode[[#This Row],[Identification]]</f>
        <v>6371</v>
      </c>
      <c r="B559" t="str">
        <f>IF(BIMTypeCode[[#This Row],[Name_dk]]&lt;&gt;"",BIMTypeCode[[#This Row],[Name_dk]],"")</f>
        <v>Stikkontakter</v>
      </c>
      <c r="C559" t="str">
        <f>IF(BIMTypeCode[[#This Row],[SfB]]&lt;&gt;"",BIMTypeCode[[#This Row],[SfB]],"")</f>
        <v/>
      </c>
      <c r="D559" t="str">
        <f>IF(BIMTypeCode[[#This Row],[CCSClassification]]&lt;&gt;"",BIMTypeCode[[#This Row],[CCSClassification]],"")</f>
        <v>[L]XDB</v>
      </c>
      <c r="E559" t="str">
        <f>IF(BIMTypeCode[[#This Row],[Forvaltningklassifikation]]&lt;&gt;"",BIMTypeCode[[#This Row],[Forvaltningklassifikation]],"")</f>
        <v>bt.bly.sam</v>
      </c>
      <c r="F559">
        <f>IF(BIMTypeCode[[#This Row],[Sort]]&lt;&gt;"",BIMTypeCode[[#This Row],[Sort]],"")</f>
        <v>4</v>
      </c>
    </row>
    <row r="560" spans="1:6" x14ac:dyDescent="0.25">
      <c r="A560">
        <f>BIMTypeCode[[#This Row],[Identification]]</f>
        <v>6372</v>
      </c>
      <c r="B560" t="str">
        <f>IF(BIMTypeCode[[#This Row],[Name_dk]]&lt;&gt;"",BIMTypeCode[[#This Row],[Name_dk]],"")</f>
        <v>Arbejdsstationer/Gulvbokse</v>
      </c>
      <c r="C560" t="str">
        <f>IF(BIMTypeCode[[#This Row],[SfB]]&lt;&gt;"",BIMTypeCode[[#This Row],[SfB]],"")</f>
        <v/>
      </c>
      <c r="D560" t="str">
        <f>IF(BIMTypeCode[[#This Row],[CCSClassification]]&lt;&gt;"",BIMTypeCode[[#This Row],[CCSClassification]],"")</f>
        <v>[L]UBA</v>
      </c>
      <c r="E560" t="str">
        <f>IF(BIMTypeCode[[#This Row],[Forvaltningklassifikation]]&lt;&gt;"",BIMTypeCode[[#This Row],[Forvaltningklassifikation]],"")</f>
        <v>bt.bly.sam</v>
      </c>
      <c r="F560">
        <f>IF(BIMTypeCode[[#This Row],[Sort]]&lt;&gt;"",BIMTypeCode[[#This Row],[Sort]],"")</f>
        <v>4</v>
      </c>
    </row>
    <row r="561" spans="1:6" x14ac:dyDescent="0.25">
      <c r="A561">
        <f>BIMTypeCode[[#This Row],[Identification]]</f>
        <v>6373</v>
      </c>
      <c r="B561" t="str">
        <f>IF(BIMTypeCode[[#This Row],[Name_dk]]&lt;&gt;"",BIMTypeCode[[#This Row],[Name_dk]],"")</f>
        <v>Udtag</v>
      </c>
      <c r="C561" t="str">
        <f>IF(BIMTypeCode[[#This Row],[SfB]]&lt;&gt;"",BIMTypeCode[[#This Row],[SfB]],"")</f>
        <v/>
      </c>
      <c r="D561" t="str">
        <f>IF(BIMTypeCode[[#This Row],[CCSClassification]]&lt;&gt;"",BIMTypeCode[[#This Row],[CCSClassification]],"")</f>
        <v>[L]XDD</v>
      </c>
      <c r="E561" t="str">
        <f>IF(BIMTypeCode[[#This Row],[Forvaltningklassifikation]]&lt;&gt;"",BIMTypeCode[[#This Row],[Forvaltningklassifikation]],"")</f>
        <v>bt.bly.sam</v>
      </c>
      <c r="F561">
        <f>IF(BIMTypeCode[[#This Row],[Sort]]&lt;&gt;"",BIMTypeCode[[#This Row],[Sort]],"")</f>
        <v>4</v>
      </c>
    </row>
    <row r="562" spans="1:6" x14ac:dyDescent="0.25">
      <c r="A562">
        <f>BIMTypeCode[[#This Row],[Identification]]</f>
        <v>6374</v>
      </c>
      <c r="B562" t="str">
        <f>IF(BIMTypeCode[[#This Row],[Name_dk]]&lt;&gt;"",BIMTypeCode[[#This Row],[Name_dk]],"")</f>
        <v>Forsyning til brugsgenstande</v>
      </c>
      <c r="C562" t="str">
        <f>IF(BIMTypeCode[[#This Row],[SfB]]&lt;&gt;"",BIMTypeCode[[#This Row],[SfB]],"")</f>
        <v/>
      </c>
      <c r="D562" t="str">
        <f>IF(BIMTypeCode[[#This Row],[CCSClassification]]&lt;&gt;"",BIMTypeCode[[#This Row],[CCSClassification]],"")</f>
        <v>[L]XDB</v>
      </c>
      <c r="E562" t="str">
        <f>IF(BIMTypeCode[[#This Row],[Forvaltningklassifikation]]&lt;&gt;"",BIMTypeCode[[#This Row],[Forvaltningklassifikation]],"")</f>
        <v/>
      </c>
      <c r="F562">
        <f>IF(BIMTypeCode[[#This Row],[Sort]]&lt;&gt;"",BIMTypeCode[[#This Row],[Sort]],"")</f>
        <v>4</v>
      </c>
    </row>
    <row r="563" spans="1:6" x14ac:dyDescent="0.25">
      <c r="A563">
        <f>BIMTypeCode[[#This Row],[Identification]]</f>
        <v>6375</v>
      </c>
      <c r="B563" t="str">
        <f>IF(BIMTypeCode[[#This Row],[Name_dk]]&lt;&gt;"",BIMTypeCode[[#This Row],[Name_dk]],"")</f>
        <v>Sengestuepaneler</v>
      </c>
      <c r="C563" t="str">
        <f>IF(BIMTypeCode[[#This Row],[SfB]]&lt;&gt;"",BIMTypeCode[[#This Row],[SfB]],"")</f>
        <v/>
      </c>
      <c r="D563" t="str">
        <f>IF(BIMTypeCode[[#This Row],[CCSClassification]]&lt;&gt;"",BIMTypeCode[[#This Row],[CCSClassification]],"")</f>
        <v>[L]SFD</v>
      </c>
      <c r="E563" t="str">
        <f>IF(BIMTypeCode[[#This Row],[Forvaltningklassifikation]]&lt;&gt;"",BIMTypeCode[[#This Row],[Forvaltningklassifikation]],"")</f>
        <v/>
      </c>
      <c r="F563">
        <f>IF(BIMTypeCode[[#This Row],[Sort]]&lt;&gt;"",BIMTypeCode[[#This Row],[Sort]],"")</f>
        <v>4</v>
      </c>
    </row>
    <row r="564" spans="1:6" x14ac:dyDescent="0.25">
      <c r="A564">
        <f>BIMTypeCode[[#This Row],[Identification]]</f>
        <v>638</v>
      </c>
      <c r="B564" t="str">
        <f>IF(BIMTypeCode[[#This Row],[Name_dk]]&lt;&gt;"",BIMTypeCode[[#This Row],[Name_dk]],"")</f>
        <v>Vedvarende energi - Intern forsyning</v>
      </c>
      <c r="C564" t="str">
        <f>IF(BIMTypeCode[[#This Row],[SfB]]&lt;&gt;"",BIMTypeCode[[#This Row],[SfB]],"")</f>
        <v>(63)</v>
      </c>
      <c r="D564" t="str">
        <f>IF(BIMTypeCode[[#This Row],[CCSClassification]]&lt;&gt;"",BIMTypeCode[[#This Row],[CCSClassification]],"")</f>
        <v>[L]HG</v>
      </c>
      <c r="E564" t="str">
        <f>IF(BIMTypeCode[[#This Row],[Forvaltningklassifikation]]&lt;&gt;"",BIMTypeCode[[#This Row],[Forvaltningklassifikation]],"")</f>
        <v>bt.elf.sam</v>
      </c>
      <c r="F564">
        <f>IF(BIMTypeCode[[#This Row],[Sort]]&lt;&gt;"",BIMTypeCode[[#This Row],[Sort]],"")</f>
        <v>3</v>
      </c>
    </row>
    <row r="565" spans="1:6" x14ac:dyDescent="0.25">
      <c r="A565">
        <f>BIMTypeCode[[#This Row],[Identification]]</f>
        <v>6381</v>
      </c>
      <c r="B565" t="str">
        <f>IF(BIMTypeCode[[#This Row],[Name_dk]]&lt;&gt;"",BIMTypeCode[[#This Row],[Name_dk]],"")</f>
        <v>Solcelleanlæg</v>
      </c>
      <c r="C565" t="str">
        <f>IF(BIMTypeCode[[#This Row],[SfB]]&lt;&gt;"",BIMTypeCode[[#This Row],[SfB]],"")</f>
        <v/>
      </c>
      <c r="D565" t="str">
        <f>IF(BIMTypeCode[[#This Row],[CCSClassification]]&lt;&gt;"",BIMTypeCode[[#This Row],[CCSClassification]],"")</f>
        <v>[L]XDB</v>
      </c>
      <c r="E565" t="str">
        <f>IF(BIMTypeCode[[#This Row],[Forvaltningklassifikation]]&lt;&gt;"",BIMTypeCode[[#This Row],[Forvaltningklassifikation]],"")</f>
        <v>bt.bly.sam</v>
      </c>
      <c r="F565">
        <f>IF(BIMTypeCode[[#This Row],[Sort]]&lt;&gt;"",BIMTypeCode[[#This Row],[Sort]],"")</f>
        <v>4</v>
      </c>
    </row>
    <row r="566" spans="1:6" x14ac:dyDescent="0.25">
      <c r="A566">
        <f>BIMTypeCode[[#This Row],[Identification]]</f>
        <v>64</v>
      </c>
      <c r="B566" t="str">
        <f>IF(BIMTypeCode[[#This Row],[Name_dk]]&lt;&gt;"",BIMTypeCode[[#This Row],[Name_dk]],"")</f>
        <v>Kommunikation og information</v>
      </c>
      <c r="C566" t="str">
        <f>IF(BIMTypeCode[[#This Row],[SfB]]&lt;&gt;"",BIMTypeCode[[#This Row],[SfB]],"")</f>
        <v/>
      </c>
      <c r="D566" t="str">
        <f>IF(BIMTypeCode[[#This Row],[CCSClassification]]&lt;&gt;"",BIMTypeCode[[#This Row],[CCSClassification]],"")</f>
        <v/>
      </c>
      <c r="E566" t="str">
        <f>IF(BIMTypeCode[[#This Row],[Forvaltningklassifikation]]&lt;&gt;"",BIMTypeCode[[#This Row],[Forvaltningklassifikation]],"")</f>
        <v/>
      </c>
      <c r="F566">
        <f>IF(BIMTypeCode[[#This Row],[Sort]]&lt;&gt;"",BIMTypeCode[[#This Row],[Sort]],"")</f>
        <v>2</v>
      </c>
    </row>
    <row r="567" spans="1:6" x14ac:dyDescent="0.25">
      <c r="A567">
        <f>BIMTypeCode[[#This Row],[Identification]]</f>
        <v>641</v>
      </c>
      <c r="B567" t="str">
        <f>IF(BIMTypeCode[[#This Row],[Name_dk]]&lt;&gt;"",BIMTypeCode[[#This Row],[Name_dk]],"")</f>
        <v>Kommunikation</v>
      </c>
      <c r="C567" t="str">
        <f>IF(BIMTypeCode[[#This Row],[SfB]]&lt;&gt;"",BIMTypeCode[[#This Row],[SfB]],"")</f>
        <v>(64)1</v>
      </c>
      <c r="D567" t="str">
        <f>IF(BIMTypeCode[[#This Row],[CCSClassification]]&lt;&gt;"",BIMTypeCode[[#This Row],[CCSClassification]],"")</f>
        <v>[L]HJ</v>
      </c>
      <c r="E567" t="str">
        <f>IF(BIMTypeCode[[#This Row],[Forvaltningklassifikation]]&lt;&gt;"",BIMTypeCode[[#This Row],[Forvaltningklassifikation]],"")</f>
        <v>bt.elf.sam</v>
      </c>
      <c r="F567">
        <f>IF(BIMTypeCode[[#This Row],[Sort]]&lt;&gt;"",BIMTypeCode[[#This Row],[Sort]],"")</f>
        <v>3</v>
      </c>
    </row>
    <row r="568" spans="1:6" x14ac:dyDescent="0.25">
      <c r="A568">
        <f>BIMTypeCode[[#This Row],[Identification]]</f>
        <v>6411</v>
      </c>
      <c r="B568" t="str">
        <f>IF(BIMTypeCode[[#This Row],[Name_dk]]&lt;&gt;"",BIMTypeCode[[#This Row],[Name_dk]],"")</f>
        <v>Telefonanlæg</v>
      </c>
      <c r="C568" t="str">
        <f>IF(BIMTypeCode[[#This Row],[SfB]]&lt;&gt;"",BIMTypeCode[[#This Row],[SfB]],"")</f>
        <v/>
      </c>
      <c r="D568" t="str">
        <f>IF(BIMTypeCode[[#This Row],[CCSClassification]]&lt;&gt;"",BIMTypeCode[[#This Row],[CCSClassification]],"")</f>
        <v>[L]JL</v>
      </c>
      <c r="E568" t="str">
        <f>IF(BIMTypeCode[[#This Row],[Forvaltningklassifikation]]&lt;&gt;"",BIMTypeCode[[#This Row],[Forvaltningklassifikation]],"")</f>
        <v>bt.kom.sam</v>
      </c>
      <c r="F568">
        <f>IF(BIMTypeCode[[#This Row],[Sort]]&lt;&gt;"",BIMTypeCode[[#This Row],[Sort]],"")</f>
        <v>4</v>
      </c>
    </row>
    <row r="569" spans="1:6" x14ac:dyDescent="0.25">
      <c r="A569">
        <f>BIMTypeCode[[#This Row],[Identification]]</f>
        <v>6412</v>
      </c>
      <c r="B569" t="str">
        <f>IF(BIMTypeCode[[#This Row],[Name_dk]]&lt;&gt;"",BIMTypeCode[[#This Row],[Name_dk]],"")</f>
        <v>Radioanlæg</v>
      </c>
      <c r="C569" t="str">
        <f>IF(BIMTypeCode[[#This Row],[SfB]]&lt;&gt;"",BIMTypeCode[[#This Row],[SfB]],"")</f>
        <v/>
      </c>
      <c r="D569" t="str">
        <f>IF(BIMTypeCode[[#This Row],[CCSClassification]]&lt;&gt;"",BIMTypeCode[[#This Row],[CCSClassification]],"")</f>
        <v>[L]HJ</v>
      </c>
      <c r="E569" t="str">
        <f>IF(BIMTypeCode[[#This Row],[Forvaltningklassifikation]]&lt;&gt;"",BIMTypeCode[[#This Row],[Forvaltningklassifikation]],"")</f>
        <v>bt.kom.sam</v>
      </c>
      <c r="F569">
        <f>IF(BIMTypeCode[[#This Row],[Sort]]&lt;&gt;"",BIMTypeCode[[#This Row],[Sort]],"")</f>
        <v>4</v>
      </c>
    </row>
    <row r="570" spans="1:6" x14ac:dyDescent="0.25">
      <c r="A570">
        <f>BIMTypeCode[[#This Row],[Identification]]</f>
        <v>6413</v>
      </c>
      <c r="B570" t="str">
        <f>IF(BIMTypeCode[[#This Row],[Name_dk]]&lt;&gt;"",BIMTypeCode[[#This Row],[Name_dk]],"")</f>
        <v>Dør- og porttelefoner</v>
      </c>
      <c r="C570" t="str">
        <f>IF(BIMTypeCode[[#This Row],[SfB]]&lt;&gt;"",BIMTypeCode[[#This Row],[SfB]],"")</f>
        <v/>
      </c>
      <c r="D570" t="str">
        <f>IF(BIMTypeCode[[#This Row],[CCSClassification]]&lt;&gt;"",BIMTypeCode[[#This Row],[CCSClassification]],"")</f>
        <v>[L]LD</v>
      </c>
      <c r="E570" t="str">
        <f>IF(BIMTypeCode[[#This Row],[Forvaltningklassifikation]]&lt;&gt;"",BIMTypeCode[[#This Row],[Forvaltningklassifikation]],"")</f>
        <v>bt.kom.sam</v>
      </c>
      <c r="F570">
        <f>IF(BIMTypeCode[[#This Row],[Sort]]&lt;&gt;"",BIMTypeCode[[#This Row],[Sort]],"")</f>
        <v>4</v>
      </c>
    </row>
    <row r="571" spans="1:6" x14ac:dyDescent="0.25">
      <c r="A571">
        <f>BIMTypeCode[[#This Row],[Identification]]</f>
        <v>642</v>
      </c>
      <c r="B571" t="str">
        <f>IF(BIMTypeCode[[#This Row],[Name_dk]]&lt;&gt;"",BIMTypeCode[[#This Row],[Name_dk]],"")</f>
        <v>Information</v>
      </c>
      <c r="C571" t="str">
        <f>IF(BIMTypeCode[[#This Row],[SfB]]&lt;&gt;"",BIMTypeCode[[#This Row],[SfB]],"")</f>
        <v>(64)3</v>
      </c>
      <c r="D571" t="str">
        <f>IF(BIMTypeCode[[#This Row],[CCSClassification]]&lt;&gt;"",BIMTypeCode[[#This Row],[CCSClassification]],"")</f>
        <v>[L]JL</v>
      </c>
      <c r="E571" t="str">
        <f>IF(BIMTypeCode[[#This Row],[Forvaltningklassifikation]]&lt;&gt;"",BIMTypeCode[[#This Row],[Forvaltningklassifikation]],"")</f>
        <v>bt.elf.sam</v>
      </c>
      <c r="F571">
        <f>IF(BIMTypeCode[[#This Row],[Sort]]&lt;&gt;"",BIMTypeCode[[#This Row],[Sort]],"")</f>
        <v>3</v>
      </c>
    </row>
    <row r="572" spans="1:6" x14ac:dyDescent="0.25">
      <c r="A572">
        <f>BIMTypeCode[[#This Row],[Identification]]</f>
        <v>6421</v>
      </c>
      <c r="B572" t="str">
        <f>IF(BIMTypeCode[[#This Row],[Name_dk]]&lt;&gt;"",BIMTypeCode[[#This Row],[Name_dk]],"")</f>
        <v>Optagetanlæg</v>
      </c>
      <c r="C572" t="str">
        <f>IF(BIMTypeCode[[#This Row],[SfB]]&lt;&gt;"",BIMTypeCode[[#This Row],[SfB]],"")</f>
        <v/>
      </c>
      <c r="D572" t="str">
        <f>IF(BIMTypeCode[[#This Row],[CCSClassification]]&lt;&gt;"",BIMTypeCode[[#This Row],[CCSClassification]],"")</f>
        <v>[L]CFA</v>
      </c>
      <c r="E572" t="str">
        <f>IF(BIMTypeCode[[#This Row],[Forvaltningklassifikation]]&lt;&gt;"",BIMTypeCode[[#This Row],[Forvaltningklassifikation]],"")</f>
        <v>bt.kom.sam</v>
      </c>
      <c r="F572">
        <f>IF(BIMTypeCode[[#This Row],[Sort]]&lt;&gt;"",BIMTypeCode[[#This Row],[Sort]],"")</f>
        <v>4</v>
      </c>
    </row>
    <row r="573" spans="1:6" x14ac:dyDescent="0.25">
      <c r="A573">
        <f>BIMTypeCode[[#This Row],[Identification]]</f>
        <v>6422</v>
      </c>
      <c r="B573" t="str">
        <f>IF(BIMTypeCode[[#This Row],[Name_dk]]&lt;&gt;"",BIMTypeCode[[#This Row],[Name_dk]],"")</f>
        <v>Ringeanlæg</v>
      </c>
      <c r="C573" t="str">
        <f>IF(BIMTypeCode[[#This Row],[SfB]]&lt;&gt;"",BIMTypeCode[[#This Row],[SfB]],"")</f>
        <v/>
      </c>
      <c r="D573" t="str">
        <f>IF(BIMTypeCode[[#This Row],[CCSClassification]]&lt;&gt;"",BIMTypeCode[[#This Row],[CCSClassification]],"")</f>
        <v>[L]HJ</v>
      </c>
      <c r="E573" t="str">
        <f>IF(BIMTypeCode[[#This Row],[Forvaltningklassifikation]]&lt;&gt;"",BIMTypeCode[[#This Row],[Forvaltningklassifikation]],"")</f>
        <v>bt.kom.sam</v>
      </c>
      <c r="F573">
        <f>IF(BIMTypeCode[[#This Row],[Sort]]&lt;&gt;"",BIMTypeCode[[#This Row],[Sort]],"")</f>
        <v>4</v>
      </c>
    </row>
    <row r="574" spans="1:6" x14ac:dyDescent="0.25">
      <c r="A574">
        <f>BIMTypeCode[[#This Row],[Identification]]</f>
        <v>6423</v>
      </c>
      <c r="B574" t="str">
        <f>IF(BIMTypeCode[[#This Row],[Name_dk]]&lt;&gt;"",BIMTypeCode[[#This Row],[Name_dk]],"")</f>
        <v>Ur-anlæg</v>
      </c>
      <c r="C574" t="str">
        <f>IF(BIMTypeCode[[#This Row],[SfB]]&lt;&gt;"",BIMTypeCode[[#This Row],[SfB]],"")</f>
        <v/>
      </c>
      <c r="D574" t="str">
        <f>IF(BIMTypeCode[[#This Row],[CCSClassification]]&lt;&gt;"",BIMTypeCode[[#This Row],[CCSClassification]],"")</f>
        <v>[L]BKA</v>
      </c>
      <c r="E574" t="str">
        <f>IF(BIMTypeCode[[#This Row],[Forvaltningklassifikation]]&lt;&gt;"",BIMTypeCode[[#This Row],[Forvaltningklassifikation]],"")</f>
        <v>bt.kom.sam</v>
      </c>
      <c r="F574">
        <f>IF(BIMTypeCode[[#This Row],[Sort]]&lt;&gt;"",BIMTypeCode[[#This Row],[Sort]],"")</f>
        <v>4</v>
      </c>
    </row>
    <row r="575" spans="1:6" x14ac:dyDescent="0.25">
      <c r="A575">
        <f>BIMTypeCode[[#This Row],[Identification]]</f>
        <v>643</v>
      </c>
      <c r="B575" t="str">
        <f>IF(BIMTypeCode[[#This Row],[Name_dk]]&lt;&gt;"",BIMTypeCode[[#This Row],[Name_dk]],"")</f>
        <v>Audio, video og antenner</v>
      </c>
      <c r="C575" t="str">
        <f>IF(BIMTypeCode[[#This Row],[SfB]]&lt;&gt;"",BIMTypeCode[[#This Row],[SfB]],"")</f>
        <v>(64)</v>
      </c>
      <c r="D575" t="str">
        <f>IF(BIMTypeCode[[#This Row],[CCSClassification]]&lt;&gt;"",BIMTypeCode[[#This Row],[CCSClassification]],"")</f>
        <v>[L]MB</v>
      </c>
      <c r="E575" t="str">
        <f>IF(BIMTypeCode[[#This Row],[Forvaltningklassifikation]]&lt;&gt;"",BIMTypeCode[[#This Row],[Forvaltningklassifikation]],"")</f>
        <v>bt.elf.sam</v>
      </c>
      <c r="F575">
        <f>IF(BIMTypeCode[[#This Row],[Sort]]&lt;&gt;"",BIMTypeCode[[#This Row],[Sort]],"")</f>
        <v>3</v>
      </c>
    </row>
    <row r="576" spans="1:6" x14ac:dyDescent="0.25">
      <c r="A576">
        <f>BIMTypeCode[[#This Row],[Identification]]</f>
        <v>6431</v>
      </c>
      <c r="B576" t="str">
        <f>IF(BIMTypeCode[[#This Row],[Name_dk]]&lt;&gt;"",BIMTypeCode[[#This Row],[Name_dk]],"")</f>
        <v>Højttaleranlæg</v>
      </c>
      <c r="C576" t="str">
        <f>IF(BIMTypeCode[[#This Row],[SfB]]&lt;&gt;"",BIMTypeCode[[#This Row],[SfB]],"")</f>
        <v/>
      </c>
      <c r="D576" t="str">
        <f>IF(BIMTypeCode[[#This Row],[CCSClassification]]&lt;&gt;"",BIMTypeCode[[#This Row],[CCSClassification]],"")</f>
        <v>[L]M?</v>
      </c>
      <c r="E576" t="str">
        <f>IF(BIMTypeCode[[#This Row],[Forvaltningklassifikation]]&lt;&gt;"",BIMTypeCode[[#This Row],[Forvaltningklassifikation]],"")</f>
        <v>bt.kom.sam</v>
      </c>
      <c r="F576">
        <f>IF(BIMTypeCode[[#This Row],[Sort]]&lt;&gt;"",BIMTypeCode[[#This Row],[Sort]],"")</f>
        <v>4</v>
      </c>
    </row>
    <row r="577" spans="1:6" x14ac:dyDescent="0.25">
      <c r="A577">
        <f>BIMTypeCode[[#This Row],[Identification]]</f>
        <v>6432</v>
      </c>
      <c r="B577" t="str">
        <f>IF(BIMTypeCode[[#This Row],[Name_dk]]&lt;&gt;"",BIMTypeCode[[#This Row],[Name_dk]],"")</f>
        <v>Mikrofonanlæg</v>
      </c>
      <c r="C577" t="str">
        <f>IF(BIMTypeCode[[#This Row],[SfB]]&lt;&gt;"",BIMTypeCode[[#This Row],[SfB]],"")</f>
        <v/>
      </c>
      <c r="D577" t="str">
        <f>IF(BIMTypeCode[[#This Row],[CCSClassification]]&lt;&gt;"",BIMTypeCode[[#This Row],[CCSClassification]],"")</f>
        <v>[L]MB</v>
      </c>
      <c r="E577" t="str">
        <f>IF(BIMTypeCode[[#This Row],[Forvaltningklassifikation]]&lt;&gt;"",BIMTypeCode[[#This Row],[Forvaltningklassifikation]],"")</f>
        <v>bt.kom.sam</v>
      </c>
      <c r="F577">
        <f>IF(BIMTypeCode[[#This Row],[Sort]]&lt;&gt;"",BIMTypeCode[[#This Row],[Sort]],"")</f>
        <v>4</v>
      </c>
    </row>
    <row r="578" spans="1:6" x14ac:dyDescent="0.25">
      <c r="A578">
        <f>BIMTypeCode[[#This Row],[Identification]]</f>
        <v>6433</v>
      </c>
      <c r="B578" t="str">
        <f>IF(BIMTypeCode[[#This Row],[Name_dk]]&lt;&gt;"",BIMTypeCode[[#This Row],[Name_dk]],"")</f>
        <v>Teleslyngeanlæg</v>
      </c>
      <c r="C578" t="str">
        <f>IF(BIMTypeCode[[#This Row],[SfB]]&lt;&gt;"",BIMTypeCode[[#This Row],[SfB]],"")</f>
        <v/>
      </c>
      <c r="D578" t="str">
        <f>IF(BIMTypeCode[[#This Row],[CCSClassification]]&lt;&gt;"",BIMTypeCode[[#This Row],[CCSClassification]],"")</f>
        <v>[L]HJ</v>
      </c>
      <c r="E578" t="str">
        <f>IF(BIMTypeCode[[#This Row],[Forvaltningklassifikation]]&lt;&gt;"",BIMTypeCode[[#This Row],[Forvaltningklassifikation]],"")</f>
        <v>bt.kom.sam</v>
      </c>
      <c r="F578">
        <f>IF(BIMTypeCode[[#This Row],[Sort]]&lt;&gt;"",BIMTypeCode[[#This Row],[Sort]],"")</f>
        <v>4</v>
      </c>
    </row>
    <row r="579" spans="1:6" x14ac:dyDescent="0.25">
      <c r="A579">
        <f>BIMTypeCode[[#This Row],[Identification]]</f>
        <v>6434</v>
      </c>
      <c r="B579" t="str">
        <f>IF(BIMTypeCode[[#This Row],[Name_dk]]&lt;&gt;"",BIMTypeCode[[#This Row],[Name_dk]],"")</f>
        <v>Videoanlæg</v>
      </c>
      <c r="C579" t="str">
        <f>IF(BIMTypeCode[[#This Row],[SfB]]&lt;&gt;"",BIMTypeCode[[#This Row],[SfB]],"")</f>
        <v/>
      </c>
      <c r="D579" t="str">
        <f>IF(BIMTypeCode[[#This Row],[CCSClassification]]&lt;&gt;"",BIMTypeCode[[#This Row],[CCSClassification]],"")</f>
        <v>[L]MB</v>
      </c>
      <c r="E579" t="str">
        <f>IF(BIMTypeCode[[#This Row],[Forvaltningklassifikation]]&lt;&gt;"",BIMTypeCode[[#This Row],[Forvaltningklassifikation]],"")</f>
        <v>bt.kom.sam</v>
      </c>
      <c r="F579">
        <f>IF(BIMTypeCode[[#This Row],[Sort]]&lt;&gt;"",BIMTypeCode[[#This Row],[Sort]],"")</f>
        <v>4</v>
      </c>
    </row>
    <row r="580" spans="1:6" x14ac:dyDescent="0.25">
      <c r="A580">
        <f>BIMTypeCode[[#This Row],[Identification]]</f>
        <v>6435</v>
      </c>
      <c r="B580" t="str">
        <f>IF(BIMTypeCode[[#This Row],[Name_dk]]&lt;&gt;"",BIMTypeCode[[#This Row],[Name_dk]],"")</f>
        <v>Antenneanlæg</v>
      </c>
      <c r="C580" t="str">
        <f>IF(BIMTypeCode[[#This Row],[SfB]]&lt;&gt;"",BIMTypeCode[[#This Row],[SfB]],"")</f>
        <v/>
      </c>
      <c r="D580" t="str">
        <f>IF(BIMTypeCode[[#This Row],[CCSClassification]]&lt;&gt;"",BIMTypeCode[[#This Row],[CCSClassification]],"")</f>
        <v>[L]KJ</v>
      </c>
      <c r="E580" t="str">
        <f>IF(BIMTypeCode[[#This Row],[Forvaltningklassifikation]]&lt;&gt;"",BIMTypeCode[[#This Row],[Forvaltningklassifikation]],"")</f>
        <v>bt.kom.sam</v>
      </c>
      <c r="F580">
        <f>IF(BIMTypeCode[[#This Row],[Sort]]&lt;&gt;"",BIMTypeCode[[#This Row],[Sort]],"")</f>
        <v>4</v>
      </c>
    </row>
    <row r="581" spans="1:6" x14ac:dyDescent="0.25">
      <c r="A581">
        <f>BIMTypeCode[[#This Row],[Identification]]</f>
        <v>6436</v>
      </c>
      <c r="B581" t="str">
        <f>IF(BIMTypeCode[[#This Row],[Name_dk]]&lt;&gt;"",BIMTypeCode[[#This Row],[Name_dk]],"")</f>
        <v>AV-anlæg</v>
      </c>
      <c r="C581" t="str">
        <f>IF(BIMTypeCode[[#This Row],[SfB]]&lt;&gt;"",BIMTypeCode[[#This Row],[SfB]],"")</f>
        <v/>
      </c>
      <c r="D581" t="str">
        <f>IF(BIMTypeCode[[#This Row],[CCSClassification]]&lt;&gt;"",BIMTypeCode[[#This Row],[CCSClassification]],"")</f>
        <v>[L]MB</v>
      </c>
      <c r="E581" t="str">
        <f>IF(BIMTypeCode[[#This Row],[Forvaltningklassifikation]]&lt;&gt;"",BIMTypeCode[[#This Row],[Forvaltningklassifikation]],"")</f>
        <v>bt.kom.sam</v>
      </c>
      <c r="F581">
        <f>IF(BIMTypeCode[[#This Row],[Sort]]&lt;&gt;"",BIMTypeCode[[#This Row],[Sort]],"")</f>
        <v>4</v>
      </c>
    </row>
    <row r="582" spans="1:6" x14ac:dyDescent="0.25">
      <c r="A582">
        <f>BIMTypeCode[[#This Row],[Identification]]</f>
        <v>644</v>
      </c>
      <c r="B582" t="str">
        <f>IF(BIMTypeCode[[#This Row],[Name_dk]]&lt;&gt;"",BIMTypeCode[[#This Row],[Name_dk]],"")</f>
        <v>IT-infrastrukturer</v>
      </c>
      <c r="C582" t="str">
        <f>IF(BIMTypeCode[[#This Row],[SfB]]&lt;&gt;"",BIMTypeCode[[#This Row],[SfB]],"")</f>
        <v>(64)</v>
      </c>
      <c r="D582" t="str">
        <f>IF(BIMTypeCode[[#This Row],[CCSClassification]]&lt;&gt;"",BIMTypeCode[[#This Row],[CCSClassification]],"")</f>
        <v>[L]JL</v>
      </c>
      <c r="E582" t="str">
        <f>IF(BIMTypeCode[[#This Row],[Forvaltningklassifikation]]&lt;&gt;"",BIMTypeCode[[#This Row],[Forvaltningklassifikation]],"")</f>
        <v>bt.elf.sam</v>
      </c>
      <c r="F582">
        <f>IF(BIMTypeCode[[#This Row],[Sort]]&lt;&gt;"",BIMTypeCode[[#This Row],[Sort]],"")</f>
        <v>3</v>
      </c>
    </row>
    <row r="583" spans="1:6" x14ac:dyDescent="0.25">
      <c r="A583">
        <f>BIMTypeCode[[#This Row],[Identification]]</f>
        <v>6441</v>
      </c>
      <c r="B583" t="str">
        <f>IF(BIMTypeCode[[#This Row],[Name_dk]]&lt;&gt;"",BIMTypeCode[[#This Row],[Name_dk]],"")</f>
        <v>Kabling-og X-felter</v>
      </c>
      <c r="C583" t="str">
        <f>IF(BIMTypeCode[[#This Row],[SfB]]&lt;&gt;"",BIMTypeCode[[#This Row],[SfB]],"")</f>
        <v/>
      </c>
      <c r="D583" t="str">
        <f>IF(BIMTypeCode[[#This Row],[CCSClassification]]&lt;&gt;"",BIMTypeCode[[#This Row],[CCSClassification]],"")</f>
        <v>[L]UAB</v>
      </c>
      <c r="E583" t="str">
        <f>IF(BIMTypeCode[[#This Row],[Forvaltningklassifikation]]&lt;&gt;"",BIMTypeCode[[#This Row],[Forvaltningklassifikation]],"")</f>
        <v>bt.kom.sam</v>
      </c>
      <c r="F583">
        <f>IF(BIMTypeCode[[#This Row],[Sort]]&lt;&gt;"",BIMTypeCode[[#This Row],[Sort]],"")</f>
        <v>4</v>
      </c>
    </row>
    <row r="584" spans="1:6" x14ac:dyDescent="0.25">
      <c r="A584">
        <f>BIMTypeCode[[#This Row],[Identification]]</f>
        <v>6442</v>
      </c>
      <c r="B584" t="str">
        <f>IF(BIMTypeCode[[#This Row],[Name_dk]]&lt;&gt;"",BIMTypeCode[[#This Row],[Name_dk]],"")</f>
        <v>DAS – antenneanlæg</v>
      </c>
      <c r="C584" t="str">
        <f>IF(BIMTypeCode[[#This Row],[SfB]]&lt;&gt;"",BIMTypeCode[[#This Row],[SfB]],"")</f>
        <v/>
      </c>
      <c r="D584" t="str">
        <f>IF(BIMTypeCode[[#This Row],[CCSClassification]]&lt;&gt;"",BIMTypeCode[[#This Row],[CCSClassification]],"")</f>
        <v>[L]KJ</v>
      </c>
      <c r="E584" t="str">
        <f>IF(BIMTypeCode[[#This Row],[Forvaltningklassifikation]]&lt;&gt;"",BIMTypeCode[[#This Row],[Forvaltningklassifikation]],"")</f>
        <v>bt.kom.sam</v>
      </c>
      <c r="F584">
        <f>IF(BIMTypeCode[[#This Row],[Sort]]&lt;&gt;"",BIMTypeCode[[#This Row],[Sort]],"")</f>
        <v>4</v>
      </c>
    </row>
    <row r="585" spans="1:6" x14ac:dyDescent="0.25">
      <c r="A585">
        <f>BIMTypeCode[[#This Row],[Identification]]</f>
        <v>6443</v>
      </c>
      <c r="B585" t="str">
        <f>IF(BIMTypeCode[[#This Row],[Name_dk]]&lt;&gt;"",BIMTypeCode[[#This Row],[Name_dk]],"")</f>
        <v>Positionerings system</v>
      </c>
      <c r="C585" t="str">
        <f>IF(BIMTypeCode[[#This Row],[SfB]]&lt;&gt;"",BIMTypeCode[[#This Row],[SfB]],"")</f>
        <v/>
      </c>
      <c r="D585" t="str">
        <f>IF(BIMTypeCode[[#This Row],[CCSClassification]]&lt;&gt;"",BIMTypeCode[[#This Row],[CCSClassification]],"")</f>
        <v>[L]BGA</v>
      </c>
      <c r="E585" t="str">
        <f>IF(BIMTypeCode[[#This Row],[Forvaltningklassifikation]]&lt;&gt;"",BIMTypeCode[[#This Row],[Forvaltningklassifikation]],"")</f>
        <v/>
      </c>
      <c r="F585">
        <f>IF(BIMTypeCode[[#This Row],[Sort]]&lt;&gt;"",BIMTypeCode[[#This Row],[Sort]],"")</f>
        <v>4</v>
      </c>
    </row>
    <row r="586" spans="1:6" x14ac:dyDescent="0.25">
      <c r="A586">
        <f>BIMTypeCode[[#This Row],[Identification]]</f>
        <v>65</v>
      </c>
      <c r="B586" t="str">
        <f>IF(BIMTypeCode[[#This Row],[Name_dk]]&lt;&gt;"",BIMTypeCode[[#This Row],[Name_dk]],"")</f>
        <v>Sikring</v>
      </c>
      <c r="C586" t="str">
        <f>IF(BIMTypeCode[[#This Row],[SfB]]&lt;&gt;"",BIMTypeCode[[#This Row],[SfB]],"")</f>
        <v/>
      </c>
      <c r="D586" t="str">
        <f>IF(BIMTypeCode[[#This Row],[CCSClassification]]&lt;&gt;"",BIMTypeCode[[#This Row],[CCSClassification]],"")</f>
        <v/>
      </c>
      <c r="E586" t="str">
        <f>IF(BIMTypeCode[[#This Row],[Forvaltningklassifikation]]&lt;&gt;"",BIMTypeCode[[#This Row],[Forvaltningklassifikation]],"")</f>
        <v/>
      </c>
      <c r="F586">
        <f>IF(BIMTypeCode[[#This Row],[Sort]]&lt;&gt;"",BIMTypeCode[[#This Row],[Sort]],"")</f>
        <v>2</v>
      </c>
    </row>
    <row r="587" spans="1:6" x14ac:dyDescent="0.25">
      <c r="A587">
        <f>BIMTypeCode[[#This Row],[Identification]]</f>
        <v>651</v>
      </c>
      <c r="B587" t="str">
        <f>IF(BIMTypeCode[[#This Row],[Name_dk]]&lt;&gt;"",BIMTypeCode[[#This Row],[Name_dk]],"")</f>
        <v>Adgangssikringer</v>
      </c>
      <c r="C587" t="str">
        <f>IF(BIMTypeCode[[#This Row],[SfB]]&lt;&gt;"",BIMTypeCode[[#This Row],[SfB]],"")</f>
        <v>(6.)</v>
      </c>
      <c r="D587" t="str">
        <f>IF(BIMTypeCode[[#This Row],[CCSClassification]]&lt;&gt;"",BIMTypeCode[[#This Row],[CCSClassification]],"")</f>
        <v>[L]LD</v>
      </c>
      <c r="E587" t="str">
        <f>IF(BIMTypeCode[[#This Row],[Forvaltningklassifikation]]&lt;&gt;"",BIMTypeCode[[#This Row],[Forvaltningklassifikation]],"")</f>
        <v>bt.elf.sam</v>
      </c>
      <c r="F587">
        <f>IF(BIMTypeCode[[#This Row],[Sort]]&lt;&gt;"",BIMTypeCode[[#This Row],[Sort]],"")</f>
        <v>3</v>
      </c>
    </row>
    <row r="588" spans="1:6" x14ac:dyDescent="0.25">
      <c r="A588">
        <f>BIMTypeCode[[#This Row],[Identification]]</f>
        <v>6511</v>
      </c>
      <c r="B588" t="str">
        <f>IF(BIMTypeCode[[#This Row],[Name_dk]]&lt;&gt;"",BIMTypeCode[[#This Row],[Name_dk]],"")</f>
        <v>Automatisk indbrudsalarmanlæg (AIA-anlæg)</v>
      </c>
      <c r="C588" t="str">
        <f>IF(BIMTypeCode[[#This Row],[SfB]]&lt;&gt;"",BIMTypeCode[[#This Row],[SfB]],"")</f>
        <v/>
      </c>
      <c r="D588" t="str">
        <f>IF(BIMTypeCode[[#This Row],[CCSClassification]]&lt;&gt;"",BIMTypeCode[[#This Row],[CCSClassification]],"")</f>
        <v>[L]LE</v>
      </c>
      <c r="E588" t="str">
        <f>IF(BIMTypeCode[[#This Row],[Forvaltningklassifikation]]&lt;&gt;"",BIMTypeCode[[#This Row],[Forvaltningklassifikation]],"")</f>
        <v>bt.bes.sam</v>
      </c>
      <c r="F588">
        <f>IF(BIMTypeCode[[#This Row],[Sort]]&lt;&gt;"",BIMTypeCode[[#This Row],[Sort]],"")</f>
        <v>4</v>
      </c>
    </row>
    <row r="589" spans="1:6" x14ac:dyDescent="0.25">
      <c r="A589">
        <f>BIMTypeCode[[#This Row],[Identification]]</f>
        <v>6512</v>
      </c>
      <c r="B589" t="str">
        <f>IF(BIMTypeCode[[#This Row],[Name_dk]]&lt;&gt;"",BIMTypeCode[[#This Row],[Name_dk]],"")</f>
        <v>Automatisk adgangsdørkontrolanlæg (ADK-anlæg)</v>
      </c>
      <c r="C589" t="str">
        <f>IF(BIMTypeCode[[#This Row],[SfB]]&lt;&gt;"",BIMTypeCode[[#This Row],[SfB]],"")</f>
        <v/>
      </c>
      <c r="D589" t="str">
        <f>IF(BIMTypeCode[[#This Row],[CCSClassification]]&lt;&gt;"",BIMTypeCode[[#This Row],[CCSClassification]],"")</f>
        <v>[L]LD</v>
      </c>
      <c r="E589" t="str">
        <f>IF(BIMTypeCode[[#This Row],[Forvaltningklassifikation]]&lt;&gt;"",BIMTypeCode[[#This Row],[Forvaltningklassifikation]],"")</f>
        <v>bt.adg.sam</v>
      </c>
      <c r="F589">
        <f>IF(BIMTypeCode[[#This Row],[Sort]]&lt;&gt;"",BIMTypeCode[[#This Row],[Sort]],"")</f>
        <v>4</v>
      </c>
    </row>
    <row r="590" spans="1:6" x14ac:dyDescent="0.25">
      <c r="A590">
        <f>BIMTypeCode[[#This Row],[Identification]]</f>
        <v>6513</v>
      </c>
      <c r="B590" t="str">
        <f>IF(BIMTypeCode[[#This Row],[Name_dk]]&lt;&gt;"",BIMTypeCode[[#This Row],[Name_dk]],"")</f>
        <v>Internt TV-overvågningsanlæg (ITV-anlæg)</v>
      </c>
      <c r="C590" t="str">
        <f>IF(BIMTypeCode[[#This Row],[SfB]]&lt;&gt;"",BIMTypeCode[[#This Row],[SfB]],"")</f>
        <v/>
      </c>
      <c r="D590" t="str">
        <f>IF(BIMTypeCode[[#This Row],[CCSClassification]]&lt;&gt;"",BIMTypeCode[[#This Row],[CCSClassification]],"")</f>
        <v>[L]LF</v>
      </c>
      <c r="E590" t="str">
        <f>IF(BIMTypeCode[[#This Row],[Forvaltningklassifikation]]&lt;&gt;"",BIMTypeCode[[#This Row],[Forvaltningklassifikation]],"")</f>
        <v>bt.adg.sam</v>
      </c>
      <c r="F590">
        <f>IF(BIMTypeCode[[#This Row],[Sort]]&lt;&gt;"",BIMTypeCode[[#This Row],[Sort]],"")</f>
        <v>4</v>
      </c>
    </row>
    <row r="591" spans="1:6" x14ac:dyDescent="0.25">
      <c r="A591">
        <f>BIMTypeCode[[#This Row],[Identification]]</f>
        <v>652</v>
      </c>
      <c r="B591" t="str">
        <f>IF(BIMTypeCode[[#This Row],[Name_dk]]&lt;&gt;"",BIMTypeCode[[#This Row],[Name_dk]],"")</f>
        <v>Sikringsanlæg</v>
      </c>
      <c r="C591" t="str">
        <f>IF(BIMTypeCode[[#This Row],[SfB]]&lt;&gt;"",BIMTypeCode[[#This Row],[SfB]],"")</f>
        <v>(6.)</v>
      </c>
      <c r="D591" t="str">
        <f>IF(BIMTypeCode[[#This Row],[CCSClassification]]&lt;&gt;"",BIMTypeCode[[#This Row],[CCSClassification]],"")</f>
        <v>[L]LE</v>
      </c>
      <c r="E591" t="str">
        <f>IF(BIMTypeCode[[#This Row],[Forvaltningklassifikation]]&lt;&gt;"",BIMTypeCode[[#This Row],[Forvaltningklassifikation]],"")</f>
        <v>bt.elf.sam</v>
      </c>
      <c r="F591">
        <f>IF(BIMTypeCode[[#This Row],[Sort]]&lt;&gt;"",BIMTypeCode[[#This Row],[Sort]],"")</f>
        <v>3</v>
      </c>
    </row>
    <row r="592" spans="1:6" x14ac:dyDescent="0.25">
      <c r="A592">
        <f>BIMTypeCode[[#This Row],[Identification]]</f>
        <v>6521</v>
      </c>
      <c r="B592" t="str">
        <f>IF(BIMTypeCode[[#This Row],[Name_dk]]&lt;&gt;"",BIMTypeCode[[#This Row],[Name_dk]],"")</f>
        <v>Automatisk brandalarmanlæg (ABA-anlæg)</v>
      </c>
      <c r="C592" t="str">
        <f>IF(BIMTypeCode[[#This Row],[SfB]]&lt;&gt;"",BIMTypeCode[[#This Row],[SfB]],"")</f>
        <v/>
      </c>
      <c r="D592" t="str">
        <f>IF(BIMTypeCode[[#This Row],[CCSClassification]]&lt;&gt;"",BIMTypeCode[[#This Row],[CCSClassification]],"")</f>
        <v>[L]LB</v>
      </c>
      <c r="E592" t="str">
        <f>IF(BIMTypeCode[[#This Row],[Forvaltningklassifikation]]&lt;&gt;"",BIMTypeCode[[#This Row],[Forvaltningklassifikation]],"")</f>
        <v>bt.bes.sam</v>
      </c>
      <c r="F592">
        <f>IF(BIMTypeCode[[#This Row],[Sort]]&lt;&gt;"",BIMTypeCode[[#This Row],[Sort]],"")</f>
        <v>4</v>
      </c>
    </row>
    <row r="593" spans="1:6" x14ac:dyDescent="0.25">
      <c r="A593">
        <f>BIMTypeCode[[#This Row],[Identification]]</f>
        <v>6522</v>
      </c>
      <c r="B593" t="str">
        <f>IF(BIMTypeCode[[#This Row],[Name_dk]]&lt;&gt;"",BIMTypeCode[[#This Row],[Name_dk]],"")</f>
        <v>Automatisk branddørlukningsanlæg (ABDL-anlæg)</v>
      </c>
      <c r="C593" t="str">
        <f>IF(BIMTypeCode[[#This Row],[SfB]]&lt;&gt;"",BIMTypeCode[[#This Row],[SfB]],"")</f>
        <v/>
      </c>
      <c r="D593" t="str">
        <f>IF(BIMTypeCode[[#This Row],[CCSClassification]]&lt;&gt;"",BIMTypeCode[[#This Row],[CCSClassification]],"")</f>
        <v>[L]PA</v>
      </c>
      <c r="E593" t="str">
        <f>IF(BIMTypeCode[[#This Row],[Forvaltningklassifikation]]&lt;&gt;"",BIMTypeCode[[#This Row],[Forvaltningklassifikation]],"")</f>
        <v>bt.bes.sam</v>
      </c>
      <c r="F593">
        <f>IF(BIMTypeCode[[#This Row],[Sort]]&lt;&gt;"",BIMTypeCode[[#This Row],[Sort]],"")</f>
        <v>4</v>
      </c>
    </row>
    <row r="594" spans="1:6" x14ac:dyDescent="0.25">
      <c r="A594">
        <f>BIMTypeCode[[#This Row],[Identification]]</f>
        <v>6523</v>
      </c>
      <c r="B594" t="str">
        <f>IF(BIMTypeCode[[#This Row],[Name_dk]]&lt;&gt;"",BIMTypeCode[[#This Row],[Name_dk]],"")</f>
        <v>Automatisk gasalarmsanlæg (AGA-anlæg)</v>
      </c>
      <c r="C594" t="str">
        <f>IF(BIMTypeCode[[#This Row],[SfB]]&lt;&gt;"",BIMTypeCode[[#This Row],[SfB]],"")</f>
        <v/>
      </c>
      <c r="D594" t="str">
        <f>IF(BIMTypeCode[[#This Row],[CCSClassification]]&lt;&gt;"",BIMTypeCode[[#This Row],[CCSClassification]],"")</f>
        <v>[L]LA</v>
      </c>
      <c r="E594" t="str">
        <f>IF(BIMTypeCode[[#This Row],[Forvaltningklassifikation]]&lt;&gt;"",BIMTypeCode[[#This Row],[Forvaltningklassifikation]],"")</f>
        <v>bt.bes.sam</v>
      </c>
      <c r="F594">
        <f>IF(BIMTypeCode[[#This Row],[Sort]]&lt;&gt;"",BIMTypeCode[[#This Row],[Sort]],"")</f>
        <v>4</v>
      </c>
    </row>
    <row r="595" spans="1:6" x14ac:dyDescent="0.25">
      <c r="A595">
        <f>BIMTypeCode[[#This Row],[Identification]]</f>
        <v>6524</v>
      </c>
      <c r="B595" t="str">
        <f>IF(BIMTypeCode[[#This Row],[Name_dk]]&lt;&gt;"",BIMTypeCode[[#This Row],[Name_dk]],"")</f>
        <v>Automatisk rumslukningsanlæg (ARS-anlæg)</v>
      </c>
      <c r="C595" t="str">
        <f>IF(BIMTypeCode[[#This Row],[SfB]]&lt;&gt;"",BIMTypeCode[[#This Row],[SfB]],"")</f>
        <v/>
      </c>
      <c r="D595" t="str">
        <f>IF(BIMTypeCode[[#This Row],[CCSClassification]]&lt;&gt;"",BIMTypeCode[[#This Row],[CCSClassification]],"")</f>
        <v>[L]PB</v>
      </c>
      <c r="E595" t="str">
        <f>IF(BIMTypeCode[[#This Row],[Forvaltningklassifikation]]&lt;&gt;"",BIMTypeCode[[#This Row],[Forvaltningklassifikation]],"")</f>
        <v>bt.bes.sam</v>
      </c>
      <c r="F595">
        <f>IF(BIMTypeCode[[#This Row],[Sort]]&lt;&gt;"",BIMTypeCode[[#This Row],[Sort]],"")</f>
        <v>4</v>
      </c>
    </row>
    <row r="596" spans="1:6" x14ac:dyDescent="0.25">
      <c r="A596">
        <f>BIMTypeCode[[#This Row],[Identification]]</f>
        <v>6525</v>
      </c>
      <c r="B596" t="str">
        <f>IF(BIMTypeCode[[#This Row],[Name_dk]]&lt;&gt;"",BIMTypeCode[[#This Row],[Name_dk]],"")</f>
        <v>Automatisk vandslukningsanlæg (AVS-anlæg)</v>
      </c>
      <c r="C596" t="str">
        <f>IF(BIMTypeCode[[#This Row],[SfB]]&lt;&gt;"",BIMTypeCode[[#This Row],[SfB]],"")</f>
        <v/>
      </c>
      <c r="D596" t="str">
        <f>IF(BIMTypeCode[[#This Row],[CCSClassification]]&lt;&gt;"",BIMTypeCode[[#This Row],[CCSClassification]],"")</f>
        <v>[L]PB</v>
      </c>
      <c r="E596" t="str">
        <f>IF(BIMTypeCode[[#This Row],[Forvaltningklassifikation]]&lt;&gt;"",BIMTypeCode[[#This Row],[Forvaltningklassifikation]],"")</f>
        <v>bt.bes.sam</v>
      </c>
      <c r="F596">
        <f>IF(BIMTypeCode[[#This Row],[Sort]]&lt;&gt;"",BIMTypeCode[[#This Row],[Sort]],"")</f>
        <v>4</v>
      </c>
    </row>
    <row r="597" spans="1:6" x14ac:dyDescent="0.25">
      <c r="A597">
        <f>BIMTypeCode[[#This Row],[Identification]]</f>
        <v>6526</v>
      </c>
      <c r="B597" t="str">
        <f>IF(BIMTypeCode[[#This Row],[Name_dk]]&lt;&gt;"",BIMTypeCode[[#This Row],[Name_dk]],"")</f>
        <v>Automatisk brandventilationsanlæg</v>
      </c>
      <c r="C597" t="str">
        <f>IF(BIMTypeCode[[#This Row],[SfB]]&lt;&gt;"",BIMTypeCode[[#This Row],[SfB]],"")</f>
        <v/>
      </c>
      <c r="D597" t="str">
        <f>IF(BIMTypeCode[[#This Row],[CCSClassification]]&lt;&gt;"",BIMTypeCode[[#This Row],[CCSClassification]],"")</f>
        <v>[L]KFD</v>
      </c>
      <c r="E597" t="str">
        <f>IF(BIMTypeCode[[#This Row],[Forvaltningklassifikation]]&lt;&gt;"",BIMTypeCode[[#This Row],[Forvaltningklassifikation]],"")</f>
        <v>bt.bes.sam</v>
      </c>
      <c r="F597">
        <f>IF(BIMTypeCode[[#This Row],[Sort]]&lt;&gt;"",BIMTypeCode[[#This Row],[Sort]],"")</f>
        <v>4</v>
      </c>
    </row>
    <row r="598" spans="1:6" x14ac:dyDescent="0.25">
      <c r="A598">
        <f>BIMTypeCode[[#This Row],[Identification]]</f>
        <v>653</v>
      </c>
      <c r="B598" t="str">
        <f>IF(BIMTypeCode[[#This Row],[Name_dk]]&lt;&gt;"",BIMTypeCode[[#This Row],[Name_dk]],"")</f>
        <v>Personsikringer</v>
      </c>
      <c r="C598" t="str">
        <f>IF(BIMTypeCode[[#This Row],[SfB]]&lt;&gt;"",BIMTypeCode[[#This Row],[SfB]],"")</f>
        <v>(6.)</v>
      </c>
      <c r="D598" t="str">
        <f>IF(BIMTypeCode[[#This Row],[CCSClassification]]&lt;&gt;"",BIMTypeCode[[#This Row],[CCSClassification]],"")</f>
        <v>[L]MA</v>
      </c>
      <c r="E598" t="str">
        <f>IF(BIMTypeCode[[#This Row],[Forvaltningklassifikation]]&lt;&gt;"",BIMTypeCode[[#This Row],[Forvaltningklassifikation]],"")</f>
        <v>bt.elf.sam</v>
      </c>
      <c r="F598">
        <f>IF(BIMTypeCode[[#This Row],[Sort]]&lt;&gt;"",BIMTypeCode[[#This Row],[Sort]],"")</f>
        <v>3</v>
      </c>
    </row>
    <row r="599" spans="1:6" x14ac:dyDescent="0.25">
      <c r="A599">
        <f>BIMTypeCode[[#This Row],[Identification]]</f>
        <v>6531</v>
      </c>
      <c r="B599" t="str">
        <f>IF(BIMTypeCode[[#This Row],[Name_dk]]&lt;&gt;"",BIMTypeCode[[#This Row],[Name_dk]],"")</f>
        <v>Varslingsanlæg (VAR-anlæg)</v>
      </c>
      <c r="C599" t="str">
        <f>IF(BIMTypeCode[[#This Row],[SfB]]&lt;&gt;"",BIMTypeCode[[#This Row],[SfB]],"")</f>
        <v/>
      </c>
      <c r="D599" t="str">
        <f>IF(BIMTypeCode[[#This Row],[CCSClassification]]&lt;&gt;"",BIMTypeCode[[#This Row],[CCSClassification]],"")</f>
        <v>[L]MA</v>
      </c>
      <c r="E599" t="str">
        <f>IF(BIMTypeCode[[#This Row],[Forvaltningklassifikation]]&lt;&gt;"",BIMTypeCode[[#This Row],[Forvaltningklassifikation]],"")</f>
        <v>bt.bes.sam</v>
      </c>
      <c r="F599">
        <f>IF(BIMTypeCode[[#This Row],[Sort]]&lt;&gt;"",BIMTypeCode[[#This Row],[Sort]],"")</f>
        <v>4</v>
      </c>
    </row>
    <row r="600" spans="1:6" x14ac:dyDescent="0.25">
      <c r="A600">
        <f>BIMTypeCode[[#This Row],[Identification]]</f>
        <v>6532</v>
      </c>
      <c r="B600" t="str">
        <f>IF(BIMTypeCode[[#This Row],[Name_dk]]&lt;&gt;"",BIMTypeCode[[#This Row],[Name_dk]],"")</f>
        <v>Nødkaldeanlæg</v>
      </c>
      <c r="C600" t="str">
        <f>IF(BIMTypeCode[[#This Row],[SfB]]&lt;&gt;"",BIMTypeCode[[#This Row],[SfB]],"")</f>
        <v/>
      </c>
      <c r="D600" t="str">
        <f>IF(BIMTypeCode[[#This Row],[CCSClassification]]&lt;&gt;"",BIMTypeCode[[#This Row],[CCSClassification]],"")</f>
        <v>[L]HJ</v>
      </c>
      <c r="E600" t="str">
        <f>IF(BIMTypeCode[[#This Row],[Forvaltningklassifikation]]&lt;&gt;"",BIMTypeCode[[#This Row],[Forvaltningklassifikation]],"")</f>
        <v/>
      </c>
      <c r="F600">
        <f>IF(BIMTypeCode[[#This Row],[Sort]]&lt;&gt;"",BIMTypeCode[[#This Row],[Sort]],"")</f>
        <v>4</v>
      </c>
    </row>
    <row r="601" spans="1:6" x14ac:dyDescent="0.25">
      <c r="A601">
        <f>BIMTypeCode[[#This Row],[Identification]]</f>
        <v>6533</v>
      </c>
      <c r="B601" t="str">
        <f>IF(BIMTypeCode[[#This Row],[Name_dk]]&lt;&gt;"",BIMTypeCode[[#This Row],[Name_dk]],"")</f>
        <v>Alarmanlæg i køle- og fryserum</v>
      </c>
      <c r="C601" t="str">
        <f>IF(BIMTypeCode[[#This Row],[SfB]]&lt;&gt;"",BIMTypeCode[[#This Row],[SfB]],"")</f>
        <v/>
      </c>
      <c r="D601" t="str">
        <f>IF(BIMTypeCode[[#This Row],[CCSClassification]]&lt;&gt;"",BIMTypeCode[[#This Row],[CCSClassification]],"")</f>
        <v>[L]LE</v>
      </c>
      <c r="E601" t="str">
        <f>IF(BIMTypeCode[[#This Row],[Forvaltningklassifikation]]&lt;&gt;"",BIMTypeCode[[#This Row],[Forvaltningklassifikation]],"")</f>
        <v/>
      </c>
      <c r="F601">
        <f>IF(BIMTypeCode[[#This Row],[Sort]]&lt;&gt;"",BIMTypeCode[[#This Row],[Sort]],"")</f>
        <v>4</v>
      </c>
    </row>
    <row r="602" spans="1:6" x14ac:dyDescent="0.25">
      <c r="A602">
        <f>BIMTypeCode[[#This Row],[Identification]]</f>
        <v>6534</v>
      </c>
      <c r="B602" t="str">
        <f>IF(BIMTypeCode[[#This Row],[Name_dk]]&lt;&gt;"",BIMTypeCode[[#This Row],[Name_dk]],"")</f>
        <v>Detektoranlæg for personsikring</v>
      </c>
      <c r="C602" t="str">
        <f>IF(BIMTypeCode[[#This Row],[SfB]]&lt;&gt;"",BIMTypeCode[[#This Row],[SfB]],"")</f>
        <v/>
      </c>
      <c r="D602" t="str">
        <f>IF(BIMTypeCode[[#This Row],[CCSClassification]]&lt;&gt;"",BIMTypeCode[[#This Row],[CCSClassification]],"")</f>
        <v>[L]BQ?</v>
      </c>
      <c r="E602" t="str">
        <f>IF(BIMTypeCode[[#This Row],[Forvaltningklassifikation]]&lt;&gt;"",BIMTypeCode[[#This Row],[Forvaltningklassifikation]],"")</f>
        <v/>
      </c>
      <c r="F602">
        <f>IF(BIMTypeCode[[#This Row],[Sort]]&lt;&gt;"",BIMTypeCode[[#This Row],[Sort]],"")</f>
        <v>4</v>
      </c>
    </row>
    <row r="603" spans="1:6" x14ac:dyDescent="0.25">
      <c r="A603">
        <f>BIMTypeCode[[#This Row],[Identification]]</f>
        <v>6535</v>
      </c>
      <c r="B603" t="str">
        <f>IF(BIMTypeCode[[#This Row],[Name_dk]]&lt;&gt;"",BIMTypeCode[[#This Row],[Name_dk]],"")</f>
        <v>Overfaldsalarm</v>
      </c>
      <c r="C603" t="str">
        <f>IF(BIMTypeCode[[#This Row],[SfB]]&lt;&gt;"",BIMTypeCode[[#This Row],[SfB]],"")</f>
        <v/>
      </c>
      <c r="D603" t="str">
        <f>IF(BIMTypeCode[[#This Row],[CCSClassification]]&lt;&gt;"",BIMTypeCode[[#This Row],[CCSClassification]],"")</f>
        <v>[L]LE</v>
      </c>
      <c r="E603" t="str">
        <f>IF(BIMTypeCode[[#This Row],[Forvaltningklassifikation]]&lt;&gt;"",BIMTypeCode[[#This Row],[Forvaltningklassifikation]],"")</f>
        <v/>
      </c>
      <c r="F603">
        <f>IF(BIMTypeCode[[#This Row],[Sort]]&lt;&gt;"",BIMTypeCode[[#This Row],[Sort]],"")</f>
        <v>4</v>
      </c>
    </row>
    <row r="604" spans="1:6" x14ac:dyDescent="0.25">
      <c r="A604">
        <f>BIMTypeCode[[#This Row],[Identification]]</f>
        <v>6536</v>
      </c>
      <c r="B604" t="str">
        <f>IF(BIMTypeCode[[#This Row],[Name_dk]]&lt;&gt;"",BIMTypeCode[[#This Row],[Name_dk]],"")</f>
        <v>Patientkaldeanlæg</v>
      </c>
      <c r="C604" t="str">
        <f>IF(BIMTypeCode[[#This Row],[SfB]]&lt;&gt;"",BIMTypeCode[[#This Row],[SfB]],"")</f>
        <v/>
      </c>
      <c r="D604" t="str">
        <f>IF(BIMTypeCode[[#This Row],[CCSClassification]]&lt;&gt;"",BIMTypeCode[[#This Row],[CCSClassification]],"")</f>
        <v>[L]MB</v>
      </c>
      <c r="E604" t="str">
        <f>IF(BIMTypeCode[[#This Row],[Forvaltningklassifikation]]&lt;&gt;"",BIMTypeCode[[#This Row],[Forvaltningklassifikation]],"")</f>
        <v/>
      </c>
      <c r="F604">
        <f>IF(BIMTypeCode[[#This Row],[Sort]]&lt;&gt;"",BIMTypeCode[[#This Row],[Sort]],"")</f>
        <v>4</v>
      </c>
    </row>
    <row r="605" spans="1:6" x14ac:dyDescent="0.25">
      <c r="A605">
        <f>BIMTypeCode[[#This Row],[Identification]]</f>
        <v>66</v>
      </c>
      <c r="B605" t="str">
        <f>IF(BIMTypeCode[[#This Row],[Name_dk]]&lt;&gt;"",BIMTypeCode[[#This Row],[Name_dk]],"")</f>
        <v>Bygningsautomation</v>
      </c>
      <c r="C605" t="str">
        <f>IF(BIMTypeCode[[#This Row],[SfB]]&lt;&gt;"",BIMTypeCode[[#This Row],[SfB]],"")</f>
        <v/>
      </c>
      <c r="D605" t="str">
        <f>IF(BIMTypeCode[[#This Row],[CCSClassification]]&lt;&gt;"",BIMTypeCode[[#This Row],[CCSClassification]],"")</f>
        <v/>
      </c>
      <c r="E605" t="str">
        <f>IF(BIMTypeCode[[#This Row],[Forvaltningklassifikation]]&lt;&gt;"",BIMTypeCode[[#This Row],[Forvaltningklassifikation]],"")</f>
        <v/>
      </c>
      <c r="F605">
        <f>IF(BIMTypeCode[[#This Row],[Sort]]&lt;&gt;"",BIMTypeCode[[#This Row],[Sort]],"")</f>
        <v>2</v>
      </c>
    </row>
    <row r="606" spans="1:6" x14ac:dyDescent="0.25">
      <c r="A606">
        <f>BIMTypeCode[[#This Row],[Identification]]</f>
        <v>661</v>
      </c>
      <c r="B606" t="str">
        <f>IF(BIMTypeCode[[#This Row],[Name_dk]]&lt;&gt;"",BIMTypeCode[[#This Row],[Name_dk]],"")</f>
        <v>Managementsystemer</v>
      </c>
      <c r="C606" t="str">
        <f>IF(BIMTypeCode[[#This Row],[SfB]]&lt;&gt;"",BIMTypeCode[[#This Row],[SfB]],"")</f>
        <v>(6.)</v>
      </c>
      <c r="D606" t="str">
        <f>IF(BIMTypeCode[[#This Row],[CCSClassification]]&lt;&gt;"",BIMTypeCode[[#This Row],[CCSClassification]],"")</f>
        <v>[L]LC</v>
      </c>
      <c r="E606" t="str">
        <f>IF(BIMTypeCode[[#This Row],[Forvaltningklassifikation]]&lt;&gt;"",BIMTypeCode[[#This Row],[Forvaltningklassifikation]],"")</f>
        <v>bt.elf.sam</v>
      </c>
      <c r="F606">
        <f>IF(BIMTypeCode[[#This Row],[Sort]]&lt;&gt;"",BIMTypeCode[[#This Row],[Sort]],"")</f>
        <v>3</v>
      </c>
    </row>
    <row r="607" spans="1:6" x14ac:dyDescent="0.25">
      <c r="A607">
        <f>BIMTypeCode[[#This Row],[Identification]]</f>
        <v>6611</v>
      </c>
      <c r="B607" t="str">
        <f>IF(BIMTypeCode[[#This Row],[Name_dk]]&lt;&gt;"",BIMTypeCode[[#This Row],[Name_dk]],"")</f>
        <v>BMS-anlæg</v>
      </c>
      <c r="C607" t="str">
        <f>IF(BIMTypeCode[[#This Row],[SfB]]&lt;&gt;"",BIMTypeCode[[#This Row],[SfB]],"")</f>
        <v/>
      </c>
      <c r="D607" t="str">
        <f>IF(BIMTypeCode[[#This Row],[CCSClassification]]&lt;&gt;"",BIMTypeCode[[#This Row],[CCSClassification]],"")</f>
        <v>[L]LC</v>
      </c>
      <c r="E607" t="str">
        <f>IF(BIMTypeCode[[#This Row],[Forvaltningklassifikation]]&lt;&gt;"",BIMTypeCode[[#This Row],[Forvaltningklassifikation]],"")</f>
        <v>bt.aut.sam</v>
      </c>
      <c r="F607">
        <f>IF(BIMTypeCode[[#This Row],[Sort]]&lt;&gt;"",BIMTypeCode[[#This Row],[Sort]],"")</f>
        <v>4</v>
      </c>
    </row>
    <row r="608" spans="1:6" x14ac:dyDescent="0.25">
      <c r="A608">
        <f>BIMTypeCode[[#This Row],[Identification]]</f>
        <v>662</v>
      </c>
      <c r="B608" t="str">
        <f>IF(BIMTypeCode[[#This Row],[Name_dk]]&lt;&gt;"",BIMTypeCode[[#This Row],[Name_dk]],"")</f>
        <v>Central tilstandsstyring</v>
      </c>
      <c r="C608" t="str">
        <f>IF(BIMTypeCode[[#This Row],[SfB]]&lt;&gt;"",BIMTypeCode[[#This Row],[SfB]],"")</f>
        <v>(6.)</v>
      </c>
      <c r="D608" t="str">
        <f>IF(BIMTypeCode[[#This Row],[CCSClassification]]&lt;&gt;"",BIMTypeCode[[#This Row],[CCSClassification]],"")</f>
        <v>[L]LC</v>
      </c>
      <c r="E608" t="str">
        <f>IF(BIMTypeCode[[#This Row],[Forvaltningklassifikation]]&lt;&gt;"",BIMTypeCode[[#This Row],[Forvaltningklassifikation]],"")</f>
        <v>bt.aut.sam</v>
      </c>
      <c r="F608">
        <f>IF(BIMTypeCode[[#This Row],[Sort]]&lt;&gt;"",BIMTypeCode[[#This Row],[Sort]],"")</f>
        <v>3</v>
      </c>
    </row>
    <row r="609" spans="1:6" x14ac:dyDescent="0.25">
      <c r="A609">
        <f>BIMTypeCode[[#This Row],[Identification]]</f>
        <v>6621</v>
      </c>
      <c r="B609" t="str">
        <f>IF(BIMTypeCode[[#This Row],[Name_dk]]&lt;&gt;"",BIMTypeCode[[#This Row],[Name_dk]],"")</f>
        <v>CTS-anlæg</v>
      </c>
      <c r="C609" t="str">
        <f>IF(BIMTypeCode[[#This Row],[SfB]]&lt;&gt;"",BIMTypeCode[[#This Row],[SfB]],"")</f>
        <v/>
      </c>
      <c r="D609" t="str">
        <f>IF(BIMTypeCode[[#This Row],[CCSClassification]]&lt;&gt;"",BIMTypeCode[[#This Row],[CCSClassification]],"")</f>
        <v>[L]LC</v>
      </c>
      <c r="E609" t="str">
        <f>IF(BIMTypeCode[[#This Row],[Forvaltningklassifikation]]&lt;&gt;"",BIMTypeCode[[#This Row],[Forvaltningklassifikation]],"")</f>
        <v/>
      </c>
      <c r="F609">
        <f>IF(BIMTypeCode[[#This Row],[Sort]]&lt;&gt;"",BIMTypeCode[[#This Row],[Sort]],"")</f>
        <v>4</v>
      </c>
    </row>
    <row r="610" spans="1:6" x14ac:dyDescent="0.25">
      <c r="A610">
        <f>BIMTypeCode[[#This Row],[Identification]]</f>
        <v>6622</v>
      </c>
      <c r="B610" t="str">
        <f>IF(BIMTypeCode[[#This Row],[Name_dk]]&lt;&gt;"",BIMTypeCode[[#This Row],[Name_dk]],"")</f>
        <v>IBI-anlæg med central styring</v>
      </c>
      <c r="C610" t="str">
        <f>IF(BIMTypeCode[[#This Row],[SfB]]&lt;&gt;"",BIMTypeCode[[#This Row],[SfB]],"")</f>
        <v/>
      </c>
      <c r="D610" t="str">
        <f>IF(BIMTypeCode[[#This Row],[CCSClassification]]&lt;&gt;"",BIMTypeCode[[#This Row],[CCSClassification]],"")</f>
        <v>[L]LC</v>
      </c>
      <c r="E610" t="str">
        <f>IF(BIMTypeCode[[#This Row],[Forvaltningklassifikation]]&lt;&gt;"",BIMTypeCode[[#This Row],[Forvaltningklassifikation]],"")</f>
        <v/>
      </c>
      <c r="F610">
        <f>IF(BIMTypeCode[[#This Row],[Sort]]&lt;&gt;"",BIMTypeCode[[#This Row],[Sort]],"")</f>
        <v>4</v>
      </c>
    </row>
    <row r="611" spans="1:6" x14ac:dyDescent="0.25">
      <c r="A611">
        <f>BIMTypeCode[[#This Row],[Identification]]</f>
        <v>67</v>
      </c>
      <c r="B611" t="str">
        <f>IF(BIMTypeCode[[#This Row],[Name_dk]]&lt;&gt;"",BIMTypeCode[[#This Row],[Name_dk]],"")</f>
        <v>Beskyttelse</v>
      </c>
      <c r="C611" t="str">
        <f>IF(BIMTypeCode[[#This Row],[SfB]]&lt;&gt;"",BIMTypeCode[[#This Row],[SfB]],"")</f>
        <v/>
      </c>
      <c r="D611" t="str">
        <f>IF(BIMTypeCode[[#This Row],[CCSClassification]]&lt;&gt;"",BIMTypeCode[[#This Row],[CCSClassification]],"")</f>
        <v/>
      </c>
      <c r="E611" t="str">
        <f>IF(BIMTypeCode[[#This Row],[Forvaltningklassifikation]]&lt;&gt;"",BIMTypeCode[[#This Row],[Forvaltningklassifikation]],"")</f>
        <v/>
      </c>
      <c r="F611">
        <f>IF(BIMTypeCode[[#This Row],[Sort]]&lt;&gt;"",BIMTypeCode[[#This Row],[Sort]],"")</f>
        <v>2</v>
      </c>
    </row>
    <row r="612" spans="1:6" x14ac:dyDescent="0.25">
      <c r="A612">
        <f>BIMTypeCode[[#This Row],[Identification]]</f>
        <v>671</v>
      </c>
      <c r="B612" t="str">
        <f>IF(BIMTypeCode[[#This Row],[Name_dk]]&lt;&gt;"",BIMTypeCode[[#This Row],[Name_dk]],"")</f>
        <v>Overspændingsbeskyttelse</v>
      </c>
      <c r="C612" t="str">
        <f>IF(BIMTypeCode[[#This Row],[SfB]]&lt;&gt;"",BIMTypeCode[[#This Row],[SfB]],"")</f>
        <v>(6.)</v>
      </c>
      <c r="D612" t="str">
        <f>IF(BIMTypeCode[[#This Row],[CCSClassification]]&lt;&gt;"",BIMTypeCode[[#This Row],[CCSClassification]],"")</f>
        <v>[L]PD</v>
      </c>
      <c r="E612" t="str">
        <f>IF(BIMTypeCode[[#This Row],[Forvaltningklassifikation]]&lt;&gt;"",BIMTypeCode[[#This Row],[Forvaltningklassifikation]],"")</f>
        <v>bt.elf.sam</v>
      </c>
      <c r="F612">
        <f>IF(BIMTypeCode[[#This Row],[Sort]]&lt;&gt;"",BIMTypeCode[[#This Row],[Sort]],"")</f>
        <v>3</v>
      </c>
    </row>
    <row r="613" spans="1:6" x14ac:dyDescent="0.25">
      <c r="A613">
        <f>BIMTypeCode[[#This Row],[Identification]]</f>
        <v>6711</v>
      </c>
      <c r="B613" t="str">
        <f>IF(BIMTypeCode[[#This Row],[Name_dk]]&lt;&gt;"",BIMTypeCode[[#This Row],[Name_dk]],"")</f>
        <v>Lynbeskyttelser</v>
      </c>
      <c r="C613" t="str">
        <f>IF(BIMTypeCode[[#This Row],[SfB]]&lt;&gt;"",BIMTypeCode[[#This Row],[SfB]],"")</f>
        <v>(6.)</v>
      </c>
      <c r="D613" t="str">
        <f>IF(BIMTypeCode[[#This Row],[CCSClassification]]&lt;&gt;"",BIMTypeCode[[#This Row],[CCSClassification]],"")</f>
        <v>[L]PD</v>
      </c>
      <c r="E613" t="str">
        <f>IF(BIMTypeCode[[#This Row],[Forvaltningklassifikation]]&lt;&gt;"",BIMTypeCode[[#This Row],[Forvaltningklassifikation]],"")</f>
        <v>bt.elf.sam</v>
      </c>
      <c r="F613">
        <f>IF(BIMTypeCode[[#This Row],[Sort]]&lt;&gt;"",BIMTypeCode[[#This Row],[Sort]],"")</f>
        <v>4</v>
      </c>
    </row>
    <row r="614" spans="1:6" x14ac:dyDescent="0.25">
      <c r="A614">
        <f>BIMTypeCode[[#This Row],[Identification]]</f>
        <v>672</v>
      </c>
      <c r="B614" t="str">
        <f>IF(BIMTypeCode[[#This Row],[Name_dk]]&lt;&gt;"",BIMTypeCode[[#This Row],[Name_dk]],"")</f>
        <v>Udligningsforbindelser</v>
      </c>
      <c r="C614" t="str">
        <f>IF(BIMTypeCode[[#This Row],[SfB]]&lt;&gt;"",BIMTypeCode[[#This Row],[SfB]],"")</f>
        <v>(6.)</v>
      </c>
      <c r="D614" t="str">
        <f>IF(BIMTypeCode[[#This Row],[CCSClassification]]&lt;&gt;"",BIMTypeCode[[#This Row],[CCSClassification]],"")</f>
        <v>[L]WED</v>
      </c>
      <c r="E614" t="str">
        <f>IF(BIMTypeCode[[#This Row],[Forvaltningklassifikation]]&lt;&gt;"",BIMTypeCode[[#This Row],[Forvaltningklassifikation]],"")</f>
        <v>bt.elf.sam</v>
      </c>
      <c r="F614">
        <f>IF(BIMTypeCode[[#This Row],[Sort]]&lt;&gt;"",BIMTypeCode[[#This Row],[Sort]],"")</f>
        <v>3</v>
      </c>
    </row>
    <row r="615" spans="1:6" x14ac:dyDescent="0.25">
      <c r="A615">
        <f>BIMTypeCode[[#This Row],[Identification]]</f>
        <v>6721</v>
      </c>
      <c r="B615" t="str">
        <f>IF(BIMTypeCode[[#This Row],[Name_dk]]&lt;&gt;"",BIMTypeCode[[#This Row],[Name_dk]],"")</f>
        <v>Hovedudligningsforbindelser</v>
      </c>
      <c r="C615" t="str">
        <f>IF(BIMTypeCode[[#This Row],[SfB]]&lt;&gt;"",BIMTypeCode[[#This Row],[SfB]],"")</f>
        <v>(6.)</v>
      </c>
      <c r="D615" t="str">
        <f>IF(BIMTypeCode[[#This Row],[CCSClassification]]&lt;&gt;"",BIMTypeCode[[#This Row],[CCSClassification]],"")</f>
        <v>[L]WED</v>
      </c>
      <c r="E615" t="str">
        <f>IF(BIMTypeCode[[#This Row],[Forvaltningklassifikation]]&lt;&gt;"",BIMTypeCode[[#This Row],[Forvaltningklassifikation]],"")</f>
        <v>bt.elf.sam</v>
      </c>
      <c r="F615">
        <f>IF(BIMTypeCode[[#This Row],[Sort]]&lt;&gt;"",BIMTypeCode[[#This Row],[Sort]],"")</f>
        <v>4</v>
      </c>
    </row>
    <row r="616" spans="1:6" x14ac:dyDescent="0.25">
      <c r="A616">
        <f>BIMTypeCode[[#This Row],[Identification]]</f>
        <v>6722</v>
      </c>
      <c r="B616" t="str">
        <f>IF(BIMTypeCode[[#This Row],[Name_dk]]&lt;&gt;"",BIMTypeCode[[#This Row],[Name_dk]],"")</f>
        <v>Lokal udligningsforbindelse uden jordforbindelser</v>
      </c>
      <c r="C616" t="str">
        <f>IF(BIMTypeCode[[#This Row],[SfB]]&lt;&gt;"",BIMTypeCode[[#This Row],[SfB]],"")</f>
        <v/>
      </c>
      <c r="D616" t="str">
        <f>IF(BIMTypeCode[[#This Row],[CCSClassification]]&lt;&gt;"",BIMTypeCode[[#This Row],[CCSClassification]],"")</f>
        <v>[L]WED</v>
      </c>
      <c r="E616" t="str">
        <f>IF(BIMTypeCode[[#This Row],[Forvaltningklassifikation]]&lt;&gt;"",BIMTypeCode[[#This Row],[Forvaltningklassifikation]],"")</f>
        <v/>
      </c>
      <c r="F616">
        <f>IF(BIMTypeCode[[#This Row],[Sort]]&lt;&gt;"",BIMTypeCode[[#This Row],[Sort]],"")</f>
        <v>4</v>
      </c>
    </row>
    <row r="617" spans="1:6" x14ac:dyDescent="0.25">
      <c r="A617">
        <f>BIMTypeCode[[#This Row],[Identification]]</f>
        <v>6723</v>
      </c>
      <c r="B617" t="str">
        <f>IF(BIMTypeCode[[#This Row],[Name_dk]]&lt;&gt;"",BIMTypeCode[[#This Row],[Name_dk]],"")</f>
        <v>Supplerende udligningsforbindelser</v>
      </c>
      <c r="C617" t="str">
        <f>IF(BIMTypeCode[[#This Row],[SfB]]&lt;&gt;"",BIMTypeCode[[#This Row],[SfB]],"")</f>
        <v/>
      </c>
      <c r="D617" t="str">
        <f>IF(BIMTypeCode[[#This Row],[CCSClassification]]&lt;&gt;"",BIMTypeCode[[#This Row],[CCSClassification]],"")</f>
        <v>[L]WED</v>
      </c>
      <c r="E617" t="str">
        <f>IF(BIMTypeCode[[#This Row],[Forvaltningklassifikation]]&lt;&gt;"",BIMTypeCode[[#This Row],[Forvaltningklassifikation]],"")</f>
        <v>bt.elf.sam</v>
      </c>
      <c r="F617">
        <f>IF(BIMTypeCode[[#This Row],[Sort]]&lt;&gt;"",BIMTypeCode[[#This Row],[Sort]],"")</f>
        <v>4</v>
      </c>
    </row>
    <row r="618" spans="1:6" x14ac:dyDescent="0.25">
      <c r="A618">
        <f>BIMTypeCode[[#This Row],[Identification]]</f>
        <v>68</v>
      </c>
      <c r="B618" t="str">
        <f>IF(BIMTypeCode[[#This Row],[Name_dk]]&lt;&gt;"",BIMTypeCode[[#This Row],[Name_dk]],"")</f>
        <v>Person- og materialetransport</v>
      </c>
      <c r="C618" t="str">
        <f>IF(BIMTypeCode[[#This Row],[SfB]]&lt;&gt;"",BIMTypeCode[[#This Row],[SfB]],"")</f>
        <v/>
      </c>
      <c r="D618" t="str">
        <f>IF(BIMTypeCode[[#This Row],[CCSClassification]]&lt;&gt;"",BIMTypeCode[[#This Row],[CCSClassification]],"")</f>
        <v/>
      </c>
      <c r="E618" t="str">
        <f>IF(BIMTypeCode[[#This Row],[Forvaltningklassifikation]]&lt;&gt;"",BIMTypeCode[[#This Row],[Forvaltningklassifikation]],"")</f>
        <v/>
      </c>
      <c r="F618">
        <f>IF(BIMTypeCode[[#This Row],[Sort]]&lt;&gt;"",BIMTypeCode[[#This Row],[Sort]],"")</f>
        <v>2</v>
      </c>
    </row>
    <row r="619" spans="1:6" x14ac:dyDescent="0.25">
      <c r="A619">
        <f>BIMTypeCode[[#This Row],[Identification]]</f>
        <v>681</v>
      </c>
      <c r="B619" t="str">
        <f>IF(BIMTypeCode[[#This Row],[Name_dk]]&lt;&gt;"",BIMTypeCode[[#This Row],[Name_dk]],"")</f>
        <v>Persontransport</v>
      </c>
      <c r="C619" t="str">
        <f>IF(BIMTypeCode[[#This Row],[SfB]]&lt;&gt;"",BIMTypeCode[[#This Row],[SfB]],"")</f>
        <v>(66)</v>
      </c>
      <c r="D619" t="str">
        <f>IF(BIMTypeCode[[#This Row],[CCSClassification]]&lt;&gt;"",BIMTypeCode[[#This Row],[CCSClassification]],"")</f>
        <v>[L]JM</v>
      </c>
      <c r="E619" t="str">
        <f>IF(BIMTypeCode[[#This Row],[Forvaltningklassifikation]]&lt;&gt;"",BIMTypeCode[[#This Row],[Forvaltningklassifikation]],"")</f>
        <v>bt.tra.sam</v>
      </c>
      <c r="F619">
        <f>IF(BIMTypeCode[[#This Row],[Sort]]&lt;&gt;"",BIMTypeCode[[#This Row],[Sort]],"")</f>
        <v>3</v>
      </c>
    </row>
    <row r="620" spans="1:6" x14ac:dyDescent="0.25">
      <c r="A620">
        <f>BIMTypeCode[[#This Row],[Identification]]</f>
        <v>6811</v>
      </c>
      <c r="B620" t="str">
        <f>IF(BIMTypeCode[[#This Row],[Name_dk]]&lt;&gt;"",BIMTypeCode[[#This Row],[Name_dk]],"")</f>
        <v>Elevatorer</v>
      </c>
      <c r="C620" t="str">
        <f>IF(BIMTypeCode[[#This Row],[SfB]]&lt;&gt;"",BIMTypeCode[[#This Row],[SfB]],"")</f>
        <v/>
      </c>
      <c r="D620" t="str">
        <f>IF(BIMTypeCode[[#This Row],[CCSClassification]]&lt;&gt;"",BIMTypeCode[[#This Row],[CCSClassification]],"")</f>
        <v>[L]JM</v>
      </c>
      <c r="E620" t="str">
        <f>IF(BIMTypeCode[[#This Row],[Forvaltningklassifikation]]&lt;&gt;"",BIMTypeCode[[#This Row],[Forvaltningklassifikation]],"")</f>
        <v/>
      </c>
      <c r="F620">
        <f>IF(BIMTypeCode[[#This Row],[Sort]]&lt;&gt;"",BIMTypeCode[[#This Row],[Sort]],"")</f>
        <v>4</v>
      </c>
    </row>
    <row r="621" spans="1:6" x14ac:dyDescent="0.25">
      <c r="A621">
        <f>BIMTypeCode[[#This Row],[Identification]]</f>
        <v>6812</v>
      </c>
      <c r="B621" t="str">
        <f>IF(BIMTypeCode[[#This Row],[Name_dk]]&lt;&gt;"",BIMTypeCode[[#This Row],[Name_dk]],"")</f>
        <v>Lifte</v>
      </c>
      <c r="C621" t="str">
        <f>IF(BIMTypeCode[[#This Row],[SfB]]&lt;&gt;"",BIMTypeCode[[#This Row],[SfB]],"")</f>
        <v/>
      </c>
      <c r="D621" t="str">
        <f>IF(BIMTypeCode[[#This Row],[CCSClassification]]&lt;&gt;"",BIMTypeCode[[#This Row],[CCSClassification]],"")</f>
        <v>[L]JM</v>
      </c>
      <c r="E621" t="str">
        <f>IF(BIMTypeCode[[#This Row],[Forvaltningklassifikation]]&lt;&gt;"",BIMTypeCode[[#This Row],[Forvaltningklassifikation]],"")</f>
        <v/>
      </c>
      <c r="F621">
        <f>IF(BIMTypeCode[[#This Row],[Sort]]&lt;&gt;"",BIMTypeCode[[#This Row],[Sort]],"")</f>
        <v>4</v>
      </c>
    </row>
    <row r="622" spans="1:6" x14ac:dyDescent="0.25">
      <c r="A622">
        <f>BIMTypeCode[[#This Row],[Identification]]</f>
        <v>6813</v>
      </c>
      <c r="B622" t="str">
        <f>IF(BIMTypeCode[[#This Row],[Name_dk]]&lt;&gt;"",BIMTypeCode[[#This Row],[Name_dk]],"")</f>
        <v>Rullende trapper</v>
      </c>
      <c r="C622" t="str">
        <f>IF(BIMTypeCode[[#This Row],[SfB]]&lt;&gt;"",BIMTypeCode[[#This Row],[SfB]],"")</f>
        <v/>
      </c>
      <c r="D622" t="str">
        <f>IF(BIMTypeCode[[#This Row],[CCSClassification]]&lt;&gt;"",BIMTypeCode[[#This Row],[CCSClassification]],"")</f>
        <v>[L]JM</v>
      </c>
      <c r="E622" t="str">
        <f>IF(BIMTypeCode[[#This Row],[Forvaltningklassifikation]]&lt;&gt;"",BIMTypeCode[[#This Row],[Forvaltningklassifikation]],"")</f>
        <v/>
      </c>
      <c r="F622">
        <f>IF(BIMTypeCode[[#This Row],[Sort]]&lt;&gt;"",BIMTypeCode[[#This Row],[Sort]],"")</f>
        <v>4</v>
      </c>
    </row>
    <row r="623" spans="1:6" x14ac:dyDescent="0.25">
      <c r="A623">
        <f>BIMTypeCode[[#This Row],[Identification]]</f>
        <v>6814</v>
      </c>
      <c r="B623" t="str">
        <f>IF(BIMTypeCode[[#This Row],[Name_dk]]&lt;&gt;"",BIMTypeCode[[#This Row],[Name_dk]],"")</f>
        <v>Rullende fortove</v>
      </c>
      <c r="C623" t="str">
        <f>IF(BIMTypeCode[[#This Row],[SfB]]&lt;&gt;"",BIMTypeCode[[#This Row],[SfB]],"")</f>
        <v/>
      </c>
      <c r="D623" t="str">
        <f>IF(BIMTypeCode[[#This Row],[CCSClassification]]&lt;&gt;"",BIMTypeCode[[#This Row],[CCSClassification]],"")</f>
        <v>[L]JM</v>
      </c>
      <c r="E623" t="str">
        <f>IF(BIMTypeCode[[#This Row],[Forvaltningklassifikation]]&lt;&gt;"",BIMTypeCode[[#This Row],[Forvaltningklassifikation]],"")</f>
        <v/>
      </c>
      <c r="F623">
        <f>IF(BIMTypeCode[[#This Row],[Sort]]&lt;&gt;"",BIMTypeCode[[#This Row],[Sort]],"")</f>
        <v>4</v>
      </c>
    </row>
    <row r="624" spans="1:6" x14ac:dyDescent="0.25">
      <c r="A624">
        <f>BIMTypeCode[[#This Row],[Identification]]</f>
        <v>682</v>
      </c>
      <c r="B624" t="str">
        <f>IF(BIMTypeCode[[#This Row],[Name_dk]]&lt;&gt;"",BIMTypeCode[[#This Row],[Name_dk]],"")</f>
        <v>Gods- og materialetransport</v>
      </c>
      <c r="C624" t="str">
        <f>IF(BIMTypeCode[[#This Row],[SfB]]&lt;&gt;"",BIMTypeCode[[#This Row],[SfB]],"")</f>
        <v>(66)</v>
      </c>
      <c r="D624" t="str">
        <f>IF(BIMTypeCode[[#This Row],[CCSClassification]]&lt;&gt;"",BIMTypeCode[[#This Row],[CCSClassification]],"")</f>
        <v>[L]JN</v>
      </c>
      <c r="E624" t="str">
        <f>IF(BIMTypeCode[[#This Row],[Forvaltningklassifikation]]&lt;&gt;"",BIMTypeCode[[#This Row],[Forvaltningklassifikation]],"")</f>
        <v>bt.tra.sam</v>
      </c>
      <c r="F624">
        <f>IF(BIMTypeCode[[#This Row],[Sort]]&lt;&gt;"",BIMTypeCode[[#This Row],[Sort]],"")</f>
        <v>3</v>
      </c>
    </row>
    <row r="625" spans="1:6" x14ac:dyDescent="0.25">
      <c r="A625">
        <f>BIMTypeCode[[#This Row],[Identification]]</f>
        <v>6821</v>
      </c>
      <c r="B625" t="str">
        <f>IF(BIMTypeCode[[#This Row],[Name_dk]]&lt;&gt;"",BIMTypeCode[[#This Row],[Name_dk]],"")</f>
        <v>Elevatorer</v>
      </c>
      <c r="C625" t="str">
        <f>IF(BIMTypeCode[[#This Row],[SfB]]&lt;&gt;"",BIMTypeCode[[#This Row],[SfB]],"")</f>
        <v/>
      </c>
      <c r="D625" t="str">
        <f>IF(BIMTypeCode[[#This Row],[CCSClassification]]&lt;&gt;"",BIMTypeCode[[#This Row],[CCSClassification]],"")</f>
        <v>[L]JN</v>
      </c>
      <c r="E625" t="str">
        <f>IF(BIMTypeCode[[#This Row],[Forvaltningklassifikation]]&lt;&gt;"",BIMTypeCode[[#This Row],[Forvaltningklassifikation]],"")</f>
        <v/>
      </c>
      <c r="F625">
        <f>IF(BIMTypeCode[[#This Row],[Sort]]&lt;&gt;"",BIMTypeCode[[#This Row],[Sort]],"")</f>
        <v>4</v>
      </c>
    </row>
    <row r="626" spans="1:6" x14ac:dyDescent="0.25">
      <c r="A626">
        <f>BIMTypeCode[[#This Row],[Identification]]</f>
        <v>6822</v>
      </c>
      <c r="B626" t="str">
        <f>IF(BIMTypeCode[[#This Row],[Name_dk]]&lt;&gt;"",BIMTypeCode[[#This Row],[Name_dk]],"")</f>
        <v>Lifte og sakseborde</v>
      </c>
      <c r="C626" t="str">
        <f>IF(BIMTypeCode[[#This Row],[SfB]]&lt;&gt;"",BIMTypeCode[[#This Row],[SfB]],"")</f>
        <v/>
      </c>
      <c r="D626" t="str">
        <f>IF(BIMTypeCode[[#This Row],[CCSClassification]]&lt;&gt;"",BIMTypeCode[[#This Row],[CCSClassification]],"")</f>
        <v>[L]RC</v>
      </c>
      <c r="E626" t="str">
        <f>IF(BIMTypeCode[[#This Row],[Forvaltningklassifikation]]&lt;&gt;"",BIMTypeCode[[#This Row],[Forvaltningklassifikation]],"")</f>
        <v/>
      </c>
      <c r="F626">
        <f>IF(BIMTypeCode[[#This Row],[Sort]]&lt;&gt;"",BIMTypeCode[[#This Row],[Sort]],"")</f>
        <v>4</v>
      </c>
    </row>
    <row r="627" spans="1:6" x14ac:dyDescent="0.25">
      <c r="A627">
        <f>BIMTypeCode[[#This Row],[Identification]]</f>
        <v>6823</v>
      </c>
      <c r="B627" t="str">
        <f>IF(BIMTypeCode[[#This Row],[Name_dk]]&lt;&gt;"",BIMTypeCode[[#This Row],[Name_dk]],"")</f>
        <v>Transportbånd</v>
      </c>
      <c r="C627" t="str">
        <f>IF(BIMTypeCode[[#This Row],[SfB]]&lt;&gt;"",BIMTypeCode[[#This Row],[SfB]],"")</f>
        <v/>
      </c>
      <c r="D627" t="str">
        <f>IF(BIMTypeCode[[#This Row],[CCSClassification]]&lt;&gt;"",BIMTypeCode[[#This Row],[CCSClassification]],"")</f>
        <v>[L]JN</v>
      </c>
      <c r="E627" t="str">
        <f>IF(BIMTypeCode[[#This Row],[Forvaltningklassifikation]]&lt;&gt;"",BIMTypeCode[[#This Row],[Forvaltningklassifikation]],"")</f>
        <v/>
      </c>
      <c r="F627">
        <f>IF(BIMTypeCode[[#This Row],[Sort]]&lt;&gt;"",BIMTypeCode[[#This Row],[Sort]],"")</f>
        <v>4</v>
      </c>
    </row>
    <row r="628" spans="1:6" x14ac:dyDescent="0.25">
      <c r="A628">
        <f>BIMTypeCode[[#This Row],[Identification]]</f>
        <v>6824</v>
      </c>
      <c r="B628" t="str">
        <f>IF(BIMTypeCode[[#This Row],[Name_dk]]&lt;&gt;"",BIMTypeCode[[#This Row],[Name_dk]],"")</f>
        <v>Kraner og taljer</v>
      </c>
      <c r="C628" t="str">
        <f>IF(BIMTypeCode[[#This Row],[SfB]]&lt;&gt;"",BIMTypeCode[[#This Row],[SfB]],"")</f>
        <v/>
      </c>
      <c r="D628" t="str">
        <f>IF(BIMTypeCode[[#This Row],[CCSClassification]]&lt;&gt;"",BIMTypeCode[[#This Row],[CCSClassification]],"")</f>
        <v>[L]BDA</v>
      </c>
      <c r="E628" t="str">
        <f>IF(BIMTypeCode[[#This Row],[Forvaltningklassifikation]]&lt;&gt;"",BIMTypeCode[[#This Row],[Forvaltningklassifikation]],"")</f>
        <v/>
      </c>
      <c r="F628">
        <f>IF(BIMTypeCode[[#This Row],[Sort]]&lt;&gt;"",BIMTypeCode[[#This Row],[Sort]],"")</f>
        <v>4</v>
      </c>
    </row>
    <row r="629" spans="1:6" x14ac:dyDescent="0.25">
      <c r="A629">
        <f>BIMTypeCode[[#This Row],[Identification]]</f>
        <v>7</v>
      </c>
      <c r="B629" t="str">
        <f>IF(BIMTypeCode[[#This Row],[Name_dk]]&lt;&gt;"",BIMTypeCode[[#This Row],[Name_dk]],"")</f>
        <v>Inventar og teknisk udstyr</v>
      </c>
      <c r="C629" t="str">
        <f>IF(BIMTypeCode[[#This Row],[SfB]]&lt;&gt;"",BIMTypeCode[[#This Row],[SfB]],"")</f>
        <v/>
      </c>
      <c r="D629" t="str">
        <f>IF(BIMTypeCode[[#This Row],[CCSClassification]]&lt;&gt;"",BIMTypeCode[[#This Row],[CCSClassification]],"")</f>
        <v/>
      </c>
      <c r="E629" t="str">
        <f>IF(BIMTypeCode[[#This Row],[Forvaltningklassifikation]]&lt;&gt;"",BIMTypeCode[[#This Row],[Forvaltningklassifikation]],"")</f>
        <v/>
      </c>
      <c r="F629">
        <f>IF(BIMTypeCode[[#This Row],[Sort]]&lt;&gt;"",BIMTypeCode[[#This Row],[Sort]],"")</f>
        <v>1</v>
      </c>
    </row>
    <row r="630" spans="1:6" x14ac:dyDescent="0.25">
      <c r="A630">
        <f>BIMTypeCode[[#This Row],[Identification]]</f>
        <v>70</v>
      </c>
      <c r="B630" t="str">
        <f>IF(BIMTypeCode[[#This Row],[Name_dk]]&lt;&gt;"",BIMTypeCode[[#This Row],[Name_dk]],"")</f>
        <v>Inventar, terræn</v>
      </c>
      <c r="C630" t="str">
        <f>IF(BIMTypeCode[[#This Row],[SfB]]&lt;&gt;"",BIMTypeCode[[#This Row],[SfB]],"")</f>
        <v/>
      </c>
      <c r="D630" t="str">
        <f>IF(BIMTypeCode[[#This Row],[CCSClassification]]&lt;&gt;"",BIMTypeCode[[#This Row],[CCSClassification]],"")</f>
        <v/>
      </c>
      <c r="E630" t="str">
        <f>IF(BIMTypeCode[[#This Row],[Forvaltningklassifikation]]&lt;&gt;"",BIMTypeCode[[#This Row],[Forvaltningklassifikation]],"")</f>
        <v/>
      </c>
      <c r="F630">
        <f>IF(BIMTypeCode[[#This Row],[Sort]]&lt;&gt;"",BIMTypeCode[[#This Row],[Sort]],"")</f>
        <v>2</v>
      </c>
    </row>
    <row r="631" spans="1:6" x14ac:dyDescent="0.25">
      <c r="A631">
        <f>BIMTypeCode[[#This Row],[Identification]]</f>
        <v>701</v>
      </c>
      <c r="B631" t="str">
        <f>IF(BIMTypeCode[[#This Row],[Name_dk]]&lt;&gt;"",BIMTypeCode[[#This Row],[Name_dk]],"")</f>
        <v>Tekniske inventarenheder</v>
      </c>
      <c r="C631" t="str">
        <f>IF(BIMTypeCode[[#This Row],[SfB]]&lt;&gt;"",BIMTypeCode[[#This Row],[SfB]],"")</f>
        <v>(70)1</v>
      </c>
      <c r="D631" t="str">
        <f>IF(BIMTypeCode[[#This Row],[CCSClassification]]&lt;&gt;"",BIMTypeCode[[#This Row],[CCSClassification]],"")</f>
        <v>[L]RB</v>
      </c>
      <c r="E631" t="str">
        <f>IF(BIMTypeCode[[#This Row],[Forvaltningklassifikation]]&lt;&gt;"",BIMTypeCode[[#This Row],[Forvaltningklassifikation]],"")</f>
        <v>ti.tei</v>
      </c>
      <c r="F631">
        <f>IF(BIMTypeCode[[#This Row],[Sort]]&lt;&gt;"",BIMTypeCode[[#This Row],[Sort]],"")</f>
        <v>3</v>
      </c>
    </row>
    <row r="632" spans="1:6" x14ac:dyDescent="0.25">
      <c r="A632">
        <f>BIMTypeCode[[#This Row],[Identification]]</f>
        <v>702</v>
      </c>
      <c r="B632" t="str">
        <f>IF(BIMTypeCode[[#This Row],[Name_dk]]&lt;&gt;"",BIMTypeCode[[#This Row],[Name_dk]],"")</f>
        <v>Tavler, skilte og skærme</v>
      </c>
      <c r="C632" t="str">
        <f>IF(BIMTypeCode[[#This Row],[SfB]]&lt;&gt;"",BIMTypeCode[[#This Row],[SfB]],"")</f>
        <v>(70)2</v>
      </c>
      <c r="D632" t="str">
        <f>IF(BIMTypeCode[[#This Row],[CCSClassification]]&lt;&gt;"",BIMTypeCode[[#This Row],[CCSClassification]],"")</f>
        <v>[L]PHD</v>
      </c>
      <c r="E632" t="str">
        <f>IF(BIMTypeCode[[#This Row],[Forvaltningklassifikation]]&lt;&gt;"",BIMTypeCode[[#This Row],[Forvaltningklassifikation]],"")</f>
        <v>ti.tav</v>
      </c>
      <c r="F632">
        <f>IF(BIMTypeCode[[#This Row],[Sort]]&lt;&gt;"",BIMTypeCode[[#This Row],[Sort]],"")</f>
        <v>3</v>
      </c>
    </row>
    <row r="633" spans="1:6" x14ac:dyDescent="0.25">
      <c r="A633">
        <f>BIMTypeCode[[#This Row],[Identification]]</f>
        <v>703</v>
      </c>
      <c r="B633" t="str">
        <f>IF(BIMTypeCode[[#This Row],[Name_dk]]&lt;&gt;"",BIMTypeCode[[#This Row],[Name_dk]],"")</f>
        <v>Opbevaring</v>
      </c>
      <c r="C633" t="str">
        <f>IF(BIMTypeCode[[#This Row],[SfB]]&lt;&gt;"",BIMTypeCode[[#This Row],[SfB]],"")</f>
        <v>(70)3</v>
      </c>
      <c r="D633" t="str">
        <f>IF(BIMTypeCode[[#This Row],[CCSClassification]]&lt;&gt;"",BIMTypeCode[[#This Row],[CCSClassification]],"")</f>
        <v>[L]UBB</v>
      </c>
      <c r="E633" t="str">
        <f>IF(BIMTypeCode[[#This Row],[Forvaltningklassifikation]]&lt;&gt;"",BIMTypeCode[[#This Row],[Forvaltningklassifikation]],"")</f>
        <v>ti.tav</v>
      </c>
      <c r="F633">
        <f>IF(BIMTypeCode[[#This Row],[Sort]]&lt;&gt;"",BIMTypeCode[[#This Row],[Sort]],"")</f>
        <v>3</v>
      </c>
    </row>
    <row r="634" spans="1:6" x14ac:dyDescent="0.25">
      <c r="A634">
        <f>BIMTypeCode[[#This Row],[Identification]]</f>
        <v>704</v>
      </c>
      <c r="B634" t="str">
        <f>IF(BIMTypeCode[[#This Row],[Name_dk]]&lt;&gt;"",BIMTypeCode[[#This Row],[Name_dk]],"")</f>
        <v>Bordmøbler</v>
      </c>
      <c r="C634" t="str">
        <f>IF(BIMTypeCode[[#This Row],[SfB]]&lt;&gt;"",BIMTypeCode[[#This Row],[SfB]],"")</f>
        <v>(70)4</v>
      </c>
      <c r="D634" t="str">
        <f>IF(BIMTypeCode[[#This Row],[CCSClassification]]&lt;&gt;"",BIMTypeCode[[#This Row],[CCSClassification]],"")</f>
        <v>[L]RB</v>
      </c>
      <c r="E634" t="str">
        <f>IF(BIMTypeCode[[#This Row],[Forvaltningklassifikation]]&lt;&gt;"",BIMTypeCode[[#This Row],[Forvaltningklassifikation]],"")</f>
        <v>ti.bor</v>
      </c>
      <c r="F634">
        <f>IF(BIMTypeCode[[#This Row],[Sort]]&lt;&gt;"",BIMTypeCode[[#This Row],[Sort]],"")</f>
        <v>3</v>
      </c>
    </row>
    <row r="635" spans="1:6" x14ac:dyDescent="0.25">
      <c r="A635">
        <f>BIMTypeCode[[#This Row],[Identification]]</f>
        <v>705</v>
      </c>
      <c r="B635" t="str">
        <f>IF(BIMTypeCode[[#This Row],[Name_dk]]&lt;&gt;"",BIMTypeCode[[#This Row],[Name_dk]],"")</f>
        <v>Siddemøbler</v>
      </c>
      <c r="C635" t="str">
        <f>IF(BIMTypeCode[[#This Row],[SfB]]&lt;&gt;"",BIMTypeCode[[#This Row],[SfB]],"")</f>
        <v>(70)5</v>
      </c>
      <c r="D635" t="str">
        <f>IF(BIMTypeCode[[#This Row],[CCSClassification]]&lt;&gt;"",BIMTypeCode[[#This Row],[CCSClassification]],"")</f>
        <v>[L]RB</v>
      </c>
      <c r="E635" t="str">
        <f>IF(BIMTypeCode[[#This Row],[Forvaltningklassifikation]]&lt;&gt;"",BIMTypeCode[[#This Row],[Forvaltningklassifikation]],"")</f>
        <v>ti.bor</v>
      </c>
      <c r="F635">
        <f>IF(BIMTypeCode[[#This Row],[Sort]]&lt;&gt;"",BIMTypeCode[[#This Row],[Sort]],"")</f>
        <v>3</v>
      </c>
    </row>
    <row r="636" spans="1:6" x14ac:dyDescent="0.25">
      <c r="A636">
        <f>BIMTypeCode[[#This Row],[Identification]]</f>
        <v>706</v>
      </c>
      <c r="B636" t="str">
        <f>IF(BIMTypeCode[[#This Row],[Name_dk]]&lt;&gt;"",BIMTypeCode[[#This Row],[Name_dk]],"")</f>
        <v>Afskærmninger</v>
      </c>
      <c r="C636" t="str">
        <f>IF(BIMTypeCode[[#This Row],[SfB]]&lt;&gt;"",BIMTypeCode[[#This Row],[SfB]],"")</f>
        <v>(70)</v>
      </c>
      <c r="D636" t="str">
        <f>IF(BIMTypeCode[[#This Row],[CCSClassification]]&lt;&gt;"",BIMTypeCode[[#This Row],[CCSClassification]],"")</f>
        <v>[L]RQD</v>
      </c>
      <c r="E636" t="str">
        <f>IF(BIMTypeCode[[#This Row],[Forvaltningklassifikation]]&lt;&gt;"",BIMTypeCode[[#This Row],[Forvaltningklassifikation]],"")</f>
        <v>ti.tav</v>
      </c>
      <c r="F636">
        <f>IF(BIMTypeCode[[#This Row],[Sort]]&lt;&gt;"",BIMTypeCode[[#This Row],[Sort]],"")</f>
        <v>3</v>
      </c>
    </row>
    <row r="637" spans="1:6" x14ac:dyDescent="0.25">
      <c r="A637">
        <f>BIMTypeCode[[#This Row],[Identification]]</f>
        <v>707</v>
      </c>
      <c r="B637" t="str">
        <f>IF(BIMTypeCode[[#This Row],[Name_dk]]&lt;&gt;"",BIMTypeCode[[#This Row],[Name_dk]],"")</f>
        <v>Aktivites- og legeudstyr</v>
      </c>
      <c r="C637" t="str">
        <f>IF(BIMTypeCode[[#This Row],[SfB]]&lt;&gt;"",BIMTypeCode[[#This Row],[SfB]],"")</f>
        <v>(70)</v>
      </c>
      <c r="D637" t="str">
        <f>IF(BIMTypeCode[[#This Row],[CCSClassification]]&lt;&gt;"",BIMTypeCode[[#This Row],[CCSClassification]],"")</f>
        <v>[L]RB</v>
      </c>
      <c r="E637" t="str">
        <f>IF(BIMTypeCode[[#This Row],[Forvaltningklassifikation]]&lt;&gt;"",BIMTypeCode[[#This Row],[Forvaltningklassifikation]],"")</f>
        <v>ti</v>
      </c>
      <c r="F637">
        <f>IF(BIMTypeCode[[#This Row],[Sort]]&lt;&gt;"",BIMTypeCode[[#This Row],[Sort]],"")</f>
        <v>3</v>
      </c>
    </row>
    <row r="638" spans="1:6" x14ac:dyDescent="0.25">
      <c r="A638">
        <f>BIMTypeCode[[#This Row],[Identification]]</f>
        <v>709</v>
      </c>
      <c r="B638" t="str">
        <f>IF(BIMTypeCode[[#This Row],[Name_dk]]&lt;&gt;"",BIMTypeCode[[#This Row],[Name_dk]],"")</f>
        <v>Øvrigt inventar i terræn</v>
      </c>
      <c r="C638" t="str">
        <f>IF(BIMTypeCode[[#This Row],[SfB]]&lt;&gt;"",BIMTypeCode[[#This Row],[SfB]],"")</f>
        <v>(70)</v>
      </c>
      <c r="D638" t="str">
        <f>IF(BIMTypeCode[[#This Row],[CCSClassification]]&lt;&gt;"",BIMTypeCode[[#This Row],[CCSClassification]],"")</f>
        <v>[L]RB</v>
      </c>
      <c r="E638" t="str">
        <f>IF(BIMTypeCode[[#This Row],[Forvaltningklassifikation]]&lt;&gt;"",BIMTypeCode[[#This Row],[Forvaltningklassifikation]],"")</f>
        <v>ti</v>
      </c>
      <c r="F638">
        <f>IF(BIMTypeCode[[#This Row],[Sort]]&lt;&gt;"",BIMTypeCode[[#This Row],[Sort]],"")</f>
        <v>3</v>
      </c>
    </row>
    <row r="639" spans="1:6" x14ac:dyDescent="0.25">
      <c r="A639">
        <f>BIMTypeCode[[#This Row],[Identification]]</f>
        <v>71</v>
      </c>
      <c r="B639" t="str">
        <f>IF(BIMTypeCode[[#This Row],[Name_dk]]&lt;&gt;"",BIMTypeCode[[#This Row],[Name_dk]],"")</f>
        <v>Inventar, fastmonteret</v>
      </c>
      <c r="C639" t="str">
        <f>IF(BIMTypeCode[[#This Row],[SfB]]&lt;&gt;"",BIMTypeCode[[#This Row],[SfB]],"")</f>
        <v/>
      </c>
      <c r="D639" t="str">
        <f>IF(BIMTypeCode[[#This Row],[CCSClassification]]&lt;&gt;"",BIMTypeCode[[#This Row],[CCSClassification]],"")</f>
        <v/>
      </c>
      <c r="E639" t="str">
        <f>IF(BIMTypeCode[[#This Row],[Forvaltningklassifikation]]&lt;&gt;"",BIMTypeCode[[#This Row],[Forvaltningklassifikation]],"")</f>
        <v/>
      </c>
      <c r="F639">
        <f>IF(BIMTypeCode[[#This Row],[Sort]]&lt;&gt;"",BIMTypeCode[[#This Row],[Sort]],"")</f>
        <v>2</v>
      </c>
    </row>
    <row r="640" spans="1:6" x14ac:dyDescent="0.25">
      <c r="A640">
        <f>BIMTypeCode[[#This Row],[Identification]]</f>
        <v>711</v>
      </c>
      <c r="B640" t="str">
        <f>IF(BIMTypeCode[[#This Row],[Name_dk]]&lt;&gt;"",BIMTypeCode[[#This Row],[Name_dk]],"")</f>
        <v>Skabe, skuffer</v>
      </c>
      <c r="C640" t="str">
        <f>IF(BIMTypeCode[[#This Row],[SfB]]&lt;&gt;"",BIMTypeCode[[#This Row],[SfB]],"")</f>
        <v>(71)2</v>
      </c>
      <c r="D640" t="str">
        <f>IF(BIMTypeCode[[#This Row],[CCSClassification]]&lt;&gt;"",BIMTypeCode[[#This Row],[CCSClassification]],"")</f>
        <v>[L]RB</v>
      </c>
      <c r="E640" t="str">
        <f>IF(BIMTypeCode[[#This Row],[Forvaltningklassifikation]]&lt;&gt;"",BIMTypeCode[[#This Row],[Forvaltningklassifikation]],"")</f>
        <v>bi.ska</v>
      </c>
      <c r="F640">
        <f>IF(BIMTypeCode[[#This Row],[Sort]]&lt;&gt;"",BIMTypeCode[[#This Row],[Sort]],"")</f>
        <v>3</v>
      </c>
    </row>
    <row r="641" spans="1:6" x14ac:dyDescent="0.25">
      <c r="A641">
        <f>BIMTypeCode[[#This Row],[Identification]]</f>
        <v>712</v>
      </c>
      <c r="B641" t="str">
        <f>IF(BIMTypeCode[[#This Row],[Name_dk]]&lt;&gt;"",BIMTypeCode[[#This Row],[Name_dk]],"")</f>
        <v>Reoler, hylder</v>
      </c>
      <c r="C641" t="str">
        <f>IF(BIMTypeCode[[#This Row],[SfB]]&lt;&gt;"",BIMTypeCode[[#This Row],[SfB]],"")</f>
        <v>(71)1</v>
      </c>
      <c r="D641" t="str">
        <f>IF(BIMTypeCode[[#This Row],[CCSClassification]]&lt;&gt;"",BIMTypeCode[[#This Row],[CCSClassification]],"")</f>
        <v>[L]RB</v>
      </c>
      <c r="E641" t="str">
        <f>IF(BIMTypeCode[[#This Row],[Forvaltningklassifikation]]&lt;&gt;"",BIMTypeCode[[#This Row],[Forvaltningklassifikation]],"")</f>
        <v>bi.møb</v>
      </c>
      <c r="F641">
        <f>IF(BIMTypeCode[[#This Row],[Sort]]&lt;&gt;"",BIMTypeCode[[#This Row],[Sort]],"")</f>
        <v>3</v>
      </c>
    </row>
    <row r="642" spans="1:6" x14ac:dyDescent="0.25">
      <c r="A642">
        <f>BIMTypeCode[[#This Row],[Identification]]</f>
        <v>713</v>
      </c>
      <c r="B642" t="str">
        <f>IF(BIMTypeCode[[#This Row],[Name_dk]]&lt;&gt;"",BIMTypeCode[[#This Row],[Name_dk]],"")</f>
        <v>Siddemøbler, liggemøbler</v>
      </c>
      <c r="C642" t="str">
        <f>IF(BIMTypeCode[[#This Row],[SfB]]&lt;&gt;"",BIMTypeCode[[#This Row],[SfB]],"")</f>
        <v>(75)</v>
      </c>
      <c r="D642" t="str">
        <f>IF(BIMTypeCode[[#This Row],[CCSClassification]]&lt;&gt;"",BIMTypeCode[[#This Row],[CCSClassification]],"")</f>
        <v>[L]RB</v>
      </c>
      <c r="E642" t="str">
        <f>IF(BIMTypeCode[[#This Row],[Forvaltningklassifikation]]&lt;&gt;"",BIMTypeCode[[#This Row],[Forvaltningklassifikation]],"")</f>
        <v>bi.møb</v>
      </c>
      <c r="F642">
        <f>IF(BIMTypeCode[[#This Row],[Sort]]&lt;&gt;"",BIMTypeCode[[#This Row],[Sort]],"")</f>
        <v>3</v>
      </c>
    </row>
    <row r="643" spans="1:6" x14ac:dyDescent="0.25">
      <c r="A643">
        <f>BIMTypeCode[[#This Row],[Identification]]</f>
        <v>714</v>
      </c>
      <c r="B643" t="str">
        <f>IF(BIMTypeCode[[#This Row],[Name_dk]]&lt;&gt;"",BIMTypeCode[[#This Row],[Name_dk]],"")</f>
        <v>Gardiner, persienner, skærmvægge, forhæng</v>
      </c>
      <c r="C643" t="str">
        <f>IF(BIMTypeCode[[#This Row],[SfB]]&lt;&gt;"",BIMTypeCode[[#This Row],[SfB]],"")</f>
        <v>(77)</v>
      </c>
      <c r="D643" t="str">
        <f>IF(BIMTypeCode[[#This Row],[CCSClassification]]&lt;&gt;"",BIMTypeCode[[#This Row],[CCSClassification]],"")</f>
        <v>[L]RQE</v>
      </c>
      <c r="E643" t="str">
        <f>IF(BIMTypeCode[[#This Row],[Forvaltningklassifikation]]&lt;&gt;"",BIMTypeCode[[#This Row],[Forvaltningklassifikation]],"")</f>
        <v>bi.skæ</v>
      </c>
      <c r="F643">
        <f>IF(BIMTypeCode[[#This Row],[Sort]]&lt;&gt;"",BIMTypeCode[[#This Row],[Sort]],"")</f>
        <v>3</v>
      </c>
    </row>
    <row r="644" spans="1:6" x14ac:dyDescent="0.25">
      <c r="A644">
        <f>BIMTypeCode[[#This Row],[Identification]]</f>
        <v>715</v>
      </c>
      <c r="B644" t="str">
        <f>IF(BIMTypeCode[[#This Row],[Name_dk]]&lt;&gt;"",BIMTypeCode[[#This Row],[Name_dk]],"")</f>
        <v>Borde, bordplader</v>
      </c>
      <c r="C644" t="str">
        <f>IF(BIMTypeCode[[#This Row],[SfB]]&lt;&gt;"",BIMTypeCode[[#This Row],[SfB]],"")</f>
        <v>(74)</v>
      </c>
      <c r="D644" t="str">
        <f>IF(BIMTypeCode[[#This Row],[CCSClassification]]&lt;&gt;"",BIMTypeCode[[#This Row],[CCSClassification]],"")</f>
        <v>[L]RB</v>
      </c>
      <c r="E644" t="str">
        <f>IF(BIMTypeCode[[#This Row],[Forvaltningklassifikation]]&lt;&gt;"",BIMTypeCode[[#This Row],[Forvaltningklassifikation]],"")</f>
        <v>bi.møb</v>
      </c>
      <c r="F644">
        <f>IF(BIMTypeCode[[#This Row],[Sort]]&lt;&gt;"",BIMTypeCode[[#This Row],[Sort]],"")</f>
        <v>3</v>
      </c>
    </row>
    <row r="645" spans="1:6" x14ac:dyDescent="0.25">
      <c r="A645">
        <f>BIMTypeCode[[#This Row],[Identification]]</f>
        <v>716</v>
      </c>
      <c r="B645" t="str">
        <f>IF(BIMTypeCode[[#This Row],[Name_dk]]&lt;&gt;"",BIMTypeCode[[#This Row],[Name_dk]],"")</f>
        <v>Skilte, tavler</v>
      </c>
      <c r="C645" t="str">
        <f>IF(BIMTypeCode[[#This Row],[SfB]]&lt;&gt;"",BIMTypeCode[[#This Row],[SfB]],"")</f>
        <v>(72)2</v>
      </c>
      <c r="D645" t="str">
        <f>IF(BIMTypeCode[[#This Row],[CCSClassification]]&lt;&gt;"",BIMTypeCode[[#This Row],[CCSClassification]],"")</f>
        <v>[L]PHD</v>
      </c>
      <c r="E645" t="str">
        <f>IF(BIMTypeCode[[#This Row],[Forvaltningklassifikation]]&lt;&gt;"",BIMTypeCode[[#This Row],[Forvaltningklassifikation]],"")</f>
        <v>bi.ski</v>
      </c>
      <c r="F645">
        <f>IF(BIMTypeCode[[#This Row],[Sort]]&lt;&gt;"",BIMTypeCode[[#This Row],[Sort]],"")</f>
        <v>3</v>
      </c>
    </row>
    <row r="646" spans="1:6" x14ac:dyDescent="0.25">
      <c r="A646">
        <f>BIMTypeCode[[#This Row],[Identification]]</f>
        <v>717</v>
      </c>
      <c r="B646" t="str">
        <f>IF(BIMTypeCode[[#This Row],[Name_dk]]&lt;&gt;"",BIMTypeCode[[#This Row],[Name_dk]],"")</f>
        <v>Garniture</v>
      </c>
      <c r="C646" t="str">
        <f>IF(BIMTypeCode[[#This Row],[SfB]]&lt;&gt;"",BIMTypeCode[[#This Row],[SfB]],"")</f>
        <v>(78)1</v>
      </c>
      <c r="D646" t="str">
        <f>IF(BIMTypeCode[[#This Row],[CCSClassification]]&lt;&gt;"",BIMTypeCode[[#This Row],[CCSClassification]],"")</f>
        <v>[L]RC</v>
      </c>
      <c r="E646" t="str">
        <f>IF(BIMTypeCode[[#This Row],[Forvaltningklassifikation]]&lt;&gt;"",BIMTypeCode[[#This Row],[Forvaltningklassifikation]],"")</f>
        <v>bi</v>
      </c>
      <c r="F646">
        <f>IF(BIMTypeCode[[#This Row],[Sort]]&lt;&gt;"",BIMTypeCode[[#This Row],[Sort]],"")</f>
        <v>3</v>
      </c>
    </row>
    <row r="647" spans="1:6" x14ac:dyDescent="0.25">
      <c r="A647">
        <f>BIMTypeCode[[#This Row],[Identification]]</f>
        <v>719</v>
      </c>
      <c r="B647" t="str">
        <f>IF(BIMTypeCode[[#This Row],[Name_dk]]&lt;&gt;"",BIMTypeCode[[#This Row],[Name_dk]],"")</f>
        <v>Øvrigt fast monteret inventar</v>
      </c>
      <c r="C647" t="str">
        <f>IF(BIMTypeCode[[#This Row],[SfB]]&lt;&gt;"",BIMTypeCode[[#This Row],[SfB]],"")</f>
        <v>(78)1</v>
      </c>
      <c r="D647" t="str">
        <f>IF(BIMTypeCode[[#This Row],[CCSClassification]]&lt;&gt;"",BIMTypeCode[[#This Row],[CCSClassification]],"")</f>
        <v>[L]RB</v>
      </c>
      <c r="E647" t="str">
        <f>IF(BIMTypeCode[[#This Row],[Forvaltningklassifikation]]&lt;&gt;"",BIMTypeCode[[#This Row],[Forvaltningklassifikation]],"")</f>
        <v>bi</v>
      </c>
      <c r="F647">
        <f>IF(BIMTypeCode[[#This Row],[Sort]]&lt;&gt;"",BIMTypeCode[[#This Row],[Sort]],"")</f>
        <v>3</v>
      </c>
    </row>
    <row r="648" spans="1:6" x14ac:dyDescent="0.25">
      <c r="A648">
        <f>BIMTypeCode[[#This Row],[Identification]]</f>
        <v>72</v>
      </c>
      <c r="B648" t="str">
        <f>IF(BIMTypeCode[[#This Row],[Name_dk]]&lt;&gt;"",BIMTypeCode[[#This Row],[Name_dk]],"")</f>
        <v>Inventar, løst</v>
      </c>
      <c r="C648" t="str">
        <f>IF(BIMTypeCode[[#This Row],[SfB]]&lt;&gt;"",BIMTypeCode[[#This Row],[SfB]],"")</f>
        <v/>
      </c>
      <c r="D648" t="str">
        <f>IF(BIMTypeCode[[#This Row],[CCSClassification]]&lt;&gt;"",BIMTypeCode[[#This Row],[CCSClassification]],"")</f>
        <v/>
      </c>
      <c r="E648" t="str">
        <f>IF(BIMTypeCode[[#This Row],[Forvaltningklassifikation]]&lt;&gt;"",BIMTypeCode[[#This Row],[Forvaltningklassifikation]],"")</f>
        <v/>
      </c>
      <c r="F648">
        <f>IF(BIMTypeCode[[#This Row],[Sort]]&lt;&gt;"",BIMTypeCode[[#This Row],[Sort]],"")</f>
        <v>2</v>
      </c>
    </row>
    <row r="649" spans="1:6" x14ac:dyDescent="0.25">
      <c r="A649">
        <f>BIMTypeCode[[#This Row],[Identification]]</f>
        <v>721</v>
      </c>
      <c r="B649" t="str">
        <f>IF(BIMTypeCode[[#This Row],[Name_dk]]&lt;&gt;"",BIMTypeCode[[#This Row],[Name_dk]],"")</f>
        <v>Skabe, skuffer</v>
      </c>
      <c r="C649" t="str">
        <f>IF(BIMTypeCode[[#This Row],[SfB]]&lt;&gt;"",BIMTypeCode[[#This Row],[SfB]],"")</f>
        <v>(71)2</v>
      </c>
      <c r="D649" t="str">
        <f>IF(BIMTypeCode[[#This Row],[CCSClassification]]&lt;&gt;"",BIMTypeCode[[#This Row],[CCSClassification]],"")</f>
        <v>[L]RB</v>
      </c>
      <c r="E649" t="str">
        <f>IF(BIMTypeCode[[#This Row],[Forvaltningklassifikation]]&lt;&gt;"",BIMTypeCode[[#This Row],[Forvaltningklassifikation]],"")</f>
        <v>bi.ska</v>
      </c>
      <c r="F649">
        <f>IF(BIMTypeCode[[#This Row],[Sort]]&lt;&gt;"",BIMTypeCode[[#This Row],[Sort]],"")</f>
        <v>3</v>
      </c>
    </row>
    <row r="650" spans="1:6" x14ac:dyDescent="0.25">
      <c r="A650">
        <f>BIMTypeCode[[#This Row],[Identification]]</f>
        <v>722</v>
      </c>
      <c r="B650" t="str">
        <f>IF(BIMTypeCode[[#This Row],[Name_dk]]&lt;&gt;"",BIMTypeCode[[#This Row],[Name_dk]],"")</f>
        <v>Reoler</v>
      </c>
      <c r="C650" t="str">
        <f>IF(BIMTypeCode[[#This Row],[SfB]]&lt;&gt;"",BIMTypeCode[[#This Row],[SfB]],"")</f>
        <v>(71)1</v>
      </c>
      <c r="D650" t="str">
        <f>IF(BIMTypeCode[[#This Row],[CCSClassification]]&lt;&gt;"",BIMTypeCode[[#This Row],[CCSClassification]],"")</f>
        <v>[L]RB</v>
      </c>
      <c r="E650" t="str">
        <f>IF(BIMTypeCode[[#This Row],[Forvaltningklassifikation]]&lt;&gt;"",BIMTypeCode[[#This Row],[Forvaltningklassifikation]],"")</f>
        <v>bi.møb</v>
      </c>
      <c r="F650">
        <f>IF(BIMTypeCode[[#This Row],[Sort]]&lt;&gt;"",BIMTypeCode[[#This Row],[Sort]],"")</f>
        <v>3</v>
      </c>
    </row>
    <row r="651" spans="1:6" x14ac:dyDescent="0.25">
      <c r="A651">
        <f>BIMTypeCode[[#This Row],[Identification]]</f>
        <v>723</v>
      </c>
      <c r="B651" t="str">
        <f>IF(BIMTypeCode[[#This Row],[Name_dk]]&lt;&gt;"",BIMTypeCode[[#This Row],[Name_dk]],"")</f>
        <v>Siddemøbler, liggemøbler</v>
      </c>
      <c r="C651" t="str">
        <f>IF(BIMTypeCode[[#This Row],[SfB]]&lt;&gt;"",BIMTypeCode[[#This Row],[SfB]],"")</f>
        <v>(75)</v>
      </c>
      <c r="D651" t="str">
        <f>IF(BIMTypeCode[[#This Row],[CCSClassification]]&lt;&gt;"",BIMTypeCode[[#This Row],[CCSClassification]],"")</f>
        <v>[L]RB</v>
      </c>
      <c r="E651" t="str">
        <f>IF(BIMTypeCode[[#This Row],[Forvaltningklassifikation]]&lt;&gt;"",BIMTypeCode[[#This Row],[Forvaltningklassifikation]],"")</f>
        <v>bi.møb</v>
      </c>
      <c r="F651">
        <f>IF(BIMTypeCode[[#This Row],[Sort]]&lt;&gt;"",BIMTypeCode[[#This Row],[Sort]],"")</f>
        <v>3</v>
      </c>
    </row>
    <row r="652" spans="1:6" x14ac:dyDescent="0.25">
      <c r="A652">
        <f>BIMTypeCode[[#This Row],[Identification]]</f>
        <v>724</v>
      </c>
      <c r="B652" t="str">
        <f>IF(BIMTypeCode[[#This Row],[Name_dk]]&lt;&gt;"",BIMTypeCode[[#This Row],[Name_dk]],"")</f>
        <v>Skærmvægge, forhæng</v>
      </c>
      <c r="C652" t="str">
        <f>IF(BIMTypeCode[[#This Row],[SfB]]&lt;&gt;"",BIMTypeCode[[#This Row],[SfB]],"")</f>
        <v>(77)4</v>
      </c>
      <c r="D652" t="str">
        <f>IF(BIMTypeCode[[#This Row],[CCSClassification]]&lt;&gt;"",BIMTypeCode[[#This Row],[CCSClassification]],"")</f>
        <v>[L]RQD</v>
      </c>
      <c r="E652" t="str">
        <f>IF(BIMTypeCode[[#This Row],[Forvaltningklassifikation]]&lt;&gt;"",BIMTypeCode[[#This Row],[Forvaltningklassifikation]],"")</f>
        <v>bi.skæ</v>
      </c>
      <c r="F652">
        <f>IF(BIMTypeCode[[#This Row],[Sort]]&lt;&gt;"",BIMTypeCode[[#This Row],[Sort]],"")</f>
        <v>3</v>
      </c>
    </row>
    <row r="653" spans="1:6" x14ac:dyDescent="0.25">
      <c r="A653">
        <f>BIMTypeCode[[#This Row],[Identification]]</f>
        <v>725</v>
      </c>
      <c r="B653" t="str">
        <f>IF(BIMTypeCode[[#This Row],[Name_dk]]&lt;&gt;"",BIMTypeCode[[#This Row],[Name_dk]],"")</f>
        <v>Borde</v>
      </c>
      <c r="C653" t="str">
        <f>IF(BIMTypeCode[[#This Row],[SfB]]&lt;&gt;"",BIMTypeCode[[#This Row],[SfB]],"")</f>
        <v>(74)</v>
      </c>
      <c r="D653" t="str">
        <f>IF(BIMTypeCode[[#This Row],[CCSClassification]]&lt;&gt;"",BIMTypeCode[[#This Row],[CCSClassification]],"")</f>
        <v>[L]RB</v>
      </c>
      <c r="E653" t="str">
        <f>IF(BIMTypeCode[[#This Row],[Forvaltningklassifikation]]&lt;&gt;"",BIMTypeCode[[#This Row],[Forvaltningklassifikation]],"")</f>
        <v>bi.møb</v>
      </c>
      <c r="F653">
        <f>IF(BIMTypeCode[[#This Row],[Sort]]&lt;&gt;"",BIMTypeCode[[#This Row],[Sort]],"")</f>
        <v>3</v>
      </c>
    </row>
    <row r="654" spans="1:6" x14ac:dyDescent="0.25">
      <c r="A654">
        <f>BIMTypeCode[[#This Row],[Identification]]</f>
        <v>726</v>
      </c>
      <c r="B654" t="str">
        <f>IF(BIMTypeCode[[#This Row],[Name_dk]]&lt;&gt;"",BIMTypeCode[[#This Row],[Name_dk]],"")</f>
        <v>Stativer, hylder</v>
      </c>
      <c r="C654" t="str">
        <f>IF(BIMTypeCode[[#This Row],[SfB]]&lt;&gt;"",BIMTypeCode[[#This Row],[SfB]],"")</f>
        <v>(72)2</v>
      </c>
      <c r="D654" t="str">
        <f>IF(BIMTypeCode[[#This Row],[CCSClassification]]&lt;&gt;"",BIMTypeCode[[#This Row],[CCSClassification]],"")</f>
        <v>[L]RB</v>
      </c>
      <c r="E654" t="str">
        <f>IF(BIMTypeCode[[#This Row],[Forvaltningklassifikation]]&lt;&gt;"",BIMTypeCode[[#This Row],[Forvaltningklassifikation]],"")</f>
        <v>bi.ska</v>
      </c>
      <c r="F654">
        <f>IF(BIMTypeCode[[#This Row],[Sort]]&lt;&gt;"",BIMTypeCode[[#This Row],[Sort]],"")</f>
        <v>3</v>
      </c>
    </row>
    <row r="655" spans="1:6" x14ac:dyDescent="0.25">
      <c r="A655">
        <f>BIMTypeCode[[#This Row],[Identification]]</f>
        <v>727</v>
      </c>
      <c r="B655" t="str">
        <f>IF(BIMTypeCode[[#This Row],[Name_dk]]&lt;&gt;"",BIMTypeCode[[#This Row],[Name_dk]],"")</f>
        <v>Måtter, tæpper, løbere</v>
      </c>
      <c r="C655" t="str">
        <f>IF(BIMTypeCode[[#This Row],[SfB]]&lt;&gt;"",BIMTypeCode[[#This Row],[SfB]],"")</f>
        <v>(77)2</v>
      </c>
      <c r="D655" t="str">
        <f>IF(BIMTypeCode[[#This Row],[CCSClassification]]&lt;&gt;"",BIMTypeCode[[#This Row],[CCSClassification]],"")</f>
        <v>[L]PLF</v>
      </c>
      <c r="E655" t="str">
        <f>IF(BIMTypeCode[[#This Row],[Forvaltningklassifikation]]&lt;&gt;"",BIMTypeCode[[#This Row],[Forvaltningklassifikation]],"")</f>
        <v>bi.tet</v>
      </c>
      <c r="F655">
        <f>IF(BIMTypeCode[[#This Row],[Sort]]&lt;&gt;"",BIMTypeCode[[#This Row],[Sort]],"")</f>
        <v>3</v>
      </c>
    </row>
    <row r="656" spans="1:6" x14ac:dyDescent="0.25">
      <c r="A656">
        <f>BIMTypeCode[[#This Row],[Identification]]</f>
        <v>729</v>
      </c>
      <c r="B656" t="str">
        <f>IF(BIMTypeCode[[#This Row],[Name_dk]]&lt;&gt;"",BIMTypeCode[[#This Row],[Name_dk]],"")</f>
        <v>Øvrigt løst inventar</v>
      </c>
      <c r="C656" t="str">
        <f>IF(BIMTypeCode[[#This Row],[SfB]]&lt;&gt;"",BIMTypeCode[[#This Row],[SfB]],"")</f>
        <v>(78)1</v>
      </c>
      <c r="D656" t="str">
        <f>IF(BIMTypeCode[[#This Row],[CCSClassification]]&lt;&gt;"",BIMTypeCode[[#This Row],[CCSClassification]],"")</f>
        <v>[L]RB</v>
      </c>
      <c r="E656" t="str">
        <f>IF(BIMTypeCode[[#This Row],[Forvaltningklassifikation]]&lt;&gt;"",BIMTypeCode[[#This Row],[Forvaltningklassifikation]],"")</f>
        <v>bi</v>
      </c>
      <c r="F656">
        <f>IF(BIMTypeCode[[#This Row],[Sort]]&lt;&gt;"",BIMTypeCode[[#This Row],[Sort]],"")</f>
        <v>3</v>
      </c>
    </row>
    <row r="657" spans="1:6" x14ac:dyDescent="0.25">
      <c r="A657">
        <f>BIMTypeCode[[#This Row],[Identification]]</f>
        <v>73</v>
      </c>
      <c r="B657" t="str">
        <f>IF(BIMTypeCode[[#This Row],[Name_dk]]&lt;&gt;"",BIMTypeCode[[#This Row],[Name_dk]],"")</f>
        <v>Inventar, tekniske-, IT- og av-inventarenheder</v>
      </c>
      <c r="C657" t="str">
        <f>IF(BIMTypeCode[[#This Row],[SfB]]&lt;&gt;"",BIMTypeCode[[#This Row],[SfB]],"")</f>
        <v/>
      </c>
      <c r="D657" t="str">
        <f>IF(BIMTypeCode[[#This Row],[CCSClassification]]&lt;&gt;"",BIMTypeCode[[#This Row],[CCSClassification]],"")</f>
        <v/>
      </c>
      <c r="E657" t="str">
        <f>IF(BIMTypeCode[[#This Row],[Forvaltningklassifikation]]&lt;&gt;"",BIMTypeCode[[#This Row],[Forvaltningklassifikation]],"")</f>
        <v/>
      </c>
      <c r="F657">
        <f>IF(BIMTypeCode[[#This Row],[Sort]]&lt;&gt;"",BIMTypeCode[[#This Row],[Sort]],"")</f>
        <v>2</v>
      </c>
    </row>
    <row r="658" spans="1:6" x14ac:dyDescent="0.25">
      <c r="A658">
        <f>BIMTypeCode[[#This Row],[Identification]]</f>
        <v>731</v>
      </c>
      <c r="B658" t="str">
        <f>IF(BIMTypeCode[[#This Row],[Name_dk]]&lt;&gt;"",BIMTypeCode[[#This Row],[Name_dk]],"")</f>
        <v>AV-udstyr</v>
      </c>
      <c r="C658" t="str">
        <f>IF(BIMTypeCode[[#This Row],[SfB]]&lt;&gt;"",BIMTypeCode[[#This Row],[SfB]],"")</f>
        <v>(72)1</v>
      </c>
      <c r="D658" t="str">
        <f>IF(BIMTypeCode[[#This Row],[CCSClassification]]&lt;&gt;"",BIMTypeCode[[#This Row],[CCSClassification]],"")</f>
        <v>[L]RC</v>
      </c>
      <c r="E658" t="str">
        <f>IF(BIMTypeCode[[#This Row],[Forvaltningklassifikation]]&lt;&gt;"",BIMTypeCode[[#This Row],[Forvaltningklassifikation]],"")</f>
        <v>bi.avu</v>
      </c>
      <c r="F658">
        <f>IF(BIMTypeCode[[#This Row],[Sort]]&lt;&gt;"",BIMTypeCode[[#This Row],[Sort]],"")</f>
        <v>3</v>
      </c>
    </row>
    <row r="659" spans="1:6" x14ac:dyDescent="0.25">
      <c r="A659">
        <f>BIMTypeCode[[#This Row],[Identification]]</f>
        <v>732</v>
      </c>
      <c r="B659" t="str">
        <f>IF(BIMTypeCode[[#This Row],[Name_dk]]&lt;&gt;"",BIMTypeCode[[#This Row],[Name_dk]],"")</f>
        <v>IT-udstyr</v>
      </c>
      <c r="C659" t="str">
        <f>IF(BIMTypeCode[[#This Row],[SfB]]&lt;&gt;"",BIMTypeCode[[#This Row],[SfB]],"")</f>
        <v>(72)1</v>
      </c>
      <c r="D659" t="str">
        <f>IF(BIMTypeCode[[#This Row],[CCSClassification]]&lt;&gt;"",BIMTypeCode[[#This Row],[CCSClassification]],"")</f>
        <v>[L]RC</v>
      </c>
      <c r="E659" t="str">
        <f>IF(BIMTypeCode[[#This Row],[Forvaltningklassifikation]]&lt;&gt;"",BIMTypeCode[[#This Row],[Forvaltningklassifikation]],"")</f>
        <v>bt.kom.sam</v>
      </c>
      <c r="F659">
        <f>IF(BIMTypeCode[[#This Row],[Sort]]&lt;&gt;"",BIMTypeCode[[#This Row],[Sort]],"")</f>
        <v>3</v>
      </c>
    </row>
    <row r="660" spans="1:6" x14ac:dyDescent="0.25">
      <c r="A660">
        <f>BIMTypeCode[[#This Row],[Identification]]</f>
        <v>733</v>
      </c>
      <c r="B660" t="str">
        <f>IF(BIMTypeCode[[#This Row],[Name_dk]]&lt;&gt;"",BIMTypeCode[[#This Row],[Name_dk]],"")</f>
        <v>Belysning</v>
      </c>
      <c r="C660" t="str">
        <f>IF(BIMTypeCode[[#This Row],[SfB]]&lt;&gt;"",BIMTypeCode[[#This Row],[SfB]],"")</f>
        <v>(71)2</v>
      </c>
      <c r="D660" t="str">
        <f>IF(BIMTypeCode[[#This Row],[CCSClassification]]&lt;&gt;"",BIMTypeCode[[#This Row],[CCSClassification]],"")</f>
        <v>[L]HH</v>
      </c>
      <c r="E660" t="str">
        <f>IF(BIMTypeCode[[#This Row],[Forvaltningklassifikation]]&lt;&gt;"",BIMTypeCode[[#This Row],[Forvaltningklassifikation]],"")</f>
        <v>bi.lam</v>
      </c>
      <c r="F660">
        <f>IF(BIMTypeCode[[#This Row],[Sort]]&lt;&gt;"",BIMTypeCode[[#This Row],[Sort]],"")</f>
        <v>3</v>
      </c>
    </row>
    <row r="661" spans="1:6" x14ac:dyDescent="0.25">
      <c r="A661">
        <f>BIMTypeCode[[#This Row],[Identification]]</f>
        <v>734</v>
      </c>
      <c r="B661" t="str">
        <f>IF(BIMTypeCode[[#This Row],[Name_dk]]&lt;&gt;"",BIMTypeCode[[#This Row],[Name_dk]],"")</f>
        <v>Automater</v>
      </c>
      <c r="C661" t="str">
        <f>IF(BIMTypeCode[[#This Row],[SfB]]&lt;&gt;"",BIMTypeCode[[#This Row],[SfB]],"")</f>
        <v>(71)1</v>
      </c>
      <c r="D661" t="str">
        <f>IF(BIMTypeCode[[#This Row],[CCSClassification]]&lt;&gt;"",BIMTypeCode[[#This Row],[CCSClassification]],"")</f>
        <v>[L]RC</v>
      </c>
      <c r="E661" t="str">
        <f>IF(BIMTypeCode[[#This Row],[Forvaltningklassifikation]]&lt;&gt;"",BIMTypeCode[[#This Row],[Forvaltningklassifikation]],"")</f>
        <v>bi.atm</v>
      </c>
      <c r="F661">
        <f>IF(BIMTypeCode[[#This Row],[Sort]]&lt;&gt;"",BIMTypeCode[[#This Row],[Sort]],"")</f>
        <v>3</v>
      </c>
    </row>
    <row r="662" spans="1:6" x14ac:dyDescent="0.25">
      <c r="A662">
        <f>BIMTypeCode[[#This Row],[Identification]]</f>
        <v>735</v>
      </c>
      <c r="B662" t="str">
        <f>IF(BIMTypeCode[[#This Row],[Name_dk]]&lt;&gt;"",BIMTypeCode[[#This Row],[Name_dk]],"")</f>
        <v>Brandslukningsudstyr</v>
      </c>
      <c r="C662" t="str">
        <f>IF(BIMTypeCode[[#This Row],[SfB]]&lt;&gt;"",BIMTypeCode[[#This Row],[SfB]],"")</f>
        <v>(71)3</v>
      </c>
      <c r="D662" t="str">
        <f>IF(BIMTypeCode[[#This Row],[CCSClassification]]&lt;&gt;"",BIMTypeCode[[#This Row],[CCSClassification]],"")</f>
        <v>[L]PB</v>
      </c>
      <c r="E662" t="str">
        <f>IF(BIMTypeCode[[#This Row],[Forvaltningklassifikation]]&lt;&gt;"",BIMTypeCode[[#This Row],[Forvaltningklassifikation]],"")</f>
        <v>bi.bra</v>
      </c>
      <c r="F662">
        <f>IF(BIMTypeCode[[#This Row],[Sort]]&lt;&gt;"",BIMTypeCode[[#This Row],[Sort]],"")</f>
        <v>3</v>
      </c>
    </row>
    <row r="663" spans="1:6" x14ac:dyDescent="0.25">
      <c r="A663">
        <f>BIMTypeCode[[#This Row],[Identification]]</f>
        <v>736</v>
      </c>
      <c r="B663" t="str">
        <f>IF(BIMTypeCode[[#This Row],[Name_dk]]&lt;&gt;"",BIMTypeCode[[#This Row],[Name_dk]],"")</f>
        <v>Hårde hvidevarer</v>
      </c>
      <c r="C663" t="str">
        <f>IF(BIMTypeCode[[#This Row],[SfB]]&lt;&gt;"",BIMTypeCode[[#This Row],[SfB]],"")</f>
        <v>(71)</v>
      </c>
      <c r="D663" t="str">
        <f>IF(BIMTypeCode[[#This Row],[CCSClassification]]&lt;&gt;"",BIMTypeCode[[#This Row],[CCSClassification]],"")</f>
        <v>[L]RC</v>
      </c>
      <c r="E663" t="str">
        <f>IF(BIMTypeCode[[#This Row],[Forvaltningklassifikation]]&lt;&gt;"",BIMTypeCode[[#This Row],[Forvaltningklassifikation]],"")</f>
        <v>bi.hvi</v>
      </c>
      <c r="F663">
        <f>IF(BIMTypeCode[[#This Row],[Sort]]&lt;&gt;"",BIMTypeCode[[#This Row],[Sort]],"")</f>
        <v>3</v>
      </c>
    </row>
    <row r="664" spans="1:6" x14ac:dyDescent="0.25">
      <c r="A664">
        <f>BIMTypeCode[[#This Row],[Identification]]</f>
        <v>8</v>
      </c>
      <c r="B664" t="str">
        <f>IF(BIMTypeCode[[#This Row],[Name_dk]]&lt;&gt;"",BIMTypeCode[[#This Row],[Name_dk]],"")</f>
        <v>Beplantning og belægning</v>
      </c>
      <c r="C664" t="str">
        <f>IF(BIMTypeCode[[#This Row],[SfB]]&lt;&gt;"",BIMTypeCode[[#This Row],[SfB]],"")</f>
        <v/>
      </c>
      <c r="D664" t="str">
        <f>IF(BIMTypeCode[[#This Row],[CCSClassification]]&lt;&gt;"",BIMTypeCode[[#This Row],[CCSClassification]],"")</f>
        <v/>
      </c>
      <c r="E664" t="str">
        <f>IF(BIMTypeCode[[#This Row],[Forvaltningklassifikation]]&lt;&gt;"",BIMTypeCode[[#This Row],[Forvaltningklassifikation]],"")</f>
        <v/>
      </c>
      <c r="F664">
        <f>IF(BIMTypeCode[[#This Row],[Sort]]&lt;&gt;"",BIMTypeCode[[#This Row],[Sort]],"")</f>
        <v>1</v>
      </c>
    </row>
    <row r="665" spans="1:6" x14ac:dyDescent="0.25">
      <c r="A665">
        <f>BIMTypeCode[[#This Row],[Identification]]</f>
        <v>80</v>
      </c>
      <c r="B665" t="str">
        <f>IF(BIMTypeCode[[#This Row],[Name_dk]]&lt;&gt;"",BIMTypeCode[[#This Row],[Name_dk]],"")</f>
        <v>Belægninger og befæstelser</v>
      </c>
      <c r="C665" t="str">
        <f>IF(BIMTypeCode[[#This Row],[SfB]]&lt;&gt;"",BIMTypeCode[[#This Row],[SfB]],"")</f>
        <v/>
      </c>
      <c r="D665" t="str">
        <f>IF(BIMTypeCode[[#This Row],[CCSClassification]]&lt;&gt;"",BIMTypeCode[[#This Row],[CCSClassification]],"")</f>
        <v/>
      </c>
      <c r="E665" t="str">
        <f>IF(BIMTypeCode[[#This Row],[Forvaltningklassifikation]]&lt;&gt;"",BIMTypeCode[[#This Row],[Forvaltningklassifikation]],"")</f>
        <v/>
      </c>
      <c r="F665">
        <f>IF(BIMTypeCode[[#This Row],[Sort]]&lt;&gt;"",BIMTypeCode[[#This Row],[Sort]],"")</f>
        <v>2</v>
      </c>
    </row>
    <row r="666" spans="1:6" x14ac:dyDescent="0.25">
      <c r="A666">
        <f>BIMTypeCode[[#This Row],[Identification]]</f>
        <v>801</v>
      </c>
      <c r="B666" t="str">
        <f>IF(BIMTypeCode[[#This Row],[Name_dk]]&lt;&gt;"",BIMTypeCode[[#This Row],[Name_dk]],"")</f>
        <v>Asfalt belægninger</v>
      </c>
      <c r="C666" t="str">
        <f>IF(BIMTypeCode[[#This Row],[SfB]]&lt;&gt;"",BIMTypeCode[[#This Row],[SfB]],"")</f>
        <v>(40)</v>
      </c>
      <c r="D666" t="str">
        <f>IF(BIMTypeCode[[#This Row],[CCSClassification]]&lt;&gt;"",BIMTypeCode[[#This Row],[CCSClassification]],"")</f>
        <v>[L]NCA</v>
      </c>
      <c r="E666" t="str">
        <f>IF(BIMTypeCode[[#This Row],[Forvaltningklassifikation]]&lt;&gt;"",BIMTypeCode[[#This Row],[Forvaltningklassifikation]],"")</f>
        <v>tk.bel</v>
      </c>
      <c r="F666">
        <f>IF(BIMTypeCode[[#This Row],[Sort]]&lt;&gt;"",BIMTypeCode[[#This Row],[Sort]],"")</f>
        <v>3</v>
      </c>
    </row>
    <row r="667" spans="1:6" x14ac:dyDescent="0.25">
      <c r="A667">
        <f>BIMTypeCode[[#This Row],[Identification]]</f>
        <v>802</v>
      </c>
      <c r="B667" t="str">
        <f>IF(BIMTypeCode[[#This Row],[Name_dk]]&lt;&gt;"",BIMTypeCode[[#This Row],[Name_dk]],"")</f>
        <v>Betonstøbte belægninger</v>
      </c>
      <c r="C667" t="str">
        <f>IF(BIMTypeCode[[#This Row],[SfB]]&lt;&gt;"",BIMTypeCode[[#This Row],[SfB]],"")</f>
        <v>(40)</v>
      </c>
      <c r="D667" t="str">
        <f>IF(BIMTypeCode[[#This Row],[CCSClassification]]&lt;&gt;"",BIMTypeCode[[#This Row],[CCSClassification]],"")</f>
        <v>[L]NCA</v>
      </c>
      <c r="E667" t="str">
        <f>IF(BIMTypeCode[[#This Row],[Forvaltningklassifikation]]&lt;&gt;"",BIMTypeCode[[#This Row],[Forvaltningklassifikation]],"")</f>
        <v>tk.bel</v>
      </c>
      <c r="F667">
        <f>IF(BIMTypeCode[[#This Row],[Sort]]&lt;&gt;"",BIMTypeCode[[#This Row],[Sort]],"")</f>
        <v>3</v>
      </c>
    </row>
    <row r="668" spans="1:6" x14ac:dyDescent="0.25">
      <c r="A668">
        <f>BIMTypeCode[[#This Row],[Identification]]</f>
        <v>803</v>
      </c>
      <c r="B668" t="str">
        <f>IF(BIMTypeCode[[#This Row],[Name_dk]]&lt;&gt;"",BIMTypeCode[[#This Row],[Name_dk]],"")</f>
        <v>Gummibelægninger</v>
      </c>
      <c r="C668" t="str">
        <f>IF(BIMTypeCode[[#This Row],[SfB]]&lt;&gt;"",BIMTypeCode[[#This Row],[SfB]],"")</f>
        <v>(40)</v>
      </c>
      <c r="D668" t="str">
        <f>IF(BIMTypeCode[[#This Row],[CCSClassification]]&lt;&gt;"",BIMTypeCode[[#This Row],[CCSClassification]],"")</f>
        <v>[L]NCA</v>
      </c>
      <c r="E668" t="str">
        <f>IF(BIMTypeCode[[#This Row],[Forvaltningklassifikation]]&lt;&gt;"",BIMTypeCode[[#This Row],[Forvaltningklassifikation]],"")</f>
        <v>tk.bel</v>
      </c>
      <c r="F668">
        <f>IF(BIMTypeCode[[#This Row],[Sort]]&lt;&gt;"",BIMTypeCode[[#This Row],[Sort]],"")</f>
        <v>3</v>
      </c>
    </row>
    <row r="669" spans="1:6" x14ac:dyDescent="0.25">
      <c r="A669">
        <f>BIMTypeCode[[#This Row],[Identification]]</f>
        <v>804</v>
      </c>
      <c r="B669" t="str">
        <f>IF(BIMTypeCode[[#This Row],[Name_dk]]&lt;&gt;"",BIMTypeCode[[#This Row],[Name_dk]],"")</f>
        <v>Flise -og stenbelægninger</v>
      </c>
      <c r="C669" t="str">
        <f>IF(BIMTypeCode[[#This Row],[SfB]]&lt;&gt;"",BIMTypeCode[[#This Row],[SfB]],"")</f>
        <v>(40)</v>
      </c>
      <c r="D669" t="str">
        <f>IF(BIMTypeCode[[#This Row],[CCSClassification]]&lt;&gt;"",BIMTypeCode[[#This Row],[CCSClassification]],"")</f>
        <v>[L]NCA</v>
      </c>
      <c r="E669" t="str">
        <f>IF(BIMTypeCode[[#This Row],[Forvaltningklassifikation]]&lt;&gt;"",BIMTypeCode[[#This Row],[Forvaltningklassifikation]],"")</f>
        <v>tk.bel</v>
      </c>
      <c r="F669">
        <f>IF(BIMTypeCode[[#This Row],[Sort]]&lt;&gt;"",BIMTypeCode[[#This Row],[Sort]],"")</f>
        <v>3</v>
      </c>
    </row>
    <row r="670" spans="1:6" x14ac:dyDescent="0.25">
      <c r="A670">
        <f>BIMTypeCode[[#This Row],[Identification]]</f>
        <v>805</v>
      </c>
      <c r="B670" t="str">
        <f>IF(BIMTypeCode[[#This Row],[Name_dk]]&lt;&gt;"",BIMTypeCode[[#This Row],[Name_dk]],"")</f>
        <v>Skærver og grus</v>
      </c>
      <c r="C670" t="str">
        <f>IF(BIMTypeCode[[#This Row],[SfB]]&lt;&gt;"",BIMTypeCode[[#This Row],[SfB]],"")</f>
        <v>(40)</v>
      </c>
      <c r="D670" t="str">
        <f>IF(BIMTypeCode[[#This Row],[CCSClassification]]&lt;&gt;"",BIMTypeCode[[#This Row],[CCSClassification]],"")</f>
        <v>[L]NCA</v>
      </c>
      <c r="E670" t="str">
        <f>IF(BIMTypeCode[[#This Row],[Forvaltningklassifikation]]&lt;&gt;"",BIMTypeCode[[#This Row],[Forvaltningklassifikation]],"")</f>
        <v>tk.bel</v>
      </c>
      <c r="F670">
        <f>IF(BIMTypeCode[[#This Row],[Sort]]&lt;&gt;"",BIMTypeCode[[#This Row],[Sort]],"")</f>
        <v>3</v>
      </c>
    </row>
    <row r="671" spans="1:6" x14ac:dyDescent="0.25">
      <c r="A671">
        <f>BIMTypeCode[[#This Row],[Identification]]</f>
        <v>806</v>
      </c>
      <c r="B671" t="str">
        <f>IF(BIMTypeCode[[#This Row],[Name_dk]]&lt;&gt;"",BIMTypeCode[[#This Row],[Name_dk]],"")</f>
        <v>Kantbegrænsninger</v>
      </c>
      <c r="C671" t="str">
        <f>IF(BIMTypeCode[[#This Row],[SfB]]&lt;&gt;"",BIMTypeCode[[#This Row],[SfB]],"")</f>
        <v>(40)</v>
      </c>
      <c r="D671" t="str">
        <f>IF(BIMTypeCode[[#This Row],[CCSClassification]]&lt;&gt;"",BIMTypeCode[[#This Row],[CCSClassification]],"")</f>
        <v>[L]NDA</v>
      </c>
      <c r="E671" t="str">
        <f>IF(BIMTypeCode[[#This Row],[Forvaltningklassifikation]]&lt;&gt;"",BIMTypeCode[[#This Row],[Forvaltningklassifikation]],"")</f>
        <v>tk.bel</v>
      </c>
      <c r="F671">
        <f>IF(BIMTypeCode[[#This Row],[Sort]]&lt;&gt;"",BIMTypeCode[[#This Row],[Sort]],"")</f>
        <v>3</v>
      </c>
    </row>
    <row r="672" spans="1:6" x14ac:dyDescent="0.25">
      <c r="A672">
        <f>BIMTypeCode[[#This Row],[Identification]]</f>
        <v>807</v>
      </c>
      <c r="B672" t="str">
        <f>IF(BIMTypeCode[[#This Row],[Name_dk]]&lt;&gt;"",BIMTypeCode[[#This Row],[Name_dk]],"")</f>
        <v>Afstribninger og markeringer</v>
      </c>
      <c r="C672" t="str">
        <f>IF(BIMTypeCode[[#This Row],[SfB]]&lt;&gt;"",BIMTypeCode[[#This Row],[SfB]],"")</f>
        <v>(40)</v>
      </c>
      <c r="D672" t="str">
        <f>IF(BIMTypeCode[[#This Row],[CCSClassification]]&lt;&gt;"",BIMTypeCode[[#This Row],[CCSClassification]],"")</f>
        <v>[L]PHE</v>
      </c>
      <c r="E672" t="str">
        <f>IF(BIMTypeCode[[#This Row],[Forvaltningklassifikation]]&lt;&gt;"",BIMTypeCode[[#This Row],[Forvaltningklassifikation]],"")</f>
        <v>tk.bel</v>
      </c>
      <c r="F672">
        <f>IF(BIMTypeCode[[#This Row],[Sort]]&lt;&gt;"",BIMTypeCode[[#This Row],[Sort]],"")</f>
        <v>3</v>
      </c>
    </row>
    <row r="673" spans="1:6" x14ac:dyDescent="0.25">
      <c r="A673">
        <f>BIMTypeCode[[#This Row],[Identification]]</f>
        <v>808</v>
      </c>
      <c r="B673" t="str">
        <f>IF(BIMTypeCode[[#This Row],[Name_dk]]&lt;&gt;"",BIMTypeCode[[#This Row],[Name_dk]],"")</f>
        <v>Konstruerede elementer</v>
      </c>
      <c r="C673" t="str">
        <f>IF(BIMTypeCode[[#This Row],[SfB]]&lt;&gt;"",BIMTypeCode[[#This Row],[SfB]],"")</f>
        <v>(40)</v>
      </c>
      <c r="D673" t="str">
        <f>IF(BIMTypeCode[[#This Row],[CCSClassification]]&lt;&gt;"",BIMTypeCode[[#This Row],[CCSClassification]],"")</f>
        <v>[L]NCA</v>
      </c>
      <c r="E673" t="str">
        <f>IF(BIMTypeCode[[#This Row],[Forvaltningklassifikation]]&lt;&gt;"",BIMTypeCode[[#This Row],[Forvaltningklassifikation]],"")</f>
        <v>tk.bel</v>
      </c>
      <c r="F673">
        <f>IF(BIMTypeCode[[#This Row],[Sort]]&lt;&gt;"",BIMTypeCode[[#This Row],[Sort]],"")</f>
        <v>3</v>
      </c>
    </row>
    <row r="674" spans="1:6" x14ac:dyDescent="0.25">
      <c r="A674">
        <f>BIMTypeCode[[#This Row],[Identification]]</f>
        <v>809</v>
      </c>
      <c r="B674" t="str">
        <f>IF(BIMTypeCode[[#This Row],[Name_dk]]&lt;&gt;"",BIMTypeCode[[#This Row],[Name_dk]],"")</f>
        <v>Øvrige belægninger og befæstelser</v>
      </c>
      <c r="C674" t="str">
        <f>IF(BIMTypeCode[[#This Row],[SfB]]&lt;&gt;"",BIMTypeCode[[#This Row],[SfB]],"")</f>
        <v>(40)</v>
      </c>
      <c r="D674" t="str">
        <f>IF(BIMTypeCode[[#This Row],[CCSClassification]]&lt;&gt;"",BIMTypeCode[[#This Row],[CCSClassification]],"")</f>
        <v>[L]NCA</v>
      </c>
      <c r="E674" t="str">
        <f>IF(BIMTypeCode[[#This Row],[Forvaltningklassifikation]]&lt;&gt;"",BIMTypeCode[[#This Row],[Forvaltningklassifikation]],"")</f>
        <v>tk.bel</v>
      </c>
      <c r="F674">
        <f>IF(BIMTypeCode[[#This Row],[Sort]]&lt;&gt;"",BIMTypeCode[[#This Row],[Sort]],"")</f>
        <v>3</v>
      </c>
    </row>
    <row r="675" spans="1:6" x14ac:dyDescent="0.25">
      <c r="A675">
        <f>BIMTypeCode[[#This Row],[Identification]]</f>
        <v>81</v>
      </c>
      <c r="B675" t="str">
        <f>IF(BIMTypeCode[[#This Row],[Name_dk]]&lt;&gt;"",BIMTypeCode[[#This Row],[Name_dk]],"")</f>
        <v>Beplantning</v>
      </c>
      <c r="C675" t="str">
        <f>IF(BIMTypeCode[[#This Row],[SfB]]&lt;&gt;"",BIMTypeCode[[#This Row],[SfB]],"")</f>
        <v/>
      </c>
      <c r="D675" t="str">
        <f>IF(BIMTypeCode[[#This Row],[CCSClassification]]&lt;&gt;"",BIMTypeCode[[#This Row],[CCSClassification]],"")</f>
        <v/>
      </c>
      <c r="E675" t="str">
        <f>IF(BIMTypeCode[[#This Row],[Forvaltningklassifikation]]&lt;&gt;"",BIMTypeCode[[#This Row],[Forvaltningklassifikation]],"")</f>
        <v/>
      </c>
      <c r="F675">
        <f>IF(BIMTypeCode[[#This Row],[Sort]]&lt;&gt;"",BIMTypeCode[[#This Row],[Sort]],"")</f>
        <v>2</v>
      </c>
    </row>
    <row r="676" spans="1:6" x14ac:dyDescent="0.25">
      <c r="A676">
        <f>BIMTypeCode[[#This Row],[Identification]]</f>
        <v>811</v>
      </c>
      <c r="B676" t="str">
        <f>IF(BIMTypeCode[[#This Row],[Name_dk]]&lt;&gt;"",BIMTypeCode[[#This Row],[Name_dk]],"")</f>
        <v>Træer</v>
      </c>
      <c r="C676" t="str">
        <f>IF(BIMTypeCode[[#This Row],[SfB]]&lt;&gt;"",BIMTypeCode[[#This Row],[SfB]],"")</f>
        <v>(40)7</v>
      </c>
      <c r="D676" t="str">
        <f>IF(BIMTypeCode[[#This Row],[CCSClassification]]&lt;&gt;"",BIMTypeCode[[#This Row],[CCSClassification]],"")</f>
        <v>[L]RA</v>
      </c>
      <c r="E676" t="str">
        <f>IF(BIMTypeCode[[#This Row],[Forvaltningklassifikation]]&lt;&gt;"",BIMTypeCode[[#This Row],[Forvaltningklassifikation]],"")</f>
        <v>tb.træ</v>
      </c>
      <c r="F676">
        <f>IF(BIMTypeCode[[#This Row],[Sort]]&lt;&gt;"",BIMTypeCode[[#This Row],[Sort]],"")</f>
        <v>3</v>
      </c>
    </row>
    <row r="677" spans="1:6" x14ac:dyDescent="0.25">
      <c r="A677">
        <f>BIMTypeCode[[#This Row],[Identification]]</f>
        <v>812</v>
      </c>
      <c r="B677" t="str">
        <f>IF(BIMTypeCode[[#This Row],[Name_dk]]&lt;&gt;"",BIMTypeCode[[#This Row],[Name_dk]],"")</f>
        <v>Buske og hække</v>
      </c>
      <c r="C677" t="str">
        <f>IF(BIMTypeCode[[#This Row],[SfB]]&lt;&gt;"",BIMTypeCode[[#This Row],[SfB]],"")</f>
        <v>(40)7</v>
      </c>
      <c r="D677" t="str">
        <f>IF(BIMTypeCode[[#This Row],[CCSClassification]]&lt;&gt;"",BIMTypeCode[[#This Row],[CCSClassification]],"")</f>
        <v>[L]RA</v>
      </c>
      <c r="E677" t="str">
        <f>IF(BIMTypeCode[[#This Row],[Forvaltningklassifikation]]&lt;&gt;"",BIMTypeCode[[#This Row],[Forvaltningklassifikation]],"")</f>
        <v>tb.hæk</v>
      </c>
      <c r="F677">
        <f>IF(BIMTypeCode[[#This Row],[Sort]]&lt;&gt;"",BIMTypeCode[[#This Row],[Sort]],"")</f>
        <v>3</v>
      </c>
    </row>
    <row r="678" spans="1:6" x14ac:dyDescent="0.25">
      <c r="A678">
        <f>BIMTypeCode[[#This Row],[Identification]]</f>
        <v>813</v>
      </c>
      <c r="B678" t="str">
        <f>IF(BIMTypeCode[[#This Row],[Name_dk]]&lt;&gt;"",BIMTypeCode[[#This Row],[Name_dk]],"")</f>
        <v>Muldlag</v>
      </c>
      <c r="C678" t="str">
        <f>IF(BIMTypeCode[[#This Row],[SfB]]&lt;&gt;"",BIMTypeCode[[#This Row],[SfB]],"")</f>
        <v>(40)7</v>
      </c>
      <c r="D678" t="str">
        <f>IF(BIMTypeCode[[#This Row],[CCSClassification]]&lt;&gt;"",BIMTypeCode[[#This Row],[CCSClassification]],"")</f>
        <v>[L]RA</v>
      </c>
      <c r="E678" t="str">
        <f>IF(BIMTypeCode[[#This Row],[Forvaltningklassifikation]]&lt;&gt;"",BIMTypeCode[[#This Row],[Forvaltningklassifikation]],"")</f>
        <v>tb.bus</v>
      </c>
      <c r="F678">
        <f>IF(BIMTypeCode[[#This Row],[Sort]]&lt;&gt;"",BIMTypeCode[[#This Row],[Sort]],"")</f>
        <v>3</v>
      </c>
    </row>
    <row r="679" spans="1:6" x14ac:dyDescent="0.25">
      <c r="A679">
        <f>BIMTypeCode[[#This Row],[Identification]]</f>
        <v>814</v>
      </c>
      <c r="B679" t="str">
        <f>IF(BIMTypeCode[[#This Row],[Name_dk]]&lt;&gt;"",BIMTypeCode[[#This Row],[Name_dk]],"")</f>
        <v>Bunddække og stauder</v>
      </c>
      <c r="C679" t="str">
        <f>IF(BIMTypeCode[[#This Row],[SfB]]&lt;&gt;"",BIMTypeCode[[#This Row],[SfB]],"")</f>
        <v>(40)7</v>
      </c>
      <c r="D679" t="str">
        <f>IF(BIMTypeCode[[#This Row],[CCSClassification]]&lt;&gt;"",BIMTypeCode[[#This Row],[CCSClassification]],"")</f>
        <v>[L]RA</v>
      </c>
      <c r="E679" t="str">
        <f>IF(BIMTypeCode[[#This Row],[Forvaltningklassifikation]]&lt;&gt;"",BIMTypeCode[[#This Row],[Forvaltningklassifikation]],"")</f>
        <v>tb</v>
      </c>
      <c r="F679">
        <f>IF(BIMTypeCode[[#This Row],[Sort]]&lt;&gt;"",BIMTypeCode[[#This Row],[Sort]],"")</f>
        <v>3</v>
      </c>
    </row>
    <row r="680" spans="1:6" x14ac:dyDescent="0.25">
      <c r="A680">
        <f>BIMTypeCode[[#This Row],[Identification]]</f>
        <v>815</v>
      </c>
      <c r="B680" t="str">
        <f>IF(BIMTypeCode[[#This Row],[Name_dk]]&lt;&gt;"",BIMTypeCode[[#This Row],[Name_dk]],"")</f>
        <v>Græsarealer</v>
      </c>
      <c r="C680" t="str">
        <f>IF(BIMTypeCode[[#This Row],[SfB]]&lt;&gt;"",BIMTypeCode[[#This Row],[SfB]],"")</f>
        <v>(40)7</v>
      </c>
      <c r="D680" t="str">
        <f>IF(BIMTypeCode[[#This Row],[CCSClassification]]&lt;&gt;"",BIMTypeCode[[#This Row],[CCSClassification]],"")</f>
        <v>[L]RA</v>
      </c>
      <c r="E680" t="str">
        <f>IF(BIMTypeCode[[#This Row],[Forvaltningklassifikation]]&lt;&gt;"",BIMTypeCode[[#This Row],[Forvaltningklassifikation]],"")</f>
        <v>tb.sta</v>
      </c>
      <c r="F680">
        <f>IF(BIMTypeCode[[#This Row],[Sort]]&lt;&gt;"",BIMTypeCode[[#This Row],[Sort]],"")</f>
        <v>3</v>
      </c>
    </row>
    <row r="681" spans="1:6" x14ac:dyDescent="0.25">
      <c r="A681">
        <f>BIMTypeCode[[#This Row],[Identification]]</f>
        <v>816</v>
      </c>
      <c r="B681" t="str">
        <f>IF(BIMTypeCode[[#This Row],[Name_dk]]&lt;&gt;"",BIMTypeCode[[#This Row],[Name_dk]],"")</f>
        <v>Ekstensive beplantningssystemer</v>
      </c>
      <c r="C681" t="str">
        <f>IF(BIMTypeCode[[#This Row],[SfB]]&lt;&gt;"",BIMTypeCode[[#This Row],[SfB]],"")</f>
        <v>(40)7</v>
      </c>
      <c r="D681" t="str">
        <f>IF(BIMTypeCode[[#This Row],[CCSClassification]]&lt;&gt;"",BIMTypeCode[[#This Row],[CCSClassification]],"")</f>
        <v>[L]NCA</v>
      </c>
      <c r="E681" t="str">
        <f>IF(BIMTypeCode[[#This Row],[Forvaltningklassifikation]]&lt;&gt;"",BIMTypeCode[[#This Row],[Forvaltningklassifikation]],"")</f>
        <v>tb.græ</v>
      </c>
      <c r="F681">
        <f>IF(BIMTypeCode[[#This Row],[Sort]]&lt;&gt;"",BIMTypeCode[[#This Row],[Sort]],"")</f>
        <v>3</v>
      </c>
    </row>
    <row r="682" spans="1:6" x14ac:dyDescent="0.25">
      <c r="A682">
        <f>BIMTypeCode[[#This Row],[Identification]]</f>
        <v>817</v>
      </c>
      <c r="B682" t="str">
        <f>IF(BIMTypeCode[[#This Row],[Name_dk]]&lt;&gt;"",BIMTypeCode[[#This Row],[Name_dk]],"")</f>
        <v>Intensive opbygninger på tage</v>
      </c>
      <c r="C682" t="str">
        <f>IF(BIMTypeCode[[#This Row],[SfB]]&lt;&gt;"",BIMTypeCode[[#This Row],[SfB]],"")</f>
        <v>(40)7</v>
      </c>
      <c r="D682" t="str">
        <f>IF(BIMTypeCode[[#This Row],[CCSClassification]]&lt;&gt;"",BIMTypeCode[[#This Row],[CCSClassification]],"")</f>
        <v>[L]RA</v>
      </c>
      <c r="E682" t="str">
        <f>IF(BIMTypeCode[[#This Row],[Forvaltningklassifikation]]&lt;&gt;"",BIMTypeCode[[#This Row],[Forvaltningklassifikation]],"")</f>
        <v>tb</v>
      </c>
      <c r="F682">
        <f>IF(BIMTypeCode[[#This Row],[Sort]]&lt;&gt;"",BIMTypeCode[[#This Row],[Sort]],"")</f>
        <v>3</v>
      </c>
    </row>
    <row r="683" spans="1:6" x14ac:dyDescent="0.25">
      <c r="A683">
        <f>BIMTypeCode[[#This Row],[Identification]]</f>
        <v>819</v>
      </c>
      <c r="B683" t="str">
        <f>IF(BIMTypeCode[[#This Row],[Name_dk]]&lt;&gt;"",BIMTypeCode[[#This Row],[Name_dk]],"")</f>
        <v>Øvrig beplantning</v>
      </c>
      <c r="C683" t="str">
        <f>IF(BIMTypeCode[[#This Row],[SfB]]&lt;&gt;"",BIMTypeCode[[#This Row],[SfB]],"")</f>
        <v>(40)7</v>
      </c>
      <c r="D683" t="str">
        <f>IF(BIMTypeCode[[#This Row],[CCSClassification]]&lt;&gt;"",BIMTypeCode[[#This Row],[CCSClassification]],"")</f>
        <v>[L]RA</v>
      </c>
      <c r="E683" t="str">
        <f>IF(BIMTypeCode[[#This Row],[Forvaltningklassifikation]]&lt;&gt;"",BIMTypeCode[[#This Row],[Forvaltningklassifikation]],"")</f>
        <v>tb</v>
      </c>
      <c r="F683">
        <f>IF(BIMTypeCode[[#This Row],[Sort]]&lt;&gt;"",BIMTypeCode[[#This Row],[Sort]],"")</f>
        <v>3</v>
      </c>
    </row>
    <row r="684" spans="1:6" x14ac:dyDescent="0.25">
      <c r="A684">
        <f>BIMTypeCode[[#This Row],[Identification]]</f>
        <v>9</v>
      </c>
      <c r="B684" t="str">
        <f>IF(BIMTypeCode[[#This Row],[Name_dk]]&lt;&gt;"",BIMTypeCode[[#This Row],[Name_dk]],"")</f>
        <v>Projektudstyr</v>
      </c>
      <c r="C684" t="str">
        <f>IF(BIMTypeCode[[#This Row],[SfB]]&lt;&gt;"",BIMTypeCode[[#This Row],[SfB]],"")</f>
        <v/>
      </c>
      <c r="D684" t="str">
        <f>IF(BIMTypeCode[[#This Row],[CCSClassification]]&lt;&gt;"",BIMTypeCode[[#This Row],[CCSClassification]],"")</f>
        <v/>
      </c>
      <c r="E684" t="str">
        <f>IF(BIMTypeCode[[#This Row],[Forvaltningklassifikation]]&lt;&gt;"",BIMTypeCode[[#This Row],[Forvaltningklassifikation]],"")</f>
        <v/>
      </c>
      <c r="F684">
        <f>IF(BIMTypeCode[[#This Row],[Sort]]&lt;&gt;"",BIMTypeCode[[#This Row],[Sort]],"")</f>
        <v>1</v>
      </c>
    </row>
    <row r="685" spans="1:6" x14ac:dyDescent="0.25">
      <c r="A685">
        <f>BIMTypeCode[[#This Row],[Identification]]</f>
        <v>91</v>
      </c>
      <c r="B685" t="str">
        <f>IF(BIMTypeCode[[#This Row],[Name_dk]]&lt;&gt;"",BIMTypeCode[[#This Row],[Name_dk]],"")</f>
        <v>Projektudstyr ARK</v>
      </c>
      <c r="C685" t="str">
        <f>IF(BIMTypeCode[[#This Row],[SfB]]&lt;&gt;"",BIMTypeCode[[#This Row],[SfB]],"")</f>
        <v/>
      </c>
      <c r="D685" t="str">
        <f>IF(BIMTypeCode[[#This Row],[CCSClassification]]&lt;&gt;"",BIMTypeCode[[#This Row],[CCSClassification]],"")</f>
        <v/>
      </c>
      <c r="E685" t="str">
        <f>IF(BIMTypeCode[[#This Row],[Forvaltningklassifikation]]&lt;&gt;"",BIMTypeCode[[#This Row],[Forvaltningklassifikation]],"")</f>
        <v/>
      </c>
      <c r="F685">
        <f>IF(BIMTypeCode[[#This Row],[Sort]]&lt;&gt;"",BIMTypeCode[[#This Row],[Sort]],"")</f>
        <v>2</v>
      </c>
    </row>
    <row r="686" spans="1:6" x14ac:dyDescent="0.25">
      <c r="A686">
        <f>BIMTypeCode[[#This Row],[Identification]]</f>
        <v>911</v>
      </c>
      <c r="B686" t="str">
        <f>IF(BIMTypeCode[[#This Row],[Name_dk]]&lt;&gt;"",BIMTypeCode[[#This Row],[Name_dk]],"")</f>
        <v>FRI</v>
      </c>
      <c r="C686" t="str">
        <f>IF(BIMTypeCode[[#This Row],[SfB]]&lt;&gt;"",BIMTypeCode[[#This Row],[SfB]],"")</f>
        <v/>
      </c>
      <c r="D686" t="str">
        <f>IF(BIMTypeCode[[#This Row],[CCSClassification]]&lt;&gt;"",BIMTypeCode[[#This Row],[CCSClassification]],"")</f>
        <v/>
      </c>
      <c r="E686" t="str">
        <f>IF(BIMTypeCode[[#This Row],[Forvaltningklassifikation]]&lt;&gt;"",BIMTypeCode[[#This Row],[Forvaltningklassifikation]],"")</f>
        <v/>
      </c>
      <c r="F686">
        <f>IF(BIMTypeCode[[#This Row],[Sort]]&lt;&gt;"",BIMTypeCode[[#This Row],[Sort]],"")</f>
        <v>3</v>
      </c>
    </row>
    <row r="687" spans="1:6" x14ac:dyDescent="0.25">
      <c r="A687">
        <f>BIMTypeCode[[#This Row],[Identification]]</f>
        <v>92</v>
      </c>
      <c r="B687" t="str">
        <f>IF(BIMTypeCode[[#This Row],[Name_dk]]&lt;&gt;"",BIMTypeCode[[#This Row],[Name_dk]],"")</f>
        <v>Projektudstyr KON</v>
      </c>
      <c r="C687" t="str">
        <f>IF(BIMTypeCode[[#This Row],[SfB]]&lt;&gt;"",BIMTypeCode[[#This Row],[SfB]],"")</f>
        <v/>
      </c>
      <c r="D687" t="str">
        <f>IF(BIMTypeCode[[#This Row],[CCSClassification]]&lt;&gt;"",BIMTypeCode[[#This Row],[CCSClassification]],"")</f>
        <v/>
      </c>
      <c r="E687" t="str">
        <f>IF(BIMTypeCode[[#This Row],[Forvaltningklassifikation]]&lt;&gt;"",BIMTypeCode[[#This Row],[Forvaltningklassifikation]],"")</f>
        <v/>
      </c>
      <c r="F687">
        <f>IF(BIMTypeCode[[#This Row],[Sort]]&lt;&gt;"",BIMTypeCode[[#This Row],[Sort]],"")</f>
        <v>2</v>
      </c>
    </row>
    <row r="688" spans="1:6" x14ac:dyDescent="0.25">
      <c r="A688">
        <f>BIMTypeCode[[#This Row],[Identification]]</f>
        <v>921</v>
      </c>
      <c r="B688" t="str">
        <f>IF(BIMTypeCode[[#This Row],[Name_dk]]&lt;&gt;"",BIMTypeCode[[#This Row],[Name_dk]],"")</f>
        <v>FRI</v>
      </c>
      <c r="C688" t="str">
        <f>IF(BIMTypeCode[[#This Row],[SfB]]&lt;&gt;"",BIMTypeCode[[#This Row],[SfB]],"")</f>
        <v/>
      </c>
      <c r="D688" t="str">
        <f>IF(BIMTypeCode[[#This Row],[CCSClassification]]&lt;&gt;"",BIMTypeCode[[#This Row],[CCSClassification]],"")</f>
        <v/>
      </c>
      <c r="E688" t="str">
        <f>IF(BIMTypeCode[[#This Row],[Forvaltningklassifikation]]&lt;&gt;"",BIMTypeCode[[#This Row],[Forvaltningklassifikation]],"")</f>
        <v/>
      </c>
      <c r="F688">
        <f>IF(BIMTypeCode[[#This Row],[Sort]]&lt;&gt;"",BIMTypeCode[[#This Row],[Sort]],"")</f>
        <v>3</v>
      </c>
    </row>
    <row r="689" spans="1:6" x14ac:dyDescent="0.25">
      <c r="A689">
        <f>BIMTypeCode[[#This Row],[Identification]]</f>
        <v>93</v>
      </c>
      <c r="B689" t="str">
        <f>IF(BIMTypeCode[[#This Row],[Name_dk]]&lt;&gt;"",BIMTypeCode[[#This Row],[Name_dk]],"")</f>
        <v>Projektudstyr VENT</v>
      </c>
      <c r="C689" t="str">
        <f>IF(BIMTypeCode[[#This Row],[SfB]]&lt;&gt;"",BIMTypeCode[[#This Row],[SfB]],"")</f>
        <v/>
      </c>
      <c r="D689" t="str">
        <f>IF(BIMTypeCode[[#This Row],[CCSClassification]]&lt;&gt;"",BIMTypeCode[[#This Row],[CCSClassification]],"")</f>
        <v/>
      </c>
      <c r="E689" t="str">
        <f>IF(BIMTypeCode[[#This Row],[Forvaltningklassifikation]]&lt;&gt;"",BIMTypeCode[[#This Row],[Forvaltningklassifikation]],"")</f>
        <v/>
      </c>
      <c r="F689">
        <f>IF(BIMTypeCode[[#This Row],[Sort]]&lt;&gt;"",BIMTypeCode[[#This Row],[Sort]],"")</f>
        <v>2</v>
      </c>
    </row>
    <row r="690" spans="1:6" x14ac:dyDescent="0.25">
      <c r="A690">
        <f>BIMTypeCode[[#This Row],[Identification]]</f>
        <v>931</v>
      </c>
      <c r="B690" t="str">
        <f>IF(BIMTypeCode[[#This Row],[Name_dk]]&lt;&gt;"",BIMTypeCode[[#This Row],[Name_dk]],"")</f>
        <v>FRI</v>
      </c>
      <c r="C690" t="str">
        <f>IF(BIMTypeCode[[#This Row],[SfB]]&lt;&gt;"",BIMTypeCode[[#This Row],[SfB]],"")</f>
        <v/>
      </c>
      <c r="D690" t="str">
        <f>IF(BIMTypeCode[[#This Row],[CCSClassification]]&lt;&gt;"",BIMTypeCode[[#This Row],[CCSClassification]],"")</f>
        <v/>
      </c>
      <c r="E690" t="str">
        <f>IF(BIMTypeCode[[#This Row],[Forvaltningklassifikation]]&lt;&gt;"",BIMTypeCode[[#This Row],[Forvaltningklassifikation]],"")</f>
        <v/>
      </c>
      <c r="F690">
        <f>IF(BIMTypeCode[[#This Row],[Sort]]&lt;&gt;"",BIMTypeCode[[#This Row],[Sort]],"")</f>
        <v>3</v>
      </c>
    </row>
    <row r="691" spans="1:6" x14ac:dyDescent="0.25">
      <c r="A691">
        <f>BIMTypeCode[[#This Row],[Identification]]</f>
        <v>94</v>
      </c>
      <c r="B691" t="str">
        <f>IF(BIMTypeCode[[#This Row],[Name_dk]]&lt;&gt;"",BIMTypeCode[[#This Row],[Name_dk]],"")</f>
        <v>Projektudstyr VVS</v>
      </c>
      <c r="C691" t="str">
        <f>IF(BIMTypeCode[[#This Row],[SfB]]&lt;&gt;"",BIMTypeCode[[#This Row],[SfB]],"")</f>
        <v/>
      </c>
      <c r="D691" t="str">
        <f>IF(BIMTypeCode[[#This Row],[CCSClassification]]&lt;&gt;"",BIMTypeCode[[#This Row],[CCSClassification]],"")</f>
        <v/>
      </c>
      <c r="E691" t="str">
        <f>IF(BIMTypeCode[[#This Row],[Forvaltningklassifikation]]&lt;&gt;"",BIMTypeCode[[#This Row],[Forvaltningklassifikation]],"")</f>
        <v/>
      </c>
      <c r="F691">
        <f>IF(BIMTypeCode[[#This Row],[Sort]]&lt;&gt;"",BIMTypeCode[[#This Row],[Sort]],"")</f>
        <v>2</v>
      </c>
    </row>
    <row r="692" spans="1:6" x14ac:dyDescent="0.25">
      <c r="A692">
        <f>BIMTypeCode[[#This Row],[Identification]]</f>
        <v>941</v>
      </c>
      <c r="B692" t="str">
        <f>IF(BIMTypeCode[[#This Row],[Name_dk]]&lt;&gt;"",BIMTypeCode[[#This Row],[Name_dk]],"")</f>
        <v>FRI</v>
      </c>
      <c r="C692" t="str">
        <f>IF(BIMTypeCode[[#This Row],[SfB]]&lt;&gt;"",BIMTypeCode[[#This Row],[SfB]],"")</f>
        <v/>
      </c>
      <c r="D692" t="str">
        <f>IF(BIMTypeCode[[#This Row],[CCSClassification]]&lt;&gt;"",BIMTypeCode[[#This Row],[CCSClassification]],"")</f>
        <v/>
      </c>
      <c r="E692" t="str">
        <f>IF(BIMTypeCode[[#This Row],[Forvaltningklassifikation]]&lt;&gt;"",BIMTypeCode[[#This Row],[Forvaltningklassifikation]],"")</f>
        <v/>
      </c>
      <c r="F692">
        <f>IF(BIMTypeCode[[#This Row],[Sort]]&lt;&gt;"",BIMTypeCode[[#This Row],[Sort]],"")</f>
        <v>3</v>
      </c>
    </row>
    <row r="693" spans="1:6" x14ac:dyDescent="0.25">
      <c r="A693">
        <f>BIMTypeCode[[#This Row],[Identification]]</f>
        <v>95</v>
      </c>
      <c r="B693" t="str">
        <f>IF(BIMTypeCode[[#This Row],[Name_dk]]&lt;&gt;"",BIMTypeCode[[#This Row],[Name_dk]],"")</f>
        <v>Projektudstyr EL</v>
      </c>
      <c r="C693" t="str">
        <f>IF(BIMTypeCode[[#This Row],[SfB]]&lt;&gt;"",BIMTypeCode[[#This Row],[SfB]],"")</f>
        <v/>
      </c>
      <c r="D693" t="str">
        <f>IF(BIMTypeCode[[#This Row],[CCSClassification]]&lt;&gt;"",BIMTypeCode[[#This Row],[CCSClassification]],"")</f>
        <v/>
      </c>
      <c r="E693" t="str">
        <f>IF(BIMTypeCode[[#This Row],[Forvaltningklassifikation]]&lt;&gt;"",BIMTypeCode[[#This Row],[Forvaltningklassifikation]],"")</f>
        <v/>
      </c>
      <c r="F693">
        <f>IF(BIMTypeCode[[#This Row],[Sort]]&lt;&gt;"",BIMTypeCode[[#This Row],[Sort]],"")</f>
        <v>2</v>
      </c>
    </row>
    <row r="694" spans="1:6" x14ac:dyDescent="0.25">
      <c r="A694">
        <f>BIMTypeCode[[#This Row],[Identification]]</f>
        <v>951</v>
      </c>
      <c r="B694" t="str">
        <f>IF(BIMTypeCode[[#This Row],[Name_dk]]&lt;&gt;"",BIMTypeCode[[#This Row],[Name_dk]],"")</f>
        <v>FRI</v>
      </c>
      <c r="C694" t="str">
        <f>IF(BIMTypeCode[[#This Row],[SfB]]&lt;&gt;"",BIMTypeCode[[#This Row],[SfB]],"")</f>
        <v/>
      </c>
      <c r="D694" t="str">
        <f>IF(BIMTypeCode[[#This Row],[CCSClassification]]&lt;&gt;"",BIMTypeCode[[#This Row],[CCSClassification]],"")</f>
        <v/>
      </c>
      <c r="E694" t="str">
        <f>IF(BIMTypeCode[[#This Row],[Forvaltningklassifikation]]&lt;&gt;"",BIMTypeCode[[#This Row],[Forvaltningklassifikation]],"")</f>
        <v/>
      </c>
      <c r="F694">
        <f>IF(BIMTypeCode[[#This Row],[Sort]]&lt;&gt;"",BIMTypeCode[[#This Row],[Sort]],"")</f>
        <v>3</v>
      </c>
    </row>
    <row r="695" spans="1:6" x14ac:dyDescent="0.25">
      <c r="A695">
        <f>BIMTypeCode[[#This Row],[Identification]]</f>
        <v>96</v>
      </c>
      <c r="B695" t="str">
        <f>IF(BIMTypeCode[[#This Row],[Name_dk]]&lt;&gt;"",BIMTypeCode[[#This Row],[Name_dk]],"")</f>
        <v>Projektudstyr LAND</v>
      </c>
      <c r="C695" t="str">
        <f>IF(BIMTypeCode[[#This Row],[SfB]]&lt;&gt;"",BIMTypeCode[[#This Row],[SfB]],"")</f>
        <v/>
      </c>
      <c r="D695" t="str">
        <f>IF(BIMTypeCode[[#This Row],[CCSClassification]]&lt;&gt;"",BIMTypeCode[[#This Row],[CCSClassification]],"")</f>
        <v/>
      </c>
      <c r="E695" t="str">
        <f>IF(BIMTypeCode[[#This Row],[Forvaltningklassifikation]]&lt;&gt;"",BIMTypeCode[[#This Row],[Forvaltningklassifikation]],"")</f>
        <v/>
      </c>
      <c r="F695">
        <f>IF(BIMTypeCode[[#This Row],[Sort]]&lt;&gt;"",BIMTypeCode[[#This Row],[Sort]],"")</f>
        <v>2</v>
      </c>
    </row>
    <row r="696" spans="1:6" x14ac:dyDescent="0.25">
      <c r="A696">
        <f>BIMTypeCode[[#This Row],[Identification]]</f>
        <v>961</v>
      </c>
      <c r="B696" t="str">
        <f>IF(BIMTypeCode[[#This Row],[Name_dk]]&lt;&gt;"",BIMTypeCode[[#This Row],[Name_dk]],"")</f>
        <v>FRI</v>
      </c>
      <c r="C696" t="str">
        <f>IF(BIMTypeCode[[#This Row],[SfB]]&lt;&gt;"",BIMTypeCode[[#This Row],[SfB]],"")</f>
        <v/>
      </c>
      <c r="D696" t="str">
        <f>IF(BIMTypeCode[[#This Row],[CCSClassification]]&lt;&gt;"",BIMTypeCode[[#This Row],[CCSClassification]],"")</f>
        <v/>
      </c>
      <c r="E696" t="str">
        <f>IF(BIMTypeCode[[#This Row],[Forvaltningklassifikation]]&lt;&gt;"",BIMTypeCode[[#This Row],[Forvaltningklassifikation]],"")</f>
        <v/>
      </c>
      <c r="F696">
        <f>IF(BIMTypeCode[[#This Row],[Sort]]&lt;&gt;"",BIMTypeCode[[#This Row],[Sort]],"")</f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Header</vt:lpstr>
      <vt:lpstr>Table</vt:lpstr>
      <vt:lpstr>DK</vt:lpstr>
      <vt:lpstr>DE</vt:lpstr>
      <vt:lpstr>EN</vt:lpstr>
      <vt:lpstr>SE</vt:lpstr>
      <vt:lpstr>Map IFC4</vt:lpstr>
      <vt:lpstr>Map IFC2X3</vt:lpstr>
      <vt:lpstr>Map DK</vt:lpstr>
      <vt:lpstr>Map SE</vt:lpstr>
      <vt:lpstr>Map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Sønder Olsen</dc:creator>
  <cp:lastModifiedBy>Troels Sønder Olsen</cp:lastModifiedBy>
  <dcterms:created xsi:type="dcterms:W3CDTF">2019-03-30T13:23:16Z</dcterms:created>
  <dcterms:modified xsi:type="dcterms:W3CDTF">2020-02-21T11:37:33Z</dcterms:modified>
</cp:coreProperties>
</file>