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losl\Desktop\"/>
    </mc:Choice>
  </mc:AlternateContent>
  <xr:revisionPtr revIDLastSave="0" documentId="13_ncr:1_{C87B87B8-052D-4847-B05E-A3BD7E164C26}" xr6:coauthVersionLast="47" xr6:coauthVersionMax="47" xr10:uidLastSave="{00000000-0000-0000-0000-000000000000}"/>
  <bookViews>
    <workbookView xWindow="-108" yWindow="-108" windowWidth="30936" windowHeight="16896" activeTab="1" xr2:uid="{17D359D3-29D7-4E97-97EF-1E6304389399}"/>
  </bookViews>
  <sheets>
    <sheet name="Luftmengdetabell Bygg A" sheetId="1" r:id="rId1"/>
    <sheet name="Luftmengdetabell Bygg B" sheetId="8" r:id="rId2"/>
    <sheet name="Spesialavtrekk" sheetId="3" r:id="rId3"/>
    <sheet name="Ark1" sheetId="2" r:id="rId4"/>
  </sheets>
  <definedNames>
    <definedName name="_xlnm._FilterDatabase" localSheetId="0" hidden="1">'Luftmengdetabell Bygg A'!$A$9:$AA$220</definedName>
    <definedName name="_xlnm._FilterDatabase" localSheetId="1" hidden="1">'Luftmengdetabell Bygg B'!$A$9:$AA$220</definedName>
    <definedName name="_xlnm.Print_Area" localSheetId="0">'Luftmengdetabell Bygg A'!$A:$U</definedName>
    <definedName name="_xlnm.Print_Area" localSheetId="1">'Luftmengdetabell Bygg B'!$A:$U</definedName>
    <definedName name="_xlnm.Print_Titles" localSheetId="0">'Luftmengdetabell Bygg A'!$1:$9</definedName>
    <definedName name="_xlnm.Print_Titles" localSheetId="1">'Luftmengdetabell Bygg B'!$1:$9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8" i="8" l="1"/>
  <c r="X218" i="8"/>
  <c r="W218" i="8"/>
  <c r="Q218" i="8"/>
  <c r="Q220" i="8" s="1"/>
  <c r="P218" i="8"/>
  <c r="P220" i="8" s="1"/>
  <c r="E218" i="8"/>
  <c r="E220" i="8" s="1"/>
  <c r="D218" i="8"/>
  <c r="AC217" i="8"/>
  <c r="AA217" i="8"/>
  <c r="Y217" i="8"/>
  <c r="X217" i="8"/>
  <c r="W217" i="8"/>
  <c r="R217" i="8"/>
  <c r="N217" i="8"/>
  <c r="Z217" i="8" s="1"/>
  <c r="M217" i="8"/>
  <c r="L217" i="8"/>
  <c r="K217" i="8"/>
  <c r="AE217" i="8" s="1"/>
  <c r="I217" i="8"/>
  <c r="G217" i="8"/>
  <c r="O217" i="8" s="1"/>
  <c r="AC216" i="8"/>
  <c r="AE216" i="8" s="1"/>
  <c r="AA216" i="8"/>
  <c r="Y216" i="8"/>
  <c r="X216" i="8"/>
  <c r="W216" i="8"/>
  <c r="R216" i="8"/>
  <c r="M216" i="8"/>
  <c r="L216" i="8"/>
  <c r="K216" i="8"/>
  <c r="N216" i="8" s="1"/>
  <c r="Z216" i="8" s="1"/>
  <c r="I216" i="8"/>
  <c r="G216" i="8"/>
  <c r="O216" i="8" s="1"/>
  <c r="AE215" i="8"/>
  <c r="AC215" i="8"/>
  <c r="AA215" i="8"/>
  <c r="Y215" i="8"/>
  <c r="X215" i="8"/>
  <c r="W215" i="8"/>
  <c r="R215" i="8"/>
  <c r="O215" i="8"/>
  <c r="M215" i="8"/>
  <c r="L215" i="8"/>
  <c r="N215" i="8" s="1"/>
  <c r="Z215" i="8" s="1"/>
  <c r="K215" i="8"/>
  <c r="I215" i="8"/>
  <c r="G215" i="8"/>
  <c r="AC214" i="8"/>
  <c r="AE214" i="8" s="1"/>
  <c r="AA214" i="8"/>
  <c r="Y214" i="8"/>
  <c r="X214" i="8"/>
  <c r="W214" i="8"/>
  <c r="R214" i="8"/>
  <c r="M214" i="8"/>
  <c r="L214" i="8"/>
  <c r="K214" i="8"/>
  <c r="N214" i="8" s="1"/>
  <c r="Z214" i="8" s="1"/>
  <c r="I214" i="8"/>
  <c r="G214" i="8"/>
  <c r="O214" i="8" s="1"/>
  <c r="AC213" i="8"/>
  <c r="AE213" i="8" s="1"/>
  <c r="AA213" i="8"/>
  <c r="Y213" i="8"/>
  <c r="X213" i="8"/>
  <c r="W213" i="8"/>
  <c r="R213" i="8"/>
  <c r="M213" i="8"/>
  <c r="L213" i="8"/>
  <c r="N213" i="8" s="1"/>
  <c r="Z213" i="8" s="1"/>
  <c r="K213" i="8"/>
  <c r="I213" i="8"/>
  <c r="O213" i="8" s="1"/>
  <c r="G213" i="8"/>
  <c r="AE212" i="8"/>
  <c r="AC212" i="8"/>
  <c r="AA212" i="8"/>
  <c r="Y212" i="8"/>
  <c r="X212" i="8"/>
  <c r="W212" i="8"/>
  <c r="R212" i="8"/>
  <c r="M212" i="8"/>
  <c r="L212" i="8"/>
  <c r="K212" i="8"/>
  <c r="N212" i="8" s="1"/>
  <c r="Z212" i="8" s="1"/>
  <c r="I212" i="8"/>
  <c r="G212" i="8"/>
  <c r="O212" i="8" s="1"/>
  <c r="AC211" i="8"/>
  <c r="AE211" i="8" s="1"/>
  <c r="AA211" i="8"/>
  <c r="Y211" i="8"/>
  <c r="X211" i="8"/>
  <c r="W211" i="8"/>
  <c r="R211" i="8"/>
  <c r="O211" i="8"/>
  <c r="N211" i="8"/>
  <c r="Z211" i="8" s="1"/>
  <c r="M211" i="8"/>
  <c r="L211" i="8"/>
  <c r="K211" i="8"/>
  <c r="I211" i="8"/>
  <c r="G211" i="8"/>
  <c r="AE210" i="8"/>
  <c r="AC210" i="8"/>
  <c r="AA210" i="8"/>
  <c r="Y210" i="8"/>
  <c r="X210" i="8"/>
  <c r="W210" i="8"/>
  <c r="R210" i="8"/>
  <c r="M210" i="8"/>
  <c r="N210" i="8" s="1"/>
  <c r="Z210" i="8" s="1"/>
  <c r="L210" i="8"/>
  <c r="K210" i="8"/>
  <c r="I210" i="8"/>
  <c r="G210" i="8"/>
  <c r="O210" i="8" s="1"/>
  <c r="AC209" i="8"/>
  <c r="AE209" i="8" s="1"/>
  <c r="AA209" i="8"/>
  <c r="Y209" i="8"/>
  <c r="X209" i="8"/>
  <c r="W209" i="8"/>
  <c r="R209" i="8"/>
  <c r="O209" i="8"/>
  <c r="M209" i="8"/>
  <c r="L209" i="8"/>
  <c r="N209" i="8" s="1"/>
  <c r="Z209" i="8" s="1"/>
  <c r="K209" i="8"/>
  <c r="I209" i="8"/>
  <c r="G209" i="8"/>
  <c r="AC208" i="8"/>
  <c r="AA208" i="8"/>
  <c r="Y208" i="8"/>
  <c r="X208" i="8"/>
  <c r="W208" i="8"/>
  <c r="R208" i="8"/>
  <c r="O208" i="8"/>
  <c r="N208" i="8"/>
  <c r="Z208" i="8" s="1"/>
  <c r="M208" i="8"/>
  <c r="L208" i="8"/>
  <c r="K208" i="8"/>
  <c r="AE208" i="8" s="1"/>
  <c r="I208" i="8"/>
  <c r="G208" i="8"/>
  <c r="AC207" i="8"/>
  <c r="AA207" i="8"/>
  <c r="Y207" i="8"/>
  <c r="X207" i="8"/>
  <c r="W207" i="8"/>
  <c r="R207" i="8"/>
  <c r="O207" i="8"/>
  <c r="M207" i="8"/>
  <c r="L207" i="8"/>
  <c r="K207" i="8"/>
  <c r="N207" i="8" s="1"/>
  <c r="Z207" i="8" s="1"/>
  <c r="I207" i="8"/>
  <c r="G207" i="8"/>
  <c r="AC206" i="8"/>
  <c r="AE206" i="8" s="1"/>
  <c r="AA206" i="8"/>
  <c r="Y206" i="8"/>
  <c r="X206" i="8"/>
  <c r="W206" i="8"/>
  <c r="R206" i="8"/>
  <c r="M206" i="8"/>
  <c r="L206" i="8"/>
  <c r="N206" i="8" s="1"/>
  <c r="Z206" i="8" s="1"/>
  <c r="K206" i="8"/>
  <c r="I206" i="8"/>
  <c r="G206" i="8"/>
  <c r="O206" i="8" s="1"/>
  <c r="AC205" i="8"/>
  <c r="AA205" i="8"/>
  <c r="Y205" i="8"/>
  <c r="X205" i="8"/>
  <c r="W205" i="8"/>
  <c r="R205" i="8"/>
  <c r="M205" i="8"/>
  <c r="L205" i="8"/>
  <c r="K205" i="8"/>
  <c r="N205" i="8" s="1"/>
  <c r="Z205" i="8" s="1"/>
  <c r="I205" i="8"/>
  <c r="G205" i="8"/>
  <c r="O205" i="8" s="1"/>
  <c r="AE204" i="8"/>
  <c r="AC204" i="8"/>
  <c r="AA204" i="8"/>
  <c r="Y204" i="8"/>
  <c r="X204" i="8"/>
  <c r="W204" i="8"/>
  <c r="R204" i="8"/>
  <c r="M204" i="8"/>
  <c r="L204" i="8"/>
  <c r="N204" i="8" s="1"/>
  <c r="Z204" i="8" s="1"/>
  <c r="K204" i="8"/>
  <c r="I204" i="8"/>
  <c r="O204" i="8" s="1"/>
  <c r="G204" i="8"/>
  <c r="AC203" i="8"/>
  <c r="AE203" i="8" s="1"/>
  <c r="AA203" i="8"/>
  <c r="Y203" i="8"/>
  <c r="X203" i="8"/>
  <c r="W203" i="8"/>
  <c r="R203" i="8"/>
  <c r="M203" i="8"/>
  <c r="L203" i="8"/>
  <c r="K203" i="8"/>
  <c r="N203" i="8" s="1"/>
  <c r="Z203" i="8" s="1"/>
  <c r="I203" i="8"/>
  <c r="G203" i="8"/>
  <c r="O203" i="8" s="1"/>
  <c r="AC202" i="8"/>
  <c r="AE202" i="8" s="1"/>
  <c r="AA202" i="8"/>
  <c r="Y202" i="8"/>
  <c r="X202" i="8"/>
  <c r="W202" i="8"/>
  <c r="R202" i="8"/>
  <c r="O202" i="8"/>
  <c r="M202" i="8"/>
  <c r="L202" i="8"/>
  <c r="K202" i="8"/>
  <c r="N202" i="8" s="1"/>
  <c r="Z202" i="8" s="1"/>
  <c r="I202" i="8"/>
  <c r="G202" i="8"/>
  <c r="AE201" i="8"/>
  <c r="AC201" i="8"/>
  <c r="AA201" i="8"/>
  <c r="Y201" i="8"/>
  <c r="X201" i="8"/>
  <c r="W201" i="8"/>
  <c r="R201" i="8"/>
  <c r="N201" i="8"/>
  <c r="Z201" i="8" s="1"/>
  <c r="M201" i="8"/>
  <c r="L201" i="8"/>
  <c r="K201" i="8"/>
  <c r="I201" i="8"/>
  <c r="G201" i="8"/>
  <c r="O201" i="8" s="1"/>
  <c r="AC200" i="8"/>
  <c r="AE200" i="8" s="1"/>
  <c r="AA200" i="8"/>
  <c r="Y200" i="8"/>
  <c r="X200" i="8"/>
  <c r="W200" i="8"/>
  <c r="R200" i="8"/>
  <c r="M200" i="8"/>
  <c r="L200" i="8"/>
  <c r="K200" i="8"/>
  <c r="N200" i="8" s="1"/>
  <c r="Z200" i="8" s="1"/>
  <c r="I200" i="8"/>
  <c r="G200" i="8"/>
  <c r="O200" i="8" s="1"/>
  <c r="AE199" i="8"/>
  <c r="AC199" i="8"/>
  <c r="AA199" i="8"/>
  <c r="Y199" i="8"/>
  <c r="X199" i="8"/>
  <c r="W199" i="8"/>
  <c r="R199" i="8"/>
  <c r="M199" i="8"/>
  <c r="L199" i="8"/>
  <c r="N199" i="8" s="1"/>
  <c r="Z199" i="8" s="1"/>
  <c r="K199" i="8"/>
  <c r="I199" i="8"/>
  <c r="O199" i="8" s="1"/>
  <c r="G199" i="8"/>
  <c r="AC198" i="8"/>
  <c r="AE198" i="8" s="1"/>
  <c r="AA198" i="8"/>
  <c r="Y198" i="8"/>
  <c r="X198" i="8"/>
  <c r="W198" i="8"/>
  <c r="R198" i="8"/>
  <c r="M198" i="8"/>
  <c r="L198" i="8"/>
  <c r="K198" i="8"/>
  <c r="N198" i="8" s="1"/>
  <c r="Z198" i="8" s="1"/>
  <c r="I198" i="8"/>
  <c r="G198" i="8"/>
  <c r="O198" i="8" s="1"/>
  <c r="AC197" i="8"/>
  <c r="AE197" i="8" s="1"/>
  <c r="AA197" i="8"/>
  <c r="Y197" i="8"/>
  <c r="X197" i="8"/>
  <c r="W197" i="8"/>
  <c r="R197" i="8"/>
  <c r="M197" i="8"/>
  <c r="L197" i="8"/>
  <c r="K197" i="8"/>
  <c r="N197" i="8" s="1"/>
  <c r="Z197" i="8" s="1"/>
  <c r="I197" i="8"/>
  <c r="O197" i="8" s="1"/>
  <c r="G197" i="8"/>
  <c r="AE196" i="8"/>
  <c r="AC196" i="8"/>
  <c r="AA196" i="8"/>
  <c r="Y196" i="8"/>
  <c r="X196" i="8"/>
  <c r="W196" i="8"/>
  <c r="R196" i="8"/>
  <c r="R218" i="8" s="1"/>
  <c r="M196" i="8"/>
  <c r="L196" i="8"/>
  <c r="K196" i="8"/>
  <c r="N196" i="8" s="1"/>
  <c r="Z196" i="8" s="1"/>
  <c r="I196" i="8"/>
  <c r="G196" i="8"/>
  <c r="O196" i="8" s="1"/>
  <c r="Y194" i="8"/>
  <c r="X194" i="8"/>
  <c r="W194" i="8"/>
  <c r="Q194" i="8"/>
  <c r="P194" i="8"/>
  <c r="AA194" i="8" s="1"/>
  <c r="E194" i="8"/>
  <c r="D194" i="8"/>
  <c r="AC193" i="8"/>
  <c r="AA193" i="8"/>
  <c r="Y193" i="8"/>
  <c r="X193" i="8"/>
  <c r="W193" i="8"/>
  <c r="R193" i="8"/>
  <c r="O193" i="8"/>
  <c r="N193" i="8"/>
  <c r="Z193" i="8" s="1"/>
  <c r="M193" i="8"/>
  <c r="L193" i="8"/>
  <c r="K193" i="8"/>
  <c r="AE193" i="8" s="1"/>
  <c r="I193" i="8"/>
  <c r="G193" i="8"/>
  <c r="AC192" i="8"/>
  <c r="AA192" i="8"/>
  <c r="Y192" i="8"/>
  <c r="X192" i="8"/>
  <c r="W192" i="8"/>
  <c r="R192" i="8"/>
  <c r="M192" i="8"/>
  <c r="L192" i="8"/>
  <c r="K192" i="8"/>
  <c r="N192" i="8" s="1"/>
  <c r="Z192" i="8" s="1"/>
  <c r="I192" i="8"/>
  <c r="O192" i="8" s="1"/>
  <c r="G192" i="8"/>
  <c r="AC191" i="8"/>
  <c r="AE191" i="8" s="1"/>
  <c r="AA191" i="8"/>
  <c r="Y191" i="8"/>
  <c r="X191" i="8"/>
  <c r="W191" i="8"/>
  <c r="R191" i="8"/>
  <c r="M191" i="8"/>
  <c r="L191" i="8"/>
  <c r="N191" i="8" s="1"/>
  <c r="Z191" i="8" s="1"/>
  <c r="K191" i="8"/>
  <c r="I191" i="8"/>
  <c r="G191" i="8"/>
  <c r="O191" i="8" s="1"/>
  <c r="AC190" i="8"/>
  <c r="AE190" i="8" s="1"/>
  <c r="AA190" i="8"/>
  <c r="Y190" i="8"/>
  <c r="X190" i="8"/>
  <c r="W190" i="8"/>
  <c r="R190" i="8"/>
  <c r="M190" i="8"/>
  <c r="L190" i="8"/>
  <c r="K190" i="8"/>
  <c r="N190" i="8" s="1"/>
  <c r="Z190" i="8" s="1"/>
  <c r="I190" i="8"/>
  <c r="G190" i="8"/>
  <c r="O190" i="8" s="1"/>
  <c r="AE189" i="8"/>
  <c r="AC189" i="8"/>
  <c r="AA189" i="8"/>
  <c r="Y189" i="8"/>
  <c r="X189" i="8"/>
  <c r="W189" i="8"/>
  <c r="R189" i="8"/>
  <c r="M189" i="8"/>
  <c r="L189" i="8"/>
  <c r="N189" i="8" s="1"/>
  <c r="Z189" i="8" s="1"/>
  <c r="K189" i="8"/>
  <c r="I189" i="8"/>
  <c r="O189" i="8" s="1"/>
  <c r="G189" i="8"/>
  <c r="AC188" i="8"/>
  <c r="AE188" i="8" s="1"/>
  <c r="AA188" i="8"/>
  <c r="Y188" i="8"/>
  <c r="X188" i="8"/>
  <c r="W188" i="8"/>
  <c r="R188" i="8"/>
  <c r="N188" i="8"/>
  <c r="Z188" i="8" s="1"/>
  <c r="M188" i="8"/>
  <c r="L188" i="8"/>
  <c r="K188" i="8"/>
  <c r="I188" i="8"/>
  <c r="G188" i="8"/>
  <c r="O188" i="8" s="1"/>
  <c r="AC187" i="8"/>
  <c r="AE187" i="8" s="1"/>
  <c r="AA187" i="8"/>
  <c r="Y187" i="8"/>
  <c r="X187" i="8"/>
  <c r="W187" i="8"/>
  <c r="R187" i="8"/>
  <c r="O187" i="8"/>
  <c r="M187" i="8"/>
  <c r="L187" i="8"/>
  <c r="K187" i="8"/>
  <c r="N187" i="8" s="1"/>
  <c r="Z187" i="8" s="1"/>
  <c r="I187" i="8"/>
  <c r="G187" i="8"/>
  <c r="AE186" i="8"/>
  <c r="AC186" i="8"/>
  <c r="AA186" i="8"/>
  <c r="Y186" i="8"/>
  <c r="X186" i="8"/>
  <c r="W186" i="8"/>
  <c r="R186" i="8"/>
  <c r="N186" i="8"/>
  <c r="Z186" i="8" s="1"/>
  <c r="M186" i="8"/>
  <c r="L186" i="8"/>
  <c r="K186" i="8"/>
  <c r="I186" i="8"/>
  <c r="G186" i="8"/>
  <c r="O186" i="8" s="1"/>
  <c r="AC185" i="8"/>
  <c r="AE185" i="8" s="1"/>
  <c r="AA185" i="8"/>
  <c r="Y185" i="8"/>
  <c r="X185" i="8"/>
  <c r="W185" i="8"/>
  <c r="R185" i="8"/>
  <c r="M185" i="8"/>
  <c r="L185" i="8"/>
  <c r="K185" i="8"/>
  <c r="N185" i="8" s="1"/>
  <c r="Z185" i="8" s="1"/>
  <c r="I185" i="8"/>
  <c r="G185" i="8"/>
  <c r="O185" i="8" s="1"/>
  <c r="AE184" i="8"/>
  <c r="AC184" i="8"/>
  <c r="AA184" i="8"/>
  <c r="Y184" i="8"/>
  <c r="X184" i="8"/>
  <c r="W184" i="8"/>
  <c r="R184" i="8"/>
  <c r="M184" i="8"/>
  <c r="L184" i="8"/>
  <c r="N184" i="8" s="1"/>
  <c r="Z184" i="8" s="1"/>
  <c r="K184" i="8"/>
  <c r="I184" i="8"/>
  <c r="O184" i="8" s="1"/>
  <c r="G184" i="8"/>
  <c r="AC183" i="8"/>
  <c r="AE183" i="8" s="1"/>
  <c r="AA183" i="8"/>
  <c r="Y183" i="8"/>
  <c r="X183" i="8"/>
  <c r="W183" i="8"/>
  <c r="R183" i="8"/>
  <c r="M183" i="8"/>
  <c r="L183" i="8"/>
  <c r="K183" i="8"/>
  <c r="N183" i="8" s="1"/>
  <c r="Z183" i="8" s="1"/>
  <c r="I183" i="8"/>
  <c r="G183" i="8"/>
  <c r="O183" i="8" s="1"/>
  <c r="AC182" i="8"/>
  <c r="AE182" i="8" s="1"/>
  <c r="AA182" i="8"/>
  <c r="Y182" i="8"/>
  <c r="X182" i="8"/>
  <c r="W182" i="8"/>
  <c r="R182" i="8"/>
  <c r="M182" i="8"/>
  <c r="L182" i="8"/>
  <c r="N182" i="8" s="1"/>
  <c r="Z182" i="8" s="1"/>
  <c r="K182" i="8"/>
  <c r="I182" i="8"/>
  <c r="G182" i="8"/>
  <c r="O182" i="8" s="1"/>
  <c r="AE181" i="8"/>
  <c r="AC181" i="8"/>
  <c r="AA181" i="8"/>
  <c r="Y181" i="8"/>
  <c r="X181" i="8"/>
  <c r="W181" i="8"/>
  <c r="R181" i="8"/>
  <c r="M181" i="8"/>
  <c r="L181" i="8"/>
  <c r="K181" i="8"/>
  <c r="N181" i="8" s="1"/>
  <c r="Z181" i="8" s="1"/>
  <c r="I181" i="8"/>
  <c r="G181" i="8"/>
  <c r="O181" i="8" s="1"/>
  <c r="AC180" i="8"/>
  <c r="AE180" i="8" s="1"/>
  <c r="AA180" i="8"/>
  <c r="Y180" i="8"/>
  <c r="X180" i="8"/>
  <c r="W180" i="8"/>
  <c r="R180" i="8"/>
  <c r="O180" i="8"/>
  <c r="N180" i="8"/>
  <c r="Z180" i="8" s="1"/>
  <c r="M180" i="8"/>
  <c r="L180" i="8"/>
  <c r="K180" i="8"/>
  <c r="I180" i="8"/>
  <c r="G180" i="8"/>
  <c r="AE179" i="8"/>
  <c r="AC179" i="8"/>
  <c r="AA179" i="8"/>
  <c r="Y179" i="8"/>
  <c r="X179" i="8"/>
  <c r="W179" i="8"/>
  <c r="R179" i="8"/>
  <c r="M179" i="8"/>
  <c r="N179" i="8" s="1"/>
  <c r="Z179" i="8" s="1"/>
  <c r="L179" i="8"/>
  <c r="K179" i="8"/>
  <c r="I179" i="8"/>
  <c r="G179" i="8"/>
  <c r="O179" i="8" s="1"/>
  <c r="AC178" i="8"/>
  <c r="AE178" i="8" s="1"/>
  <c r="AA178" i="8"/>
  <c r="Y178" i="8"/>
  <c r="X178" i="8"/>
  <c r="W178" i="8"/>
  <c r="R178" i="8"/>
  <c r="O178" i="8"/>
  <c r="M178" i="8"/>
  <c r="L178" i="8"/>
  <c r="N178" i="8" s="1"/>
  <c r="Z178" i="8" s="1"/>
  <c r="K178" i="8"/>
  <c r="I178" i="8"/>
  <c r="G178" i="8"/>
  <c r="AC177" i="8"/>
  <c r="AA177" i="8"/>
  <c r="Y177" i="8"/>
  <c r="X177" i="8"/>
  <c r="W177" i="8"/>
  <c r="R177" i="8"/>
  <c r="O177" i="8"/>
  <c r="N177" i="8"/>
  <c r="Z177" i="8" s="1"/>
  <c r="M177" i="8"/>
  <c r="L177" i="8"/>
  <c r="K177" i="8"/>
  <c r="AE177" i="8" s="1"/>
  <c r="I177" i="8"/>
  <c r="G177" i="8"/>
  <c r="AC176" i="8"/>
  <c r="AA176" i="8"/>
  <c r="Y176" i="8"/>
  <c r="X176" i="8"/>
  <c r="W176" i="8"/>
  <c r="R176" i="8"/>
  <c r="M176" i="8"/>
  <c r="L176" i="8"/>
  <c r="K176" i="8"/>
  <c r="N176" i="8" s="1"/>
  <c r="Z176" i="8" s="1"/>
  <c r="I176" i="8"/>
  <c r="O176" i="8" s="1"/>
  <c r="G176" i="8"/>
  <c r="AC175" i="8"/>
  <c r="AE175" i="8" s="1"/>
  <c r="AA175" i="8"/>
  <c r="Y175" i="8"/>
  <c r="X175" i="8"/>
  <c r="W175" i="8"/>
  <c r="R175" i="8"/>
  <c r="M175" i="8"/>
  <c r="L175" i="8"/>
  <c r="N175" i="8" s="1"/>
  <c r="Z175" i="8" s="1"/>
  <c r="K175" i="8"/>
  <c r="I175" i="8"/>
  <c r="G175" i="8"/>
  <c r="O175" i="8" s="1"/>
  <c r="AC174" i="8"/>
  <c r="AE174" i="8" s="1"/>
  <c r="AA174" i="8"/>
  <c r="Y174" i="8"/>
  <c r="X174" i="8"/>
  <c r="W174" i="8"/>
  <c r="R174" i="8"/>
  <c r="M174" i="8"/>
  <c r="L174" i="8"/>
  <c r="K174" i="8"/>
  <c r="N174" i="8" s="1"/>
  <c r="Z174" i="8" s="1"/>
  <c r="I174" i="8"/>
  <c r="G174" i="8"/>
  <c r="O174" i="8" s="1"/>
  <c r="AE173" i="8"/>
  <c r="AC173" i="8"/>
  <c r="AA173" i="8"/>
  <c r="Y173" i="8"/>
  <c r="X173" i="8"/>
  <c r="W173" i="8"/>
  <c r="R173" i="8"/>
  <c r="M173" i="8"/>
  <c r="L173" i="8"/>
  <c r="N173" i="8" s="1"/>
  <c r="Z173" i="8" s="1"/>
  <c r="K173" i="8"/>
  <c r="I173" i="8"/>
  <c r="O173" i="8" s="1"/>
  <c r="G173" i="8"/>
  <c r="AC172" i="8"/>
  <c r="AE172" i="8" s="1"/>
  <c r="AA172" i="8"/>
  <c r="Y172" i="8"/>
  <c r="X172" i="8"/>
  <c r="W172" i="8"/>
  <c r="R172" i="8"/>
  <c r="N172" i="8"/>
  <c r="Z172" i="8" s="1"/>
  <c r="M172" i="8"/>
  <c r="L172" i="8"/>
  <c r="K172" i="8"/>
  <c r="I172" i="8"/>
  <c r="G172" i="8"/>
  <c r="O172" i="8" s="1"/>
  <c r="AC171" i="8"/>
  <c r="AE171" i="8" s="1"/>
  <c r="AA171" i="8"/>
  <c r="Y171" i="8"/>
  <c r="X171" i="8"/>
  <c r="W171" i="8"/>
  <c r="R171" i="8"/>
  <c r="O171" i="8"/>
  <c r="M171" i="8"/>
  <c r="L171" i="8"/>
  <c r="K171" i="8"/>
  <c r="N171" i="8" s="1"/>
  <c r="Z171" i="8" s="1"/>
  <c r="I171" i="8"/>
  <c r="G171" i="8"/>
  <c r="AE170" i="8"/>
  <c r="AC170" i="8"/>
  <c r="AA170" i="8"/>
  <c r="Y170" i="8"/>
  <c r="X170" i="8"/>
  <c r="W170" i="8"/>
  <c r="R170" i="8"/>
  <c r="N170" i="8"/>
  <c r="Z170" i="8" s="1"/>
  <c r="M170" i="8"/>
  <c r="L170" i="8"/>
  <c r="K170" i="8"/>
  <c r="I170" i="8"/>
  <c r="G170" i="8"/>
  <c r="O170" i="8" s="1"/>
  <c r="AC169" i="8"/>
  <c r="AE169" i="8" s="1"/>
  <c r="AA169" i="8"/>
  <c r="Y169" i="8"/>
  <c r="X169" i="8"/>
  <c r="W169" i="8"/>
  <c r="R169" i="8"/>
  <c r="M169" i="8"/>
  <c r="L169" i="8"/>
  <c r="K169" i="8"/>
  <c r="N169" i="8" s="1"/>
  <c r="Z169" i="8" s="1"/>
  <c r="I169" i="8"/>
  <c r="G169" i="8"/>
  <c r="O169" i="8" s="1"/>
  <c r="AE168" i="8"/>
  <c r="AC168" i="8"/>
  <c r="AA168" i="8"/>
  <c r="Y168" i="8"/>
  <c r="X168" i="8"/>
  <c r="W168" i="8"/>
  <c r="R168" i="8"/>
  <c r="M168" i="8"/>
  <c r="L168" i="8"/>
  <c r="N168" i="8" s="1"/>
  <c r="Z168" i="8" s="1"/>
  <c r="K168" i="8"/>
  <c r="I168" i="8"/>
  <c r="O168" i="8" s="1"/>
  <c r="G168" i="8"/>
  <c r="AC167" i="8"/>
  <c r="AE167" i="8" s="1"/>
  <c r="AA167" i="8"/>
  <c r="Y167" i="8"/>
  <c r="X167" i="8"/>
  <c r="W167" i="8"/>
  <c r="R167" i="8"/>
  <c r="M167" i="8"/>
  <c r="L167" i="8"/>
  <c r="K167" i="8"/>
  <c r="N167" i="8" s="1"/>
  <c r="Z167" i="8" s="1"/>
  <c r="I167" i="8"/>
  <c r="G167" i="8"/>
  <c r="O167" i="8" s="1"/>
  <c r="AC166" i="8"/>
  <c r="AE166" i="8" s="1"/>
  <c r="AA166" i="8"/>
  <c r="Y166" i="8"/>
  <c r="X166" i="8"/>
  <c r="W166" i="8"/>
  <c r="R166" i="8"/>
  <c r="R194" i="8" s="1"/>
  <c r="M166" i="8"/>
  <c r="L166" i="8"/>
  <c r="K166" i="8"/>
  <c r="N166" i="8" s="1"/>
  <c r="Z166" i="8" s="1"/>
  <c r="I166" i="8"/>
  <c r="G166" i="8"/>
  <c r="O166" i="8" s="1"/>
  <c r="AA164" i="8"/>
  <c r="Y164" i="8"/>
  <c r="X164" i="8"/>
  <c r="W164" i="8"/>
  <c r="R164" i="8"/>
  <c r="Q164" i="8"/>
  <c r="P164" i="8"/>
  <c r="E164" i="8"/>
  <c r="D164" i="8"/>
  <c r="D220" i="8" s="1"/>
  <c r="AC163" i="8"/>
  <c r="AE163" i="8" s="1"/>
  <c r="AA163" i="8"/>
  <c r="Y163" i="8"/>
  <c r="X163" i="8"/>
  <c r="W163" i="8"/>
  <c r="R163" i="8"/>
  <c r="O163" i="8"/>
  <c r="M163" i="8"/>
  <c r="L163" i="8"/>
  <c r="K163" i="8"/>
  <c r="N163" i="8" s="1"/>
  <c r="Z163" i="8" s="1"/>
  <c r="I163" i="8"/>
  <c r="G163" i="8"/>
  <c r="AC162" i="8"/>
  <c r="AA162" i="8"/>
  <c r="Y162" i="8"/>
  <c r="X162" i="8"/>
  <c r="W162" i="8"/>
  <c r="R162" i="8"/>
  <c r="O162" i="8"/>
  <c r="M162" i="8"/>
  <c r="L162" i="8"/>
  <c r="K162" i="8"/>
  <c r="N162" i="8" s="1"/>
  <c r="Z162" i="8" s="1"/>
  <c r="I162" i="8"/>
  <c r="G162" i="8"/>
  <c r="AC161" i="8"/>
  <c r="AA161" i="8"/>
  <c r="Y161" i="8"/>
  <c r="X161" i="8"/>
  <c r="W161" i="8"/>
  <c r="R161" i="8"/>
  <c r="M161" i="8"/>
  <c r="AE161" i="8" s="1"/>
  <c r="L161" i="8"/>
  <c r="K161" i="8"/>
  <c r="N161" i="8" s="1"/>
  <c r="Z161" i="8" s="1"/>
  <c r="I161" i="8"/>
  <c r="O161" i="8" s="1"/>
  <c r="G161" i="8"/>
  <c r="AC160" i="8"/>
  <c r="AE160" i="8" s="1"/>
  <c r="AA160" i="8"/>
  <c r="Y160" i="8"/>
  <c r="X160" i="8"/>
  <c r="W160" i="8"/>
  <c r="R160" i="8"/>
  <c r="M160" i="8"/>
  <c r="L160" i="8"/>
  <c r="N160" i="8" s="1"/>
  <c r="Z160" i="8" s="1"/>
  <c r="K160" i="8"/>
  <c r="I160" i="8"/>
  <c r="G160" i="8"/>
  <c r="O160" i="8" s="1"/>
  <c r="AC159" i="8"/>
  <c r="AA159" i="8"/>
  <c r="Y159" i="8"/>
  <c r="X159" i="8"/>
  <c r="W159" i="8"/>
  <c r="R159" i="8"/>
  <c r="M159" i="8"/>
  <c r="L159" i="8"/>
  <c r="K159" i="8"/>
  <c r="N159" i="8" s="1"/>
  <c r="Z159" i="8" s="1"/>
  <c r="I159" i="8"/>
  <c r="G159" i="8"/>
  <c r="O159" i="8" s="1"/>
  <c r="AE158" i="8"/>
  <c r="AC158" i="8"/>
  <c r="AA158" i="8"/>
  <c r="Y158" i="8"/>
  <c r="X158" i="8"/>
  <c r="W158" i="8"/>
  <c r="R158" i="8"/>
  <c r="O158" i="8"/>
  <c r="M158" i="8"/>
  <c r="L158" i="8"/>
  <c r="N158" i="8" s="1"/>
  <c r="Z158" i="8" s="1"/>
  <c r="K158" i="8"/>
  <c r="I158" i="8"/>
  <c r="G158" i="8"/>
  <c r="AC157" i="8"/>
  <c r="AE157" i="8" s="1"/>
  <c r="AA157" i="8"/>
  <c r="Y157" i="8"/>
  <c r="X157" i="8"/>
  <c r="W157" i="8"/>
  <c r="R157" i="8"/>
  <c r="N157" i="8"/>
  <c r="Z157" i="8" s="1"/>
  <c r="M157" i="8"/>
  <c r="L157" i="8"/>
  <c r="K157" i="8"/>
  <c r="I157" i="8"/>
  <c r="G157" i="8"/>
  <c r="O157" i="8" s="1"/>
  <c r="AC156" i="8"/>
  <c r="AE156" i="8" s="1"/>
  <c r="AA156" i="8"/>
  <c r="Y156" i="8"/>
  <c r="X156" i="8"/>
  <c r="W156" i="8"/>
  <c r="R156" i="8"/>
  <c r="O156" i="8"/>
  <c r="M156" i="8"/>
  <c r="L156" i="8"/>
  <c r="K156" i="8"/>
  <c r="N156" i="8" s="1"/>
  <c r="Z156" i="8" s="1"/>
  <c r="I156" i="8"/>
  <c r="G156" i="8"/>
  <c r="AE155" i="8"/>
  <c r="AC155" i="8"/>
  <c r="AA155" i="8"/>
  <c r="Y155" i="8"/>
  <c r="X155" i="8"/>
  <c r="W155" i="8"/>
  <c r="R155" i="8"/>
  <c r="N155" i="8"/>
  <c r="Z155" i="8" s="1"/>
  <c r="M155" i="8"/>
  <c r="L155" i="8"/>
  <c r="K155" i="8"/>
  <c r="I155" i="8"/>
  <c r="G155" i="8"/>
  <c r="O155" i="8" s="1"/>
  <c r="AC154" i="8"/>
  <c r="AE154" i="8" s="1"/>
  <c r="AA154" i="8"/>
  <c r="Y154" i="8"/>
  <c r="X154" i="8"/>
  <c r="W154" i="8"/>
  <c r="R154" i="8"/>
  <c r="M154" i="8"/>
  <c r="L154" i="8"/>
  <c r="K154" i="8"/>
  <c r="N154" i="8" s="1"/>
  <c r="Z154" i="8" s="1"/>
  <c r="I154" i="8"/>
  <c r="G154" i="8"/>
  <c r="O154" i="8" s="1"/>
  <c r="AE153" i="8"/>
  <c r="AC153" i="8"/>
  <c r="AA153" i="8"/>
  <c r="Y153" i="8"/>
  <c r="X153" i="8"/>
  <c r="W153" i="8"/>
  <c r="R153" i="8"/>
  <c r="M153" i="8"/>
  <c r="L153" i="8"/>
  <c r="N153" i="8" s="1"/>
  <c r="Z153" i="8" s="1"/>
  <c r="K153" i="8"/>
  <c r="I153" i="8"/>
  <c r="O153" i="8" s="1"/>
  <c r="G153" i="8"/>
  <c r="AC152" i="8"/>
  <c r="AE152" i="8" s="1"/>
  <c r="AA152" i="8"/>
  <c r="Y152" i="8"/>
  <c r="X152" i="8"/>
  <c r="W152" i="8"/>
  <c r="R152" i="8"/>
  <c r="M152" i="8"/>
  <c r="L152" i="8"/>
  <c r="K152" i="8"/>
  <c r="N152" i="8" s="1"/>
  <c r="Z152" i="8" s="1"/>
  <c r="I152" i="8"/>
  <c r="G152" i="8"/>
  <c r="O152" i="8" s="1"/>
  <c r="AC151" i="8"/>
  <c r="AE151" i="8" s="1"/>
  <c r="AA151" i="8"/>
  <c r="Y151" i="8"/>
  <c r="X151" i="8"/>
  <c r="W151" i="8"/>
  <c r="R151" i="8"/>
  <c r="M151" i="8"/>
  <c r="L151" i="8"/>
  <c r="K151" i="8"/>
  <c r="N151" i="8" s="1"/>
  <c r="Z151" i="8" s="1"/>
  <c r="I151" i="8"/>
  <c r="O151" i="8" s="1"/>
  <c r="G151" i="8"/>
  <c r="AE150" i="8"/>
  <c r="AC150" i="8"/>
  <c r="AA150" i="8"/>
  <c r="Y150" i="8"/>
  <c r="X150" i="8"/>
  <c r="W150" i="8"/>
  <c r="R150" i="8"/>
  <c r="M150" i="8"/>
  <c r="L150" i="8"/>
  <c r="K150" i="8"/>
  <c r="N150" i="8" s="1"/>
  <c r="Z150" i="8" s="1"/>
  <c r="I150" i="8"/>
  <c r="G150" i="8"/>
  <c r="O150" i="8" s="1"/>
  <c r="AC149" i="8"/>
  <c r="AE149" i="8" s="1"/>
  <c r="AA149" i="8"/>
  <c r="Y149" i="8"/>
  <c r="X149" i="8"/>
  <c r="W149" i="8"/>
  <c r="R149" i="8"/>
  <c r="O149" i="8"/>
  <c r="N149" i="8"/>
  <c r="Z149" i="8" s="1"/>
  <c r="M149" i="8"/>
  <c r="L149" i="8"/>
  <c r="K149" i="8"/>
  <c r="I149" i="8"/>
  <c r="G149" i="8"/>
  <c r="AE148" i="8"/>
  <c r="AC148" i="8"/>
  <c r="AA148" i="8"/>
  <c r="Y148" i="8"/>
  <c r="X148" i="8"/>
  <c r="W148" i="8"/>
  <c r="R148" i="8"/>
  <c r="M148" i="8"/>
  <c r="N148" i="8" s="1"/>
  <c r="Z148" i="8" s="1"/>
  <c r="L148" i="8"/>
  <c r="K148" i="8"/>
  <c r="I148" i="8"/>
  <c r="G148" i="8"/>
  <c r="O148" i="8" s="1"/>
  <c r="AC147" i="8"/>
  <c r="AE147" i="8" s="1"/>
  <c r="AA147" i="8"/>
  <c r="Y147" i="8"/>
  <c r="X147" i="8"/>
  <c r="W147" i="8"/>
  <c r="R147" i="8"/>
  <c r="O147" i="8"/>
  <c r="M147" i="8"/>
  <c r="L147" i="8"/>
  <c r="N147" i="8" s="1"/>
  <c r="Z147" i="8" s="1"/>
  <c r="K147" i="8"/>
  <c r="I147" i="8"/>
  <c r="G147" i="8"/>
  <c r="AC146" i="8"/>
  <c r="AA146" i="8"/>
  <c r="Y146" i="8"/>
  <c r="X146" i="8"/>
  <c r="W146" i="8"/>
  <c r="R146" i="8"/>
  <c r="O146" i="8"/>
  <c r="M146" i="8"/>
  <c r="L146" i="8"/>
  <c r="K146" i="8"/>
  <c r="N146" i="8" s="1"/>
  <c r="Z146" i="8" s="1"/>
  <c r="I146" i="8"/>
  <c r="G146" i="8"/>
  <c r="AC145" i="8"/>
  <c r="AA145" i="8"/>
  <c r="Y145" i="8"/>
  <c r="X145" i="8"/>
  <c r="W145" i="8"/>
  <c r="R145" i="8"/>
  <c r="M145" i="8"/>
  <c r="L145" i="8"/>
  <c r="K145" i="8"/>
  <c r="N145" i="8" s="1"/>
  <c r="Z145" i="8" s="1"/>
  <c r="I145" i="8"/>
  <c r="O145" i="8" s="1"/>
  <c r="G145" i="8"/>
  <c r="AC144" i="8"/>
  <c r="AE144" i="8" s="1"/>
  <c r="AA144" i="8"/>
  <c r="Y144" i="8"/>
  <c r="X144" i="8"/>
  <c r="W144" i="8"/>
  <c r="R144" i="8"/>
  <c r="M144" i="8"/>
  <c r="L144" i="8"/>
  <c r="N144" i="8" s="1"/>
  <c r="Z144" i="8" s="1"/>
  <c r="K144" i="8"/>
  <c r="I144" i="8"/>
  <c r="G144" i="8"/>
  <c r="O144" i="8" s="1"/>
  <c r="AC143" i="8"/>
  <c r="AA143" i="8"/>
  <c r="Y143" i="8"/>
  <c r="X143" i="8"/>
  <c r="W143" i="8"/>
  <c r="R143" i="8"/>
  <c r="M143" i="8"/>
  <c r="L143" i="8"/>
  <c r="K143" i="8"/>
  <c r="N143" i="8" s="1"/>
  <c r="Z143" i="8" s="1"/>
  <c r="I143" i="8"/>
  <c r="G143" i="8"/>
  <c r="O143" i="8" s="1"/>
  <c r="AE142" i="8"/>
  <c r="AC142" i="8"/>
  <c r="AA142" i="8"/>
  <c r="Y142" i="8"/>
  <c r="X142" i="8"/>
  <c r="W142" i="8"/>
  <c r="R142" i="8"/>
  <c r="O142" i="8"/>
  <c r="M142" i="8"/>
  <c r="L142" i="8"/>
  <c r="N142" i="8" s="1"/>
  <c r="Z142" i="8" s="1"/>
  <c r="K142" i="8"/>
  <c r="I142" i="8"/>
  <c r="G142" i="8"/>
  <c r="AC141" i="8"/>
  <c r="AE141" i="8" s="1"/>
  <c r="AA141" i="8"/>
  <c r="Y141" i="8"/>
  <c r="X141" i="8"/>
  <c r="W141" i="8"/>
  <c r="R141" i="8"/>
  <c r="N141" i="8"/>
  <c r="Z141" i="8" s="1"/>
  <c r="M141" i="8"/>
  <c r="L141" i="8"/>
  <c r="K141" i="8"/>
  <c r="I141" i="8"/>
  <c r="G141" i="8"/>
  <c r="O141" i="8" s="1"/>
  <c r="AC140" i="8"/>
  <c r="AE140" i="8" s="1"/>
  <c r="AA140" i="8"/>
  <c r="Y140" i="8"/>
  <c r="X140" i="8"/>
  <c r="W140" i="8"/>
  <c r="R140" i="8"/>
  <c r="O140" i="8"/>
  <c r="M140" i="8"/>
  <c r="L140" i="8"/>
  <c r="K140" i="8"/>
  <c r="N140" i="8" s="1"/>
  <c r="Z140" i="8" s="1"/>
  <c r="I140" i="8"/>
  <c r="G140" i="8"/>
  <c r="AE139" i="8"/>
  <c r="AC139" i="8"/>
  <c r="AA139" i="8"/>
  <c r="Y139" i="8"/>
  <c r="X139" i="8"/>
  <c r="W139" i="8"/>
  <c r="R139" i="8"/>
  <c r="N139" i="8"/>
  <c r="Z139" i="8" s="1"/>
  <c r="M139" i="8"/>
  <c r="L139" i="8"/>
  <c r="K139" i="8"/>
  <c r="I139" i="8"/>
  <c r="G139" i="8"/>
  <c r="O139" i="8" s="1"/>
  <c r="AC138" i="8"/>
  <c r="AE138" i="8" s="1"/>
  <c r="AA138" i="8"/>
  <c r="Y138" i="8"/>
  <c r="X138" i="8"/>
  <c r="W138" i="8"/>
  <c r="R138" i="8"/>
  <c r="M138" i="8"/>
  <c r="L138" i="8"/>
  <c r="K138" i="8"/>
  <c r="N138" i="8" s="1"/>
  <c r="Z138" i="8" s="1"/>
  <c r="I138" i="8"/>
  <c r="G138" i="8"/>
  <c r="O138" i="8" s="1"/>
  <c r="AE137" i="8"/>
  <c r="AC137" i="8"/>
  <c r="AA137" i="8"/>
  <c r="Y137" i="8"/>
  <c r="X137" i="8"/>
  <c r="W137" i="8"/>
  <c r="R137" i="8"/>
  <c r="M137" i="8"/>
  <c r="L137" i="8"/>
  <c r="N137" i="8" s="1"/>
  <c r="Z137" i="8" s="1"/>
  <c r="K137" i="8"/>
  <c r="I137" i="8"/>
  <c r="O137" i="8" s="1"/>
  <c r="G137" i="8"/>
  <c r="AC136" i="8"/>
  <c r="AE136" i="8" s="1"/>
  <c r="AA136" i="8"/>
  <c r="Y136" i="8"/>
  <c r="X136" i="8"/>
  <c r="W136" i="8"/>
  <c r="R136" i="8"/>
  <c r="M136" i="8"/>
  <c r="L136" i="8"/>
  <c r="K136" i="8"/>
  <c r="N136" i="8" s="1"/>
  <c r="Z136" i="8" s="1"/>
  <c r="I136" i="8"/>
  <c r="G136" i="8"/>
  <c r="O136" i="8" s="1"/>
  <c r="AC135" i="8"/>
  <c r="AE135" i="8" s="1"/>
  <c r="AA135" i="8"/>
  <c r="Y135" i="8"/>
  <c r="X135" i="8"/>
  <c r="W135" i="8"/>
  <c r="R135" i="8"/>
  <c r="M135" i="8"/>
  <c r="L135" i="8"/>
  <c r="K135" i="8"/>
  <c r="N135" i="8" s="1"/>
  <c r="Z135" i="8" s="1"/>
  <c r="I135" i="8"/>
  <c r="O135" i="8" s="1"/>
  <c r="G135" i="8"/>
  <c r="AE134" i="8"/>
  <c r="AC134" i="8"/>
  <c r="AA134" i="8"/>
  <c r="Y134" i="8"/>
  <c r="X134" i="8"/>
  <c r="W134" i="8"/>
  <c r="R134" i="8"/>
  <c r="M134" i="8"/>
  <c r="L134" i="8"/>
  <c r="K134" i="8"/>
  <c r="N134" i="8" s="1"/>
  <c r="Z134" i="8" s="1"/>
  <c r="I134" i="8"/>
  <c r="G134" i="8"/>
  <c r="O134" i="8" s="1"/>
  <c r="AC133" i="8"/>
  <c r="AE133" i="8" s="1"/>
  <c r="AA133" i="8"/>
  <c r="Y133" i="8"/>
  <c r="X133" i="8"/>
  <c r="W133" i="8"/>
  <c r="R133" i="8"/>
  <c r="O133" i="8"/>
  <c r="N133" i="8"/>
  <c r="Z133" i="8" s="1"/>
  <c r="M133" i="8"/>
  <c r="L133" i="8"/>
  <c r="K133" i="8"/>
  <c r="I133" i="8"/>
  <c r="G133" i="8"/>
  <c r="AE132" i="8"/>
  <c r="AC132" i="8"/>
  <c r="AA132" i="8"/>
  <c r="Y132" i="8"/>
  <c r="X132" i="8"/>
  <c r="W132" i="8"/>
  <c r="Y131" i="8"/>
  <c r="X131" i="8"/>
  <c r="W131" i="8"/>
  <c r="Q131" i="8"/>
  <c r="P131" i="8"/>
  <c r="AA131" i="8" s="1"/>
  <c r="E131" i="8"/>
  <c r="D131" i="8"/>
  <c r="AC130" i="8"/>
  <c r="AE130" i="8" s="1"/>
  <c r="AA130" i="8"/>
  <c r="Y130" i="8"/>
  <c r="X130" i="8"/>
  <c r="W130" i="8"/>
  <c r="R130" i="8"/>
  <c r="M130" i="8"/>
  <c r="L130" i="8"/>
  <c r="K130" i="8"/>
  <c r="N130" i="8" s="1"/>
  <c r="Z130" i="8" s="1"/>
  <c r="I130" i="8"/>
  <c r="G130" i="8"/>
  <c r="O130" i="8" s="1"/>
  <c r="AC129" i="8"/>
  <c r="AE129" i="8" s="1"/>
  <c r="AA129" i="8"/>
  <c r="Y129" i="8"/>
  <c r="X129" i="8"/>
  <c r="W129" i="8"/>
  <c r="R129" i="8"/>
  <c r="M129" i="8"/>
  <c r="L129" i="8"/>
  <c r="K129" i="8"/>
  <c r="N129" i="8" s="1"/>
  <c r="Z129" i="8" s="1"/>
  <c r="I129" i="8"/>
  <c r="G129" i="8"/>
  <c r="O129" i="8" s="1"/>
  <c r="AE128" i="8"/>
  <c r="AC128" i="8"/>
  <c r="AA128" i="8"/>
  <c r="Y128" i="8"/>
  <c r="X128" i="8"/>
  <c r="W128" i="8"/>
  <c r="R128" i="8"/>
  <c r="M128" i="8"/>
  <c r="L128" i="8"/>
  <c r="K128" i="8"/>
  <c r="N128" i="8" s="1"/>
  <c r="Z128" i="8" s="1"/>
  <c r="I128" i="8"/>
  <c r="G128" i="8"/>
  <c r="O128" i="8" s="1"/>
  <c r="AC127" i="8"/>
  <c r="AE127" i="8" s="1"/>
  <c r="AA127" i="8"/>
  <c r="Y127" i="8"/>
  <c r="X127" i="8"/>
  <c r="W127" i="8"/>
  <c r="R127" i="8"/>
  <c r="O127" i="8"/>
  <c r="N127" i="8"/>
  <c r="Z127" i="8" s="1"/>
  <c r="M127" i="8"/>
  <c r="L127" i="8"/>
  <c r="K127" i="8"/>
  <c r="I127" i="8"/>
  <c r="G127" i="8"/>
  <c r="AE126" i="8"/>
  <c r="AC126" i="8"/>
  <c r="AA126" i="8"/>
  <c r="Y126" i="8"/>
  <c r="X126" i="8"/>
  <c r="W126" i="8"/>
  <c r="R126" i="8"/>
  <c r="M126" i="8"/>
  <c r="N126" i="8" s="1"/>
  <c r="Z126" i="8" s="1"/>
  <c r="L126" i="8"/>
  <c r="K126" i="8"/>
  <c r="I126" i="8"/>
  <c r="G126" i="8"/>
  <c r="O126" i="8" s="1"/>
  <c r="AC125" i="8"/>
  <c r="AE125" i="8" s="1"/>
  <c r="AA125" i="8"/>
  <c r="Y125" i="8"/>
  <c r="X125" i="8"/>
  <c r="W125" i="8"/>
  <c r="R125" i="8"/>
  <c r="O125" i="8"/>
  <c r="M125" i="8"/>
  <c r="L125" i="8"/>
  <c r="N125" i="8" s="1"/>
  <c r="Z125" i="8" s="1"/>
  <c r="K125" i="8"/>
  <c r="I125" i="8"/>
  <c r="G125" i="8"/>
  <c r="AC124" i="8"/>
  <c r="AA124" i="8"/>
  <c r="Y124" i="8"/>
  <c r="X124" i="8"/>
  <c r="W124" i="8"/>
  <c r="R124" i="8"/>
  <c r="O124" i="8"/>
  <c r="M124" i="8"/>
  <c r="L124" i="8"/>
  <c r="K124" i="8"/>
  <c r="N124" i="8" s="1"/>
  <c r="Z124" i="8" s="1"/>
  <c r="I124" i="8"/>
  <c r="G124" i="8"/>
  <c r="AC123" i="8"/>
  <c r="AA123" i="8"/>
  <c r="Y123" i="8"/>
  <c r="X123" i="8"/>
  <c r="W123" i="8"/>
  <c r="R123" i="8"/>
  <c r="M123" i="8"/>
  <c r="L123" i="8"/>
  <c r="K123" i="8"/>
  <c r="N123" i="8" s="1"/>
  <c r="Z123" i="8" s="1"/>
  <c r="I123" i="8"/>
  <c r="O123" i="8" s="1"/>
  <c r="G123" i="8"/>
  <c r="AC122" i="8"/>
  <c r="AE122" i="8" s="1"/>
  <c r="AA122" i="8"/>
  <c r="Y122" i="8"/>
  <c r="X122" i="8"/>
  <c r="W122" i="8"/>
  <c r="R122" i="8"/>
  <c r="M122" i="8"/>
  <c r="L122" i="8"/>
  <c r="N122" i="8" s="1"/>
  <c r="Z122" i="8" s="1"/>
  <c r="K122" i="8"/>
  <c r="I122" i="8"/>
  <c r="G122" i="8"/>
  <c r="O122" i="8" s="1"/>
  <c r="AA121" i="8"/>
  <c r="Y121" i="8"/>
  <c r="X121" i="8"/>
  <c r="W121" i="8"/>
  <c r="R121" i="8"/>
  <c r="N121" i="8"/>
  <c r="Z121" i="8" s="1"/>
  <c r="M121" i="8"/>
  <c r="L121" i="8"/>
  <c r="K121" i="8"/>
  <c r="I121" i="8"/>
  <c r="G121" i="8"/>
  <c r="O121" i="8" s="1"/>
  <c r="AC120" i="8"/>
  <c r="AE120" i="8" s="1"/>
  <c r="AA120" i="8"/>
  <c r="Y120" i="8"/>
  <c r="X120" i="8"/>
  <c r="W120" i="8"/>
  <c r="R120" i="8"/>
  <c r="O120" i="8"/>
  <c r="M120" i="8"/>
  <c r="L120" i="8"/>
  <c r="K120" i="8"/>
  <c r="N120" i="8" s="1"/>
  <c r="Z120" i="8" s="1"/>
  <c r="I120" i="8"/>
  <c r="G120" i="8"/>
  <c r="AE119" i="8"/>
  <c r="AC119" i="8"/>
  <c r="AA119" i="8"/>
  <c r="Y119" i="8"/>
  <c r="X119" i="8"/>
  <c r="W119" i="8"/>
  <c r="R119" i="8"/>
  <c r="N119" i="8"/>
  <c r="Z119" i="8" s="1"/>
  <c r="M119" i="8"/>
  <c r="L119" i="8"/>
  <c r="K119" i="8"/>
  <c r="I119" i="8"/>
  <c r="G119" i="8"/>
  <c r="O119" i="8" s="1"/>
  <c r="AC118" i="8"/>
  <c r="AC194" i="8" s="1"/>
  <c r="AA118" i="8"/>
  <c r="Y118" i="8"/>
  <c r="X118" i="8"/>
  <c r="W118" i="8"/>
  <c r="R118" i="8"/>
  <c r="M118" i="8"/>
  <c r="L118" i="8"/>
  <c r="K118" i="8"/>
  <c r="N118" i="8" s="1"/>
  <c r="Z118" i="8" s="1"/>
  <c r="I118" i="8"/>
  <c r="G118" i="8"/>
  <c r="O118" i="8" s="1"/>
  <c r="AA117" i="8"/>
  <c r="Y117" i="8"/>
  <c r="X117" i="8"/>
  <c r="W117" i="8"/>
  <c r="R117" i="8"/>
  <c r="M117" i="8"/>
  <c r="L117" i="8"/>
  <c r="K117" i="8"/>
  <c r="N117" i="8" s="1"/>
  <c r="Z117" i="8" s="1"/>
  <c r="I117" i="8"/>
  <c r="O117" i="8" s="1"/>
  <c r="G117" i="8"/>
  <c r="AA116" i="8"/>
  <c r="Y116" i="8"/>
  <c r="X116" i="8"/>
  <c r="W116" i="8"/>
  <c r="R116" i="8"/>
  <c r="M116" i="8"/>
  <c r="N116" i="8" s="1"/>
  <c r="Z116" i="8" s="1"/>
  <c r="L116" i="8"/>
  <c r="K116" i="8"/>
  <c r="I116" i="8"/>
  <c r="G116" i="8"/>
  <c r="O116" i="8" s="1"/>
  <c r="AA115" i="8"/>
  <c r="Y115" i="8"/>
  <c r="X115" i="8"/>
  <c r="W115" i="8"/>
  <c r="R115" i="8"/>
  <c r="M115" i="8"/>
  <c r="L115" i="8"/>
  <c r="K115" i="8"/>
  <c r="N115" i="8" s="1"/>
  <c r="Z115" i="8" s="1"/>
  <c r="I115" i="8"/>
  <c r="O115" i="8" s="1"/>
  <c r="G115" i="8"/>
  <c r="AA114" i="8"/>
  <c r="Y114" i="8"/>
  <c r="X114" i="8"/>
  <c r="W114" i="8"/>
  <c r="R114" i="8"/>
  <c r="M114" i="8"/>
  <c r="L114" i="8"/>
  <c r="N114" i="8" s="1"/>
  <c r="Z114" i="8" s="1"/>
  <c r="K114" i="8"/>
  <c r="I114" i="8"/>
  <c r="O114" i="8" s="1"/>
  <c r="G114" i="8"/>
  <c r="AA113" i="8"/>
  <c r="Y113" i="8"/>
  <c r="X113" i="8"/>
  <c r="W113" i="8"/>
  <c r="R113" i="8"/>
  <c r="N113" i="8"/>
  <c r="Z113" i="8" s="1"/>
  <c r="M113" i="8"/>
  <c r="L113" i="8"/>
  <c r="K113" i="8"/>
  <c r="I113" i="8"/>
  <c r="G113" i="8"/>
  <c r="O113" i="8" s="1"/>
  <c r="AA112" i="8"/>
  <c r="Y112" i="8"/>
  <c r="X112" i="8"/>
  <c r="W112" i="8"/>
  <c r="R112" i="8"/>
  <c r="M112" i="8"/>
  <c r="L112" i="8"/>
  <c r="K112" i="8"/>
  <c r="N112" i="8" s="1"/>
  <c r="Z112" i="8" s="1"/>
  <c r="I112" i="8"/>
  <c r="G112" i="8"/>
  <c r="O112" i="8" s="1"/>
  <c r="AA111" i="8"/>
  <c r="Y111" i="8"/>
  <c r="X111" i="8"/>
  <c r="W111" i="8"/>
  <c r="R111" i="8"/>
  <c r="O111" i="8"/>
  <c r="N111" i="8"/>
  <c r="Z111" i="8" s="1"/>
  <c r="M111" i="8"/>
  <c r="L111" i="8"/>
  <c r="K111" i="8"/>
  <c r="I111" i="8"/>
  <c r="G111" i="8"/>
  <c r="AA110" i="8"/>
  <c r="Y110" i="8"/>
  <c r="X110" i="8"/>
  <c r="W110" i="8"/>
  <c r="R110" i="8"/>
  <c r="O110" i="8"/>
  <c r="M110" i="8"/>
  <c r="L110" i="8"/>
  <c r="K110" i="8"/>
  <c r="N110" i="8" s="1"/>
  <c r="Z110" i="8" s="1"/>
  <c r="I110" i="8"/>
  <c r="G110" i="8"/>
  <c r="AA109" i="8"/>
  <c r="Y109" i="8"/>
  <c r="X109" i="8"/>
  <c r="W109" i="8"/>
  <c r="R109" i="8"/>
  <c r="M109" i="8"/>
  <c r="L109" i="8"/>
  <c r="K109" i="8"/>
  <c r="N109" i="8" s="1"/>
  <c r="Z109" i="8" s="1"/>
  <c r="I109" i="8"/>
  <c r="G109" i="8"/>
  <c r="O109" i="8" s="1"/>
  <c r="AA108" i="8"/>
  <c r="Y108" i="8"/>
  <c r="X108" i="8"/>
  <c r="W108" i="8"/>
  <c r="R108" i="8"/>
  <c r="O108" i="8"/>
  <c r="M108" i="8"/>
  <c r="L108" i="8"/>
  <c r="K108" i="8"/>
  <c r="N108" i="8" s="1"/>
  <c r="Z108" i="8" s="1"/>
  <c r="I108" i="8"/>
  <c r="G108" i="8"/>
  <c r="AA107" i="8"/>
  <c r="Y107" i="8"/>
  <c r="X107" i="8"/>
  <c r="W107" i="8"/>
  <c r="R107" i="8"/>
  <c r="M107" i="8"/>
  <c r="L107" i="8"/>
  <c r="N107" i="8" s="1"/>
  <c r="Z107" i="8" s="1"/>
  <c r="K107" i="8"/>
  <c r="I107" i="8"/>
  <c r="O107" i="8" s="1"/>
  <c r="G107" i="8"/>
  <c r="AA106" i="8"/>
  <c r="Y106" i="8"/>
  <c r="X106" i="8"/>
  <c r="W106" i="8"/>
  <c r="R106" i="8"/>
  <c r="M106" i="8"/>
  <c r="L106" i="8"/>
  <c r="K106" i="8"/>
  <c r="N106" i="8" s="1"/>
  <c r="Z106" i="8" s="1"/>
  <c r="I106" i="8"/>
  <c r="G106" i="8"/>
  <c r="O106" i="8" s="1"/>
  <c r="AC105" i="8"/>
  <c r="AE105" i="8" s="1"/>
  <c r="AA105" i="8"/>
  <c r="Y105" i="8"/>
  <c r="X105" i="8"/>
  <c r="W105" i="8"/>
  <c r="R105" i="8"/>
  <c r="O105" i="8"/>
  <c r="N105" i="8"/>
  <c r="Z105" i="8" s="1"/>
  <c r="M105" i="8"/>
  <c r="L105" i="8"/>
  <c r="K105" i="8"/>
  <c r="I105" i="8"/>
  <c r="G105" i="8"/>
  <c r="AE104" i="8"/>
  <c r="AC104" i="8"/>
  <c r="AA104" i="8"/>
  <c r="Y104" i="8"/>
  <c r="X104" i="8"/>
  <c r="W104" i="8"/>
  <c r="R104" i="8"/>
  <c r="M104" i="8"/>
  <c r="N104" i="8" s="1"/>
  <c r="Z104" i="8" s="1"/>
  <c r="L104" i="8"/>
  <c r="K104" i="8"/>
  <c r="I104" i="8"/>
  <c r="G104" i="8"/>
  <c r="O104" i="8" s="1"/>
  <c r="AC103" i="8"/>
  <c r="AE103" i="8" s="1"/>
  <c r="AA103" i="8"/>
  <c r="Y103" i="8"/>
  <c r="X103" i="8"/>
  <c r="W103" i="8"/>
  <c r="R103" i="8"/>
  <c r="O103" i="8"/>
  <c r="M103" i="8"/>
  <c r="L103" i="8"/>
  <c r="K103" i="8"/>
  <c r="N103" i="8" s="1"/>
  <c r="Z103" i="8" s="1"/>
  <c r="I103" i="8"/>
  <c r="G103" i="8"/>
  <c r="AC102" i="8"/>
  <c r="AA102" i="8"/>
  <c r="Y102" i="8"/>
  <c r="X102" i="8"/>
  <c r="W102" i="8"/>
  <c r="R102" i="8"/>
  <c r="M102" i="8"/>
  <c r="L102" i="8"/>
  <c r="K102" i="8"/>
  <c r="N102" i="8" s="1"/>
  <c r="Z102" i="8" s="1"/>
  <c r="I102" i="8"/>
  <c r="G102" i="8"/>
  <c r="O102" i="8" s="1"/>
  <c r="Z100" i="8"/>
  <c r="Y100" i="8"/>
  <c r="X100" i="8"/>
  <c r="W100" i="8"/>
  <c r="R100" i="8"/>
  <c r="Q100" i="8"/>
  <c r="P100" i="8"/>
  <c r="AA100" i="8" s="1"/>
  <c r="E100" i="8"/>
  <c r="D100" i="8"/>
  <c r="AE99" i="8"/>
  <c r="AC99" i="8"/>
  <c r="AA99" i="8"/>
  <c r="Y99" i="8"/>
  <c r="X99" i="8"/>
  <c r="W99" i="8"/>
  <c r="R99" i="8"/>
  <c r="M99" i="8"/>
  <c r="L99" i="8"/>
  <c r="N99" i="8" s="1"/>
  <c r="Z99" i="8" s="1"/>
  <c r="K99" i="8"/>
  <c r="I99" i="8"/>
  <c r="O99" i="8" s="1"/>
  <c r="G99" i="8"/>
  <c r="AC98" i="8"/>
  <c r="AE98" i="8" s="1"/>
  <c r="AA98" i="8"/>
  <c r="Y98" i="8"/>
  <c r="X98" i="8"/>
  <c r="W98" i="8"/>
  <c r="R98" i="8"/>
  <c r="N98" i="8"/>
  <c r="Z98" i="8" s="1"/>
  <c r="M98" i="8"/>
  <c r="L98" i="8"/>
  <c r="K98" i="8"/>
  <c r="I98" i="8"/>
  <c r="G98" i="8"/>
  <c r="O98" i="8" s="1"/>
  <c r="AC97" i="8"/>
  <c r="AE97" i="8" s="1"/>
  <c r="AA97" i="8"/>
  <c r="Y97" i="8"/>
  <c r="X97" i="8"/>
  <c r="W97" i="8"/>
  <c r="R97" i="8"/>
  <c r="O97" i="8"/>
  <c r="M97" i="8"/>
  <c r="L97" i="8"/>
  <c r="K97" i="8"/>
  <c r="N97" i="8" s="1"/>
  <c r="Z97" i="8" s="1"/>
  <c r="I97" i="8"/>
  <c r="G97" i="8"/>
  <c r="AE96" i="8"/>
  <c r="AC96" i="8"/>
  <c r="AA96" i="8"/>
  <c r="Y96" i="8"/>
  <c r="X96" i="8"/>
  <c r="W96" i="8"/>
  <c r="R96" i="8"/>
  <c r="N96" i="8"/>
  <c r="Z96" i="8" s="1"/>
  <c r="M96" i="8"/>
  <c r="L96" i="8"/>
  <c r="K96" i="8"/>
  <c r="I96" i="8"/>
  <c r="G96" i="8"/>
  <c r="O96" i="8" s="1"/>
  <c r="AC95" i="8"/>
  <c r="AE95" i="8" s="1"/>
  <c r="AA95" i="8"/>
  <c r="Y95" i="8"/>
  <c r="X95" i="8"/>
  <c r="W95" i="8"/>
  <c r="R95" i="8"/>
  <c r="M95" i="8"/>
  <c r="L95" i="8"/>
  <c r="K95" i="8"/>
  <c r="N95" i="8" s="1"/>
  <c r="Z95" i="8" s="1"/>
  <c r="I95" i="8"/>
  <c r="G95" i="8"/>
  <c r="O95" i="8" s="1"/>
  <c r="AE94" i="8"/>
  <c r="AC94" i="8"/>
  <c r="AA94" i="8"/>
  <c r="Y94" i="8"/>
  <c r="X94" i="8"/>
  <c r="W94" i="8"/>
  <c r="R94" i="8"/>
  <c r="M94" i="8"/>
  <c r="L94" i="8"/>
  <c r="N94" i="8" s="1"/>
  <c r="Z94" i="8" s="1"/>
  <c r="K94" i="8"/>
  <c r="I94" i="8"/>
  <c r="O94" i="8" s="1"/>
  <c r="G94" i="8"/>
  <c r="AC93" i="8"/>
  <c r="AA93" i="8"/>
  <c r="Y93" i="8"/>
  <c r="X93" i="8"/>
  <c r="W93" i="8"/>
  <c r="R93" i="8"/>
  <c r="M93" i="8"/>
  <c r="L93" i="8"/>
  <c r="K93" i="8"/>
  <c r="AE93" i="8" s="1"/>
  <c r="I93" i="8"/>
  <c r="G93" i="8"/>
  <c r="O93" i="8" s="1"/>
  <c r="AC92" i="8"/>
  <c r="AE92" i="8" s="1"/>
  <c r="AA92" i="8"/>
  <c r="Y92" i="8"/>
  <c r="X92" i="8"/>
  <c r="W92" i="8"/>
  <c r="R92" i="8"/>
  <c r="M92" i="8"/>
  <c r="L92" i="8"/>
  <c r="K92" i="8"/>
  <c r="N92" i="8" s="1"/>
  <c r="Z92" i="8" s="1"/>
  <c r="I92" i="8"/>
  <c r="O92" i="8" s="1"/>
  <c r="G92" i="8"/>
  <c r="AE91" i="8"/>
  <c r="AC91" i="8"/>
  <c r="AC218" i="8" s="1"/>
  <c r="AA91" i="8"/>
  <c r="Y91" i="8"/>
  <c r="X91" i="8"/>
  <c r="W91" i="8"/>
  <c r="R91" i="8"/>
  <c r="M91" i="8"/>
  <c r="L91" i="8"/>
  <c r="K91" i="8"/>
  <c r="N91" i="8" s="1"/>
  <c r="Z91" i="8" s="1"/>
  <c r="I91" i="8"/>
  <c r="G91" i="8"/>
  <c r="O91" i="8" s="1"/>
  <c r="AC90" i="8"/>
  <c r="AE90" i="8" s="1"/>
  <c r="AA90" i="8"/>
  <c r="Y90" i="8"/>
  <c r="X90" i="8"/>
  <c r="W90" i="8"/>
  <c r="R90" i="8"/>
  <c r="O90" i="8"/>
  <c r="N90" i="8"/>
  <c r="Z90" i="8" s="1"/>
  <c r="M90" i="8"/>
  <c r="L90" i="8"/>
  <c r="K90" i="8"/>
  <c r="I90" i="8"/>
  <c r="G90" i="8"/>
  <c r="AE89" i="8"/>
  <c r="AC89" i="8"/>
  <c r="AA89" i="8"/>
  <c r="Y89" i="8"/>
  <c r="X89" i="8"/>
  <c r="W89" i="8"/>
  <c r="R89" i="8"/>
  <c r="M89" i="8"/>
  <c r="N89" i="8" s="1"/>
  <c r="Z89" i="8" s="1"/>
  <c r="L89" i="8"/>
  <c r="K89" i="8"/>
  <c r="I89" i="8"/>
  <c r="G89" i="8"/>
  <c r="O89" i="8" s="1"/>
  <c r="AC88" i="8"/>
  <c r="AA88" i="8"/>
  <c r="Y88" i="8"/>
  <c r="X88" i="8"/>
  <c r="W88" i="8"/>
  <c r="R88" i="8"/>
  <c r="O88" i="8"/>
  <c r="M88" i="8"/>
  <c r="L88" i="8"/>
  <c r="N88" i="8" s="1"/>
  <c r="Z88" i="8" s="1"/>
  <c r="K88" i="8"/>
  <c r="I88" i="8"/>
  <c r="G88" i="8"/>
  <c r="AC87" i="8"/>
  <c r="AA87" i="8"/>
  <c r="Y87" i="8"/>
  <c r="X87" i="8"/>
  <c r="W87" i="8"/>
  <c r="R87" i="8"/>
  <c r="O87" i="8"/>
  <c r="M87" i="8"/>
  <c r="L87" i="8"/>
  <c r="K87" i="8"/>
  <c r="N87" i="8" s="1"/>
  <c r="Z87" i="8" s="1"/>
  <c r="I87" i="8"/>
  <c r="G87" i="8"/>
  <c r="AE86" i="8"/>
  <c r="AC86" i="8"/>
  <c r="AA86" i="8"/>
  <c r="Y86" i="8"/>
  <c r="X86" i="8"/>
  <c r="W86" i="8"/>
  <c r="R86" i="8"/>
  <c r="M86" i="8"/>
  <c r="L86" i="8"/>
  <c r="K86" i="8"/>
  <c r="N86" i="8" s="1"/>
  <c r="Z86" i="8" s="1"/>
  <c r="I86" i="8"/>
  <c r="O86" i="8" s="1"/>
  <c r="G86" i="8"/>
  <c r="AA85" i="8"/>
  <c r="Y85" i="8"/>
  <c r="X85" i="8"/>
  <c r="W85" i="8"/>
  <c r="R85" i="8"/>
  <c r="M85" i="8"/>
  <c r="L85" i="8"/>
  <c r="N85" i="8" s="1"/>
  <c r="Z85" i="8" s="1"/>
  <c r="K85" i="8"/>
  <c r="I85" i="8"/>
  <c r="O85" i="8" s="1"/>
  <c r="G85" i="8"/>
  <c r="AA84" i="8"/>
  <c r="Y84" i="8"/>
  <c r="X84" i="8"/>
  <c r="W84" i="8"/>
  <c r="R84" i="8"/>
  <c r="N84" i="8"/>
  <c r="Z84" i="8" s="1"/>
  <c r="M84" i="8"/>
  <c r="L84" i="8"/>
  <c r="K84" i="8"/>
  <c r="I84" i="8"/>
  <c r="G84" i="8"/>
  <c r="O84" i="8" s="1"/>
  <c r="AA83" i="8"/>
  <c r="Y83" i="8"/>
  <c r="X83" i="8"/>
  <c r="W83" i="8"/>
  <c r="R83" i="8"/>
  <c r="M83" i="8"/>
  <c r="L83" i="8"/>
  <c r="K83" i="8"/>
  <c r="N83" i="8" s="1"/>
  <c r="Z83" i="8" s="1"/>
  <c r="I83" i="8"/>
  <c r="G83" i="8"/>
  <c r="O83" i="8" s="1"/>
  <c r="AA82" i="8"/>
  <c r="Y82" i="8"/>
  <c r="X82" i="8"/>
  <c r="W82" i="8"/>
  <c r="R82" i="8"/>
  <c r="O82" i="8"/>
  <c r="N82" i="8"/>
  <c r="Z82" i="8" s="1"/>
  <c r="M82" i="8"/>
  <c r="L82" i="8"/>
  <c r="K82" i="8"/>
  <c r="I82" i="8"/>
  <c r="G82" i="8"/>
  <c r="AA81" i="8"/>
  <c r="Y81" i="8"/>
  <c r="X81" i="8"/>
  <c r="W81" i="8"/>
  <c r="R81" i="8"/>
  <c r="M81" i="8"/>
  <c r="L81" i="8"/>
  <c r="K81" i="8"/>
  <c r="N81" i="8" s="1"/>
  <c r="Z81" i="8" s="1"/>
  <c r="I81" i="8"/>
  <c r="G81" i="8"/>
  <c r="O81" i="8" s="1"/>
  <c r="AA80" i="8"/>
  <c r="Y80" i="8"/>
  <c r="X80" i="8"/>
  <c r="W80" i="8"/>
  <c r="R80" i="8"/>
  <c r="M80" i="8"/>
  <c r="L80" i="8"/>
  <c r="K80" i="8"/>
  <c r="N80" i="8" s="1"/>
  <c r="Z80" i="8" s="1"/>
  <c r="I80" i="8"/>
  <c r="G80" i="8"/>
  <c r="O80" i="8" s="1"/>
  <c r="AA79" i="8"/>
  <c r="Y79" i="8"/>
  <c r="X79" i="8"/>
  <c r="W79" i="8"/>
  <c r="R79" i="8"/>
  <c r="O79" i="8"/>
  <c r="M79" i="8"/>
  <c r="L79" i="8"/>
  <c r="K79" i="8"/>
  <c r="N79" i="8" s="1"/>
  <c r="Z79" i="8" s="1"/>
  <c r="I79" i="8"/>
  <c r="G79" i="8"/>
  <c r="AA78" i="8"/>
  <c r="Y78" i="8"/>
  <c r="X78" i="8"/>
  <c r="W78" i="8"/>
  <c r="R78" i="8"/>
  <c r="M78" i="8"/>
  <c r="L78" i="8"/>
  <c r="N78" i="8" s="1"/>
  <c r="Z78" i="8" s="1"/>
  <c r="K78" i="8"/>
  <c r="I78" i="8"/>
  <c r="O78" i="8" s="1"/>
  <c r="G78" i="8"/>
  <c r="AA77" i="8"/>
  <c r="Y77" i="8"/>
  <c r="X77" i="8"/>
  <c r="W77" i="8"/>
  <c r="R77" i="8"/>
  <c r="M77" i="8"/>
  <c r="L77" i="8"/>
  <c r="K77" i="8"/>
  <c r="N77" i="8" s="1"/>
  <c r="Z77" i="8" s="1"/>
  <c r="I77" i="8"/>
  <c r="G77" i="8"/>
  <c r="O77" i="8" s="1"/>
  <c r="AA76" i="8"/>
  <c r="Y76" i="8"/>
  <c r="X76" i="8"/>
  <c r="W76" i="8"/>
  <c r="R76" i="8"/>
  <c r="O76" i="8"/>
  <c r="M76" i="8"/>
  <c r="L76" i="8"/>
  <c r="K76" i="8"/>
  <c r="N76" i="8" s="1"/>
  <c r="Z76" i="8" s="1"/>
  <c r="I76" i="8"/>
  <c r="G76" i="8"/>
  <c r="AA75" i="8"/>
  <c r="Y75" i="8"/>
  <c r="X75" i="8"/>
  <c r="W75" i="8"/>
  <c r="R75" i="8"/>
  <c r="M75" i="8"/>
  <c r="L75" i="8"/>
  <c r="N75" i="8" s="1"/>
  <c r="Z75" i="8" s="1"/>
  <c r="K75" i="8"/>
  <c r="I75" i="8"/>
  <c r="G75" i="8"/>
  <c r="O75" i="8" s="1"/>
  <c r="AA74" i="8"/>
  <c r="Y74" i="8"/>
  <c r="X74" i="8"/>
  <c r="W74" i="8"/>
  <c r="R74" i="8"/>
  <c r="N74" i="8"/>
  <c r="Z74" i="8" s="1"/>
  <c r="M74" i="8"/>
  <c r="L74" i="8"/>
  <c r="K74" i="8"/>
  <c r="I74" i="8"/>
  <c r="G74" i="8"/>
  <c r="O74" i="8" s="1"/>
  <c r="AC73" i="8"/>
  <c r="AE73" i="8" s="1"/>
  <c r="AA73" i="8"/>
  <c r="Y73" i="8"/>
  <c r="X73" i="8"/>
  <c r="W73" i="8"/>
  <c r="R73" i="8"/>
  <c r="O73" i="8"/>
  <c r="M73" i="8"/>
  <c r="L73" i="8"/>
  <c r="K73" i="8"/>
  <c r="N73" i="8" s="1"/>
  <c r="Z73" i="8" s="1"/>
  <c r="I73" i="8"/>
  <c r="G73" i="8"/>
  <c r="AE72" i="8"/>
  <c r="AC72" i="8"/>
  <c r="AA72" i="8"/>
  <c r="Y72" i="8"/>
  <c r="X72" i="8"/>
  <c r="W72" i="8"/>
  <c r="R72" i="8"/>
  <c r="N72" i="8"/>
  <c r="Z72" i="8" s="1"/>
  <c r="M72" i="8"/>
  <c r="L72" i="8"/>
  <c r="K72" i="8"/>
  <c r="I72" i="8"/>
  <c r="G72" i="8"/>
  <c r="O72" i="8" s="1"/>
  <c r="AC71" i="8"/>
  <c r="AE71" i="8" s="1"/>
  <c r="AA71" i="8"/>
  <c r="Y71" i="8"/>
  <c r="X71" i="8"/>
  <c r="W71" i="8"/>
  <c r="R71" i="8"/>
  <c r="M71" i="8"/>
  <c r="L71" i="8"/>
  <c r="K71" i="8"/>
  <c r="N71" i="8" s="1"/>
  <c r="Z71" i="8" s="1"/>
  <c r="I71" i="8"/>
  <c r="G71" i="8"/>
  <c r="O71" i="8" s="1"/>
  <c r="AE70" i="8"/>
  <c r="AC70" i="8"/>
  <c r="AA70" i="8"/>
  <c r="Y70" i="8"/>
  <c r="X70" i="8"/>
  <c r="W70" i="8"/>
  <c r="R70" i="8"/>
  <c r="M70" i="8"/>
  <c r="L70" i="8"/>
  <c r="N70" i="8" s="1"/>
  <c r="Z70" i="8" s="1"/>
  <c r="K70" i="8"/>
  <c r="I70" i="8"/>
  <c r="O70" i="8" s="1"/>
  <c r="G70" i="8"/>
  <c r="AC69" i="8"/>
  <c r="AA69" i="8"/>
  <c r="Y69" i="8"/>
  <c r="X69" i="8"/>
  <c r="W69" i="8"/>
  <c r="R69" i="8"/>
  <c r="M69" i="8"/>
  <c r="L69" i="8"/>
  <c r="K69" i="8"/>
  <c r="AE69" i="8" s="1"/>
  <c r="I69" i="8"/>
  <c r="G69" i="8"/>
  <c r="O69" i="8" s="1"/>
  <c r="AC68" i="8"/>
  <c r="AE68" i="8" s="1"/>
  <c r="AA68" i="8"/>
  <c r="Y68" i="8"/>
  <c r="X68" i="8"/>
  <c r="W68" i="8"/>
  <c r="R68" i="8"/>
  <c r="M68" i="8"/>
  <c r="L68" i="8"/>
  <c r="N68" i="8" s="1"/>
  <c r="Z68" i="8" s="1"/>
  <c r="K68" i="8"/>
  <c r="I68" i="8"/>
  <c r="O68" i="8" s="1"/>
  <c r="G68" i="8"/>
  <c r="AE67" i="8"/>
  <c r="AC67" i="8"/>
  <c r="AA67" i="8"/>
  <c r="Y67" i="8"/>
  <c r="X67" i="8"/>
  <c r="W67" i="8"/>
  <c r="R67" i="8"/>
  <c r="M67" i="8"/>
  <c r="L67" i="8"/>
  <c r="K67" i="8"/>
  <c r="N67" i="8" s="1"/>
  <c r="Z67" i="8" s="1"/>
  <c r="I67" i="8"/>
  <c r="G67" i="8"/>
  <c r="O67" i="8" s="1"/>
  <c r="AC66" i="8"/>
  <c r="AE66" i="8" s="1"/>
  <c r="AA66" i="8"/>
  <c r="Y66" i="8"/>
  <c r="X66" i="8"/>
  <c r="W66" i="8"/>
  <c r="R66" i="8"/>
  <c r="O66" i="8"/>
  <c r="N66" i="8"/>
  <c r="Z66" i="8" s="1"/>
  <c r="M66" i="8"/>
  <c r="L66" i="8"/>
  <c r="K66" i="8"/>
  <c r="I66" i="8"/>
  <c r="G66" i="8"/>
  <c r="AE64" i="8"/>
  <c r="AC64" i="8"/>
  <c r="AA64" i="8"/>
  <c r="Y64" i="8"/>
  <c r="X64" i="8"/>
  <c r="W64" i="8"/>
  <c r="R64" i="8"/>
  <c r="Q64" i="8"/>
  <c r="P64" i="8"/>
  <c r="E64" i="8"/>
  <c r="D64" i="8"/>
  <c r="AE63" i="8"/>
  <c r="AC63" i="8"/>
  <c r="AA63" i="8"/>
  <c r="Y63" i="8"/>
  <c r="X63" i="8"/>
  <c r="W63" i="8"/>
  <c r="R63" i="8"/>
  <c r="M63" i="8"/>
  <c r="L63" i="8"/>
  <c r="K63" i="8"/>
  <c r="N63" i="8" s="1"/>
  <c r="Z63" i="8" s="1"/>
  <c r="I63" i="8"/>
  <c r="O63" i="8" s="1"/>
  <c r="G63" i="8"/>
  <c r="AC62" i="8"/>
  <c r="AE62" i="8" s="1"/>
  <c r="AA62" i="8"/>
  <c r="Y62" i="8"/>
  <c r="X62" i="8"/>
  <c r="W62" i="8"/>
  <c r="R62" i="8"/>
  <c r="M62" i="8"/>
  <c r="L62" i="8"/>
  <c r="N62" i="8" s="1"/>
  <c r="Z62" i="8" s="1"/>
  <c r="K62" i="8"/>
  <c r="I62" i="8"/>
  <c r="G62" i="8"/>
  <c r="O62" i="8" s="1"/>
  <c r="AC61" i="8"/>
  <c r="AE61" i="8" s="1"/>
  <c r="AA61" i="8"/>
  <c r="Y61" i="8"/>
  <c r="X61" i="8"/>
  <c r="W61" i="8"/>
  <c r="R61" i="8"/>
  <c r="M61" i="8"/>
  <c r="L61" i="8"/>
  <c r="K61" i="8"/>
  <c r="N61" i="8" s="1"/>
  <c r="Z61" i="8" s="1"/>
  <c r="I61" i="8"/>
  <c r="G61" i="8"/>
  <c r="O61" i="8" s="1"/>
  <c r="AE60" i="8"/>
  <c r="AC60" i="8"/>
  <c r="AA60" i="8"/>
  <c r="Y60" i="8"/>
  <c r="X60" i="8"/>
  <c r="W60" i="8"/>
  <c r="R60" i="8"/>
  <c r="M60" i="8"/>
  <c r="L60" i="8"/>
  <c r="N60" i="8" s="1"/>
  <c r="Z60" i="8" s="1"/>
  <c r="K60" i="8"/>
  <c r="I60" i="8"/>
  <c r="O60" i="8" s="1"/>
  <c r="G60" i="8"/>
  <c r="AC59" i="8"/>
  <c r="AE59" i="8" s="1"/>
  <c r="AA59" i="8"/>
  <c r="Y59" i="8"/>
  <c r="X59" i="8"/>
  <c r="W59" i="8"/>
  <c r="R59" i="8"/>
  <c r="N59" i="8"/>
  <c r="Z59" i="8" s="1"/>
  <c r="M59" i="8"/>
  <c r="L59" i="8"/>
  <c r="K59" i="8"/>
  <c r="I59" i="8"/>
  <c r="G59" i="8"/>
  <c r="O59" i="8" s="1"/>
  <c r="AC58" i="8"/>
  <c r="AE58" i="8" s="1"/>
  <c r="AA58" i="8"/>
  <c r="Y58" i="8"/>
  <c r="X58" i="8"/>
  <c r="W58" i="8"/>
  <c r="R58" i="8"/>
  <c r="O58" i="8"/>
  <c r="M58" i="8"/>
  <c r="L58" i="8"/>
  <c r="K58" i="8"/>
  <c r="N58" i="8" s="1"/>
  <c r="Z58" i="8" s="1"/>
  <c r="I58" i="8"/>
  <c r="G58" i="8"/>
  <c r="AE57" i="8"/>
  <c r="AC57" i="8"/>
  <c r="AA57" i="8"/>
  <c r="Y57" i="8"/>
  <c r="X57" i="8"/>
  <c r="W57" i="8"/>
  <c r="R57" i="8"/>
  <c r="N57" i="8"/>
  <c r="Z57" i="8" s="1"/>
  <c r="M57" i="8"/>
  <c r="L57" i="8"/>
  <c r="K57" i="8"/>
  <c r="I57" i="8"/>
  <c r="G57" i="8"/>
  <c r="O57" i="8" s="1"/>
  <c r="AC56" i="8"/>
  <c r="AE56" i="8" s="1"/>
  <c r="AA56" i="8"/>
  <c r="Y56" i="8"/>
  <c r="X56" i="8"/>
  <c r="W56" i="8"/>
  <c r="R56" i="8"/>
  <c r="M56" i="8"/>
  <c r="L56" i="8"/>
  <c r="K56" i="8"/>
  <c r="N56" i="8" s="1"/>
  <c r="Z56" i="8" s="1"/>
  <c r="I56" i="8"/>
  <c r="G56" i="8"/>
  <c r="O56" i="8" s="1"/>
  <c r="AE55" i="8"/>
  <c r="AC55" i="8"/>
  <c r="AA55" i="8"/>
  <c r="Y55" i="8"/>
  <c r="X55" i="8"/>
  <c r="W55" i="8"/>
  <c r="R55" i="8"/>
  <c r="M55" i="8"/>
  <c r="L55" i="8"/>
  <c r="N55" i="8" s="1"/>
  <c r="Z55" i="8" s="1"/>
  <c r="K55" i="8"/>
  <c r="I55" i="8"/>
  <c r="O55" i="8" s="1"/>
  <c r="G55" i="8"/>
  <c r="AC54" i="8"/>
  <c r="AA54" i="8"/>
  <c r="Y54" i="8"/>
  <c r="X54" i="8"/>
  <c r="W54" i="8"/>
  <c r="R54" i="8"/>
  <c r="M54" i="8"/>
  <c r="L54" i="8"/>
  <c r="K54" i="8"/>
  <c r="AE54" i="8" s="1"/>
  <c r="I54" i="8"/>
  <c r="G54" i="8"/>
  <c r="O54" i="8" s="1"/>
  <c r="AC53" i="8"/>
  <c r="AE53" i="8" s="1"/>
  <c r="AA53" i="8"/>
  <c r="Y53" i="8"/>
  <c r="X53" i="8"/>
  <c r="W53" i="8"/>
  <c r="R53" i="8"/>
  <c r="M53" i="8"/>
  <c r="L53" i="8"/>
  <c r="K53" i="8"/>
  <c r="N53" i="8" s="1"/>
  <c r="Z53" i="8" s="1"/>
  <c r="I53" i="8"/>
  <c r="G53" i="8"/>
  <c r="O53" i="8" s="1"/>
  <c r="AE52" i="8"/>
  <c r="AC52" i="8"/>
  <c r="AA52" i="8"/>
  <c r="Y52" i="8"/>
  <c r="X52" i="8"/>
  <c r="W52" i="8"/>
  <c r="R52" i="8"/>
  <c r="M52" i="8"/>
  <c r="L52" i="8"/>
  <c r="K52" i="8"/>
  <c r="N52" i="8" s="1"/>
  <c r="Z52" i="8" s="1"/>
  <c r="I52" i="8"/>
  <c r="G52" i="8"/>
  <c r="O52" i="8" s="1"/>
  <c r="AC51" i="8"/>
  <c r="AE51" i="8" s="1"/>
  <c r="AA51" i="8"/>
  <c r="Y51" i="8"/>
  <c r="X51" i="8"/>
  <c r="W51" i="8"/>
  <c r="R51" i="8"/>
  <c r="O51" i="8"/>
  <c r="N51" i="8"/>
  <c r="Z51" i="8" s="1"/>
  <c r="M51" i="8"/>
  <c r="L51" i="8"/>
  <c r="K51" i="8"/>
  <c r="I51" i="8"/>
  <c r="G51" i="8"/>
  <c r="AE50" i="8"/>
  <c r="AC50" i="8"/>
  <c r="AA50" i="8"/>
  <c r="Y50" i="8"/>
  <c r="X50" i="8"/>
  <c r="W50" i="8"/>
  <c r="R50" i="8"/>
  <c r="M50" i="8"/>
  <c r="N50" i="8" s="1"/>
  <c r="Z50" i="8" s="1"/>
  <c r="L50" i="8"/>
  <c r="K50" i="8"/>
  <c r="I50" i="8"/>
  <c r="G50" i="8"/>
  <c r="O50" i="8" s="1"/>
  <c r="AC49" i="8"/>
  <c r="AE49" i="8" s="1"/>
  <c r="AA49" i="8"/>
  <c r="Y49" i="8"/>
  <c r="X49" i="8"/>
  <c r="W49" i="8"/>
  <c r="R49" i="8"/>
  <c r="O49" i="8"/>
  <c r="M49" i="8"/>
  <c r="L49" i="8"/>
  <c r="N49" i="8" s="1"/>
  <c r="Z49" i="8" s="1"/>
  <c r="K49" i="8"/>
  <c r="I49" i="8"/>
  <c r="G49" i="8"/>
  <c r="AC48" i="8"/>
  <c r="AA48" i="8"/>
  <c r="Y48" i="8"/>
  <c r="X48" i="8"/>
  <c r="W48" i="8"/>
  <c r="R48" i="8"/>
  <c r="O48" i="8"/>
  <c r="M48" i="8"/>
  <c r="L48" i="8"/>
  <c r="K48" i="8"/>
  <c r="N48" i="8" s="1"/>
  <c r="Z48" i="8" s="1"/>
  <c r="I48" i="8"/>
  <c r="G48" i="8"/>
  <c r="AE47" i="8"/>
  <c r="AC47" i="8"/>
  <c r="AA47" i="8"/>
  <c r="Y47" i="8"/>
  <c r="X47" i="8"/>
  <c r="W47" i="8"/>
  <c r="R47" i="8"/>
  <c r="M47" i="8"/>
  <c r="L47" i="8"/>
  <c r="K47" i="8"/>
  <c r="N47" i="8" s="1"/>
  <c r="Z47" i="8" s="1"/>
  <c r="I47" i="8"/>
  <c r="O47" i="8" s="1"/>
  <c r="G47" i="8"/>
  <c r="AC46" i="8"/>
  <c r="AE46" i="8" s="1"/>
  <c r="AA46" i="8"/>
  <c r="Y46" i="8"/>
  <c r="X46" i="8"/>
  <c r="W46" i="8"/>
  <c r="R46" i="8"/>
  <c r="M46" i="8"/>
  <c r="L46" i="8"/>
  <c r="N46" i="8" s="1"/>
  <c r="Z46" i="8" s="1"/>
  <c r="K46" i="8"/>
  <c r="I46" i="8"/>
  <c r="G46" i="8"/>
  <c r="O46" i="8" s="1"/>
  <c r="AC45" i="8"/>
  <c r="AA45" i="8"/>
  <c r="Y45" i="8"/>
  <c r="X45" i="8"/>
  <c r="W45" i="8"/>
  <c r="R45" i="8"/>
  <c r="M45" i="8"/>
  <c r="L45" i="8"/>
  <c r="K45" i="8"/>
  <c r="N45" i="8" s="1"/>
  <c r="Z45" i="8" s="1"/>
  <c r="I45" i="8"/>
  <c r="G45" i="8"/>
  <c r="O45" i="8" s="1"/>
  <c r="AE44" i="8"/>
  <c r="AC44" i="8"/>
  <c r="AA44" i="8"/>
  <c r="Y44" i="8"/>
  <c r="X44" i="8"/>
  <c r="W44" i="8"/>
  <c r="R44" i="8"/>
  <c r="M44" i="8"/>
  <c r="L44" i="8"/>
  <c r="N44" i="8" s="1"/>
  <c r="Z44" i="8" s="1"/>
  <c r="K44" i="8"/>
  <c r="I44" i="8"/>
  <c r="O44" i="8" s="1"/>
  <c r="G44" i="8"/>
  <c r="AC43" i="8"/>
  <c r="AE43" i="8" s="1"/>
  <c r="AA43" i="8"/>
  <c r="Y43" i="8"/>
  <c r="X43" i="8"/>
  <c r="W43" i="8"/>
  <c r="R43" i="8"/>
  <c r="N43" i="8"/>
  <c r="Z43" i="8" s="1"/>
  <c r="M43" i="8"/>
  <c r="L43" i="8"/>
  <c r="K43" i="8"/>
  <c r="I43" i="8"/>
  <c r="G43" i="8"/>
  <c r="O43" i="8" s="1"/>
  <c r="AC42" i="8"/>
  <c r="AE42" i="8" s="1"/>
  <c r="AA42" i="8"/>
  <c r="Y42" i="8"/>
  <c r="X42" i="8"/>
  <c r="W42" i="8"/>
  <c r="R42" i="8"/>
  <c r="O42" i="8"/>
  <c r="M42" i="8"/>
  <c r="L42" i="8"/>
  <c r="K42" i="8"/>
  <c r="N42" i="8" s="1"/>
  <c r="Z42" i="8" s="1"/>
  <c r="I42" i="8"/>
  <c r="G42" i="8"/>
  <c r="AE41" i="8"/>
  <c r="AC41" i="8"/>
  <c r="AA41" i="8"/>
  <c r="Y41" i="8"/>
  <c r="X41" i="8"/>
  <c r="W41" i="8"/>
  <c r="R41" i="8"/>
  <c r="N41" i="8"/>
  <c r="Z41" i="8" s="1"/>
  <c r="M41" i="8"/>
  <c r="L41" i="8"/>
  <c r="K41" i="8"/>
  <c r="I41" i="8"/>
  <c r="G41" i="8"/>
  <c r="O41" i="8" s="1"/>
  <c r="AC40" i="8"/>
  <c r="AE40" i="8" s="1"/>
  <c r="AA40" i="8"/>
  <c r="Y40" i="8"/>
  <c r="X40" i="8"/>
  <c r="W40" i="8"/>
  <c r="R40" i="8"/>
  <c r="M40" i="8"/>
  <c r="L40" i="8"/>
  <c r="K40" i="8"/>
  <c r="N40" i="8" s="1"/>
  <c r="Z40" i="8" s="1"/>
  <c r="I40" i="8"/>
  <c r="G40" i="8"/>
  <c r="O40" i="8" s="1"/>
  <c r="AE39" i="8"/>
  <c r="AC39" i="8"/>
  <c r="AA39" i="8"/>
  <c r="Y39" i="8"/>
  <c r="X39" i="8"/>
  <c r="W39" i="8"/>
  <c r="R39" i="8"/>
  <c r="M39" i="8"/>
  <c r="L39" i="8"/>
  <c r="N39" i="8" s="1"/>
  <c r="Z39" i="8" s="1"/>
  <c r="K39" i="8"/>
  <c r="I39" i="8"/>
  <c r="O39" i="8" s="1"/>
  <c r="G39" i="8"/>
  <c r="AC38" i="8"/>
  <c r="AA38" i="8"/>
  <c r="Y38" i="8"/>
  <c r="X38" i="8"/>
  <c r="W38" i="8"/>
  <c r="R38" i="8"/>
  <c r="M38" i="8"/>
  <c r="L38" i="8"/>
  <c r="K38" i="8"/>
  <c r="AE38" i="8" s="1"/>
  <c r="I38" i="8"/>
  <c r="G38" i="8"/>
  <c r="O38" i="8" s="1"/>
  <c r="AC37" i="8"/>
  <c r="AE37" i="8" s="1"/>
  <c r="AA37" i="8"/>
  <c r="Y37" i="8"/>
  <c r="X37" i="8"/>
  <c r="W37" i="8"/>
  <c r="R37" i="8"/>
  <c r="M37" i="8"/>
  <c r="L37" i="8"/>
  <c r="N37" i="8" s="1"/>
  <c r="Z37" i="8" s="1"/>
  <c r="K37" i="8"/>
  <c r="I37" i="8"/>
  <c r="G37" i="8"/>
  <c r="O37" i="8" s="1"/>
  <c r="AE35" i="8"/>
  <c r="AE131" i="8" s="1"/>
  <c r="AC35" i="8"/>
  <c r="AC131" i="8" s="1"/>
  <c r="AA35" i="8"/>
  <c r="Z35" i="8"/>
  <c r="Y35" i="8"/>
  <c r="X35" i="8"/>
  <c r="W35" i="8"/>
  <c r="R35" i="8"/>
  <c r="Q35" i="8"/>
  <c r="P35" i="8"/>
  <c r="E35" i="8"/>
  <c r="D35" i="8"/>
  <c r="AC34" i="8"/>
  <c r="AE34" i="8" s="1"/>
  <c r="AA34" i="8"/>
  <c r="Y34" i="8"/>
  <c r="X34" i="8"/>
  <c r="W34" i="8"/>
  <c r="R34" i="8"/>
  <c r="O34" i="8"/>
  <c r="M34" i="8"/>
  <c r="L34" i="8"/>
  <c r="K34" i="8"/>
  <c r="N34" i="8" s="1"/>
  <c r="Z34" i="8" s="1"/>
  <c r="I34" i="8"/>
  <c r="G34" i="8"/>
  <c r="AC33" i="8"/>
  <c r="AA33" i="8"/>
  <c r="Y33" i="8"/>
  <c r="X33" i="8"/>
  <c r="W33" i="8"/>
  <c r="R33" i="8"/>
  <c r="M33" i="8"/>
  <c r="L33" i="8"/>
  <c r="K33" i="8"/>
  <c r="N33" i="8" s="1"/>
  <c r="Z33" i="8" s="1"/>
  <c r="I33" i="8"/>
  <c r="G33" i="8"/>
  <c r="O33" i="8" s="1"/>
  <c r="AE32" i="8"/>
  <c r="AC32" i="8"/>
  <c r="AA32" i="8"/>
  <c r="Y32" i="8"/>
  <c r="X32" i="8"/>
  <c r="W32" i="8"/>
  <c r="R32" i="8"/>
  <c r="M32" i="8"/>
  <c r="L32" i="8"/>
  <c r="K32" i="8"/>
  <c r="N32" i="8" s="1"/>
  <c r="Z32" i="8" s="1"/>
  <c r="I32" i="8"/>
  <c r="O32" i="8" s="1"/>
  <c r="G32" i="8"/>
  <c r="AC31" i="8"/>
  <c r="AE31" i="8" s="1"/>
  <c r="AA31" i="8"/>
  <c r="Y31" i="8"/>
  <c r="X31" i="8"/>
  <c r="W31" i="8"/>
  <c r="R31" i="8"/>
  <c r="M31" i="8"/>
  <c r="L31" i="8"/>
  <c r="N31" i="8" s="1"/>
  <c r="Z31" i="8" s="1"/>
  <c r="K31" i="8"/>
  <c r="I31" i="8"/>
  <c r="G31" i="8"/>
  <c r="O31" i="8" s="1"/>
  <c r="AC30" i="8"/>
  <c r="AA30" i="8"/>
  <c r="Y30" i="8"/>
  <c r="X30" i="8"/>
  <c r="W30" i="8"/>
  <c r="R30" i="8"/>
  <c r="M30" i="8"/>
  <c r="L30" i="8"/>
  <c r="K30" i="8"/>
  <c r="N30" i="8" s="1"/>
  <c r="Z30" i="8" s="1"/>
  <c r="I30" i="8"/>
  <c r="G30" i="8"/>
  <c r="O30" i="8" s="1"/>
  <c r="AE29" i="8"/>
  <c r="AC29" i="8"/>
  <c r="AA29" i="8"/>
  <c r="Y29" i="8"/>
  <c r="X29" i="8"/>
  <c r="W29" i="8"/>
  <c r="R29" i="8"/>
  <c r="O29" i="8"/>
  <c r="M29" i="8"/>
  <c r="L29" i="8"/>
  <c r="N29" i="8" s="1"/>
  <c r="Z29" i="8" s="1"/>
  <c r="K29" i="8"/>
  <c r="I29" i="8"/>
  <c r="G29" i="8"/>
  <c r="AC28" i="8"/>
  <c r="AE28" i="8" s="1"/>
  <c r="AA28" i="8"/>
  <c r="Y28" i="8"/>
  <c r="X28" i="8"/>
  <c r="W28" i="8"/>
  <c r="R28" i="8"/>
  <c r="N28" i="8"/>
  <c r="Z28" i="8" s="1"/>
  <c r="M28" i="8"/>
  <c r="L28" i="8"/>
  <c r="K28" i="8"/>
  <c r="I28" i="8"/>
  <c r="G28" i="8"/>
  <c r="O28" i="8" s="1"/>
  <c r="AC27" i="8"/>
  <c r="AE27" i="8" s="1"/>
  <c r="AA27" i="8"/>
  <c r="Y27" i="8"/>
  <c r="X27" i="8"/>
  <c r="W27" i="8"/>
  <c r="R27" i="8"/>
  <c r="O27" i="8"/>
  <c r="M27" i="8"/>
  <c r="L27" i="8"/>
  <c r="K27" i="8"/>
  <c r="N27" i="8" s="1"/>
  <c r="Z27" i="8" s="1"/>
  <c r="I27" i="8"/>
  <c r="G27" i="8"/>
  <c r="AE26" i="8"/>
  <c r="AC26" i="8"/>
  <c r="AA26" i="8"/>
  <c r="Y26" i="8"/>
  <c r="X26" i="8"/>
  <c r="W26" i="8"/>
  <c r="R26" i="8"/>
  <c r="N26" i="8"/>
  <c r="Z26" i="8" s="1"/>
  <c r="M26" i="8"/>
  <c r="L26" i="8"/>
  <c r="K26" i="8"/>
  <c r="I26" i="8"/>
  <c r="G26" i="8"/>
  <c r="O26" i="8" s="1"/>
  <c r="AC25" i="8"/>
  <c r="AE25" i="8" s="1"/>
  <c r="AA25" i="8"/>
  <c r="Y25" i="8"/>
  <c r="X25" i="8"/>
  <c r="W25" i="8"/>
  <c r="R25" i="8"/>
  <c r="M25" i="8"/>
  <c r="L25" i="8"/>
  <c r="K25" i="8"/>
  <c r="N25" i="8" s="1"/>
  <c r="Z25" i="8" s="1"/>
  <c r="I25" i="8"/>
  <c r="G25" i="8"/>
  <c r="O25" i="8" s="1"/>
  <c r="AC24" i="8"/>
  <c r="AA24" i="8"/>
  <c r="Y24" i="8"/>
  <c r="X24" i="8"/>
  <c r="W24" i="8"/>
  <c r="R24" i="8"/>
  <c r="M24" i="8"/>
  <c r="L24" i="8"/>
  <c r="K24" i="8"/>
  <c r="AE24" i="8" s="1"/>
  <c r="I24" i="8"/>
  <c r="G24" i="8"/>
  <c r="AC23" i="8"/>
  <c r="AE23" i="8" s="1"/>
  <c r="AA23" i="8"/>
  <c r="Y23" i="8"/>
  <c r="X23" i="8"/>
  <c r="W23" i="8"/>
  <c r="R23" i="8"/>
  <c r="M23" i="8"/>
  <c r="L23" i="8"/>
  <c r="N23" i="8" s="1"/>
  <c r="Z23" i="8" s="1"/>
  <c r="K23" i="8"/>
  <c r="I23" i="8"/>
  <c r="O23" i="8" s="1"/>
  <c r="G23" i="8"/>
  <c r="AE22" i="8"/>
  <c r="AC22" i="8"/>
  <c r="AA22" i="8"/>
  <c r="Y22" i="8"/>
  <c r="X22" i="8"/>
  <c r="W22" i="8"/>
  <c r="R22" i="8"/>
  <c r="N22" i="8"/>
  <c r="Z22" i="8" s="1"/>
  <c r="M22" i="8"/>
  <c r="L22" i="8"/>
  <c r="K22" i="8"/>
  <c r="I22" i="8"/>
  <c r="G22" i="8"/>
  <c r="AE21" i="8"/>
  <c r="AC21" i="8"/>
  <c r="AA21" i="8"/>
  <c r="Y21" i="8"/>
  <c r="X21" i="8"/>
  <c r="W21" i="8"/>
  <c r="R21" i="8"/>
  <c r="M21" i="8"/>
  <c r="N21" i="8" s="1"/>
  <c r="Z21" i="8" s="1"/>
  <c r="L21" i="8"/>
  <c r="K21" i="8"/>
  <c r="I21" i="8"/>
  <c r="G21" i="8"/>
  <c r="O21" i="8" s="1"/>
  <c r="AC20" i="8"/>
  <c r="AE20" i="8" s="1"/>
  <c r="AA20" i="8"/>
  <c r="Y20" i="8"/>
  <c r="X20" i="8"/>
  <c r="W20" i="8"/>
  <c r="R20" i="8"/>
  <c r="O20" i="8"/>
  <c r="M20" i="8"/>
  <c r="L20" i="8"/>
  <c r="K20" i="8"/>
  <c r="N20" i="8" s="1"/>
  <c r="Z20" i="8" s="1"/>
  <c r="I20" i="8"/>
  <c r="G20" i="8"/>
  <c r="AC19" i="8"/>
  <c r="AA19" i="8"/>
  <c r="Y19" i="8"/>
  <c r="X19" i="8"/>
  <c r="W19" i="8"/>
  <c r="R19" i="8"/>
  <c r="M19" i="8"/>
  <c r="L19" i="8"/>
  <c r="K19" i="8"/>
  <c r="N19" i="8" s="1"/>
  <c r="Z19" i="8" s="1"/>
  <c r="I19" i="8"/>
  <c r="G19" i="8"/>
  <c r="O19" i="8" s="1"/>
  <c r="AE18" i="8"/>
  <c r="AC18" i="8"/>
  <c r="AA18" i="8"/>
  <c r="Y18" i="8"/>
  <c r="X18" i="8"/>
  <c r="W18" i="8"/>
  <c r="R18" i="8"/>
  <c r="M18" i="8"/>
  <c r="L18" i="8"/>
  <c r="K18" i="8"/>
  <c r="N18" i="8" s="1"/>
  <c r="Z18" i="8" s="1"/>
  <c r="I18" i="8"/>
  <c r="O18" i="8" s="1"/>
  <c r="G18" i="8"/>
  <c r="AC17" i="8"/>
  <c r="AE17" i="8" s="1"/>
  <c r="AA17" i="8"/>
  <c r="Y17" i="8"/>
  <c r="X17" i="8"/>
  <c r="W17" i="8"/>
  <c r="R17" i="8"/>
  <c r="M17" i="8"/>
  <c r="L17" i="8"/>
  <c r="N17" i="8" s="1"/>
  <c r="Z17" i="8" s="1"/>
  <c r="K17" i="8"/>
  <c r="I17" i="8"/>
  <c r="G17" i="8"/>
  <c r="O17" i="8" s="1"/>
  <c r="AC16" i="8"/>
  <c r="AE16" i="8" s="1"/>
  <c r="AA16" i="8"/>
  <c r="Y16" i="8"/>
  <c r="X16" i="8"/>
  <c r="W16" i="8"/>
  <c r="R16" i="8"/>
  <c r="M16" i="8"/>
  <c r="L16" i="8"/>
  <c r="N16" i="8" s="1"/>
  <c r="Z16" i="8" s="1"/>
  <c r="K16" i="8"/>
  <c r="I16" i="8"/>
  <c r="G16" i="8"/>
  <c r="AC15" i="8"/>
  <c r="AE15" i="8" s="1"/>
  <c r="AA15" i="8"/>
  <c r="Y15" i="8"/>
  <c r="X15" i="8"/>
  <c r="W15" i="8"/>
  <c r="R15" i="8"/>
  <c r="N15" i="8"/>
  <c r="Z15" i="8" s="1"/>
  <c r="M15" i="8"/>
  <c r="L15" i="8"/>
  <c r="K15" i="8"/>
  <c r="I15" i="8"/>
  <c r="G15" i="8"/>
  <c r="O15" i="8" s="1"/>
  <c r="AC14" i="8"/>
  <c r="AE14" i="8" s="1"/>
  <c r="AA14" i="8"/>
  <c r="Y14" i="8"/>
  <c r="X14" i="8"/>
  <c r="W14" i="8"/>
  <c r="R14" i="8"/>
  <c r="N14" i="8"/>
  <c r="Z14" i="8" s="1"/>
  <c r="M14" i="8"/>
  <c r="L14" i="8"/>
  <c r="K14" i="8"/>
  <c r="I14" i="8"/>
  <c r="G14" i="8"/>
  <c r="AC13" i="8"/>
  <c r="AE13" i="8" s="1"/>
  <c r="AA13" i="8"/>
  <c r="Y13" i="8"/>
  <c r="X13" i="8"/>
  <c r="W13" i="8"/>
  <c r="R13" i="8"/>
  <c r="M13" i="8"/>
  <c r="L13" i="8"/>
  <c r="K13" i="8"/>
  <c r="N13" i="8" s="1"/>
  <c r="Z13" i="8" s="1"/>
  <c r="I13" i="8"/>
  <c r="G13" i="8"/>
  <c r="O13" i="8" s="1"/>
  <c r="AE12" i="8"/>
  <c r="AC12" i="8"/>
  <c r="AA12" i="8"/>
  <c r="Y12" i="8"/>
  <c r="X12" i="8"/>
  <c r="W12" i="8"/>
  <c r="R12" i="8"/>
  <c r="M12" i="8"/>
  <c r="L12" i="8"/>
  <c r="N12" i="8" s="1"/>
  <c r="Z12" i="8" s="1"/>
  <c r="K12" i="8"/>
  <c r="I12" i="8"/>
  <c r="O12" i="8" s="1"/>
  <c r="G12" i="8"/>
  <c r="AC11" i="8"/>
  <c r="AC100" i="8" s="1"/>
  <c r="AC220" i="8" s="1"/>
  <c r="AC222" i="8" s="1"/>
  <c r="AA11" i="8"/>
  <c r="Y11" i="8"/>
  <c r="X11" i="8"/>
  <c r="W11" i="8"/>
  <c r="R11" i="8"/>
  <c r="M11" i="8"/>
  <c r="L11" i="8"/>
  <c r="K11" i="8"/>
  <c r="AE11" i="8" s="1"/>
  <c r="I11" i="8"/>
  <c r="G11" i="8"/>
  <c r="O11" i="8" s="1"/>
  <c r="X8" i="8"/>
  <c r="X7" i="8"/>
  <c r="X6" i="8"/>
  <c r="AA5" i="8"/>
  <c r="Z132" i="8" s="1"/>
  <c r="X5" i="8"/>
  <c r="X4" i="8"/>
  <c r="X3" i="8"/>
  <c r="X2" i="8"/>
  <c r="P220" i="1"/>
  <c r="Q220" i="1"/>
  <c r="O220" i="1"/>
  <c r="E220" i="1"/>
  <c r="D220" i="1"/>
  <c r="E218" i="1"/>
  <c r="P218" i="1"/>
  <c r="Q218" i="1"/>
  <c r="R218" i="1"/>
  <c r="D218" i="1"/>
  <c r="AC217" i="1"/>
  <c r="AA217" i="1"/>
  <c r="Y217" i="1"/>
  <c r="X217" i="1"/>
  <c r="W217" i="1"/>
  <c r="R217" i="1"/>
  <c r="M217" i="1"/>
  <c r="L217" i="1"/>
  <c r="K217" i="1"/>
  <c r="N217" i="1" s="1"/>
  <c r="I217" i="1"/>
  <c r="G217" i="1"/>
  <c r="AE216" i="1"/>
  <c r="AC216" i="1"/>
  <c r="AA216" i="1"/>
  <c r="Y216" i="1"/>
  <c r="X216" i="1"/>
  <c r="W216" i="1"/>
  <c r="R216" i="1"/>
  <c r="M216" i="1"/>
  <c r="L216" i="1"/>
  <c r="K216" i="1"/>
  <c r="I216" i="1"/>
  <c r="G216" i="1"/>
  <c r="AC215" i="1"/>
  <c r="AA215" i="1"/>
  <c r="Y215" i="1"/>
  <c r="X215" i="1"/>
  <c r="W215" i="1"/>
  <c r="R215" i="1"/>
  <c r="M215" i="1"/>
  <c r="L215" i="1"/>
  <c r="K215" i="1"/>
  <c r="I215" i="1"/>
  <c r="G215" i="1"/>
  <c r="AC214" i="1"/>
  <c r="AA214" i="1"/>
  <c r="Y214" i="1"/>
  <c r="X214" i="1"/>
  <c r="W214" i="1"/>
  <c r="R214" i="1"/>
  <c r="M214" i="1"/>
  <c r="L214" i="1"/>
  <c r="K214" i="1"/>
  <c r="I214" i="1"/>
  <c r="G214" i="1"/>
  <c r="AC213" i="1"/>
  <c r="AE213" i="1" s="1"/>
  <c r="AA213" i="1"/>
  <c r="Y213" i="1"/>
  <c r="X213" i="1"/>
  <c r="W213" i="1"/>
  <c r="R213" i="1"/>
  <c r="M213" i="1"/>
  <c r="L213" i="1"/>
  <c r="K213" i="1"/>
  <c r="I213" i="1"/>
  <c r="G213" i="1"/>
  <c r="O213" i="1" s="1"/>
  <c r="AC212" i="1"/>
  <c r="AA212" i="1"/>
  <c r="Y212" i="1"/>
  <c r="X212" i="1"/>
  <c r="W212" i="1"/>
  <c r="R212" i="1"/>
  <c r="M212" i="1"/>
  <c r="L212" i="1"/>
  <c r="K212" i="1"/>
  <c r="I212" i="1"/>
  <c r="O212" i="1" s="1"/>
  <c r="G212" i="1"/>
  <c r="AC211" i="1"/>
  <c r="AA211" i="1"/>
  <c r="Y211" i="1"/>
  <c r="X211" i="1"/>
  <c r="W211" i="1"/>
  <c r="R211" i="1"/>
  <c r="M211" i="1"/>
  <c r="L211" i="1"/>
  <c r="K211" i="1"/>
  <c r="I211" i="1"/>
  <c r="G211" i="1"/>
  <c r="AC210" i="1"/>
  <c r="AA210" i="1"/>
  <c r="Y210" i="1"/>
  <c r="X210" i="1"/>
  <c r="W210" i="1"/>
  <c r="R210" i="1"/>
  <c r="M210" i="1"/>
  <c r="L210" i="1"/>
  <c r="K210" i="1"/>
  <c r="I210" i="1"/>
  <c r="G210" i="1"/>
  <c r="AC209" i="1"/>
  <c r="AA209" i="1"/>
  <c r="Y209" i="1"/>
  <c r="X209" i="1"/>
  <c r="W209" i="1"/>
  <c r="R209" i="1"/>
  <c r="M209" i="1"/>
  <c r="L209" i="1"/>
  <c r="K209" i="1"/>
  <c r="I209" i="1"/>
  <c r="G209" i="1"/>
  <c r="O209" i="1" s="1"/>
  <c r="AC208" i="1"/>
  <c r="AA208" i="1"/>
  <c r="Y208" i="1"/>
  <c r="X208" i="1"/>
  <c r="W208" i="1"/>
  <c r="R208" i="1"/>
  <c r="M208" i="1"/>
  <c r="L208" i="1"/>
  <c r="K208" i="1"/>
  <c r="I208" i="1"/>
  <c r="G208" i="1"/>
  <c r="O208" i="1" s="1"/>
  <c r="AC207" i="1"/>
  <c r="AA207" i="1"/>
  <c r="Y207" i="1"/>
  <c r="X207" i="1"/>
  <c r="W207" i="1"/>
  <c r="R207" i="1"/>
  <c r="M207" i="1"/>
  <c r="L207" i="1"/>
  <c r="K207" i="1"/>
  <c r="N207" i="1" s="1"/>
  <c r="I207" i="1"/>
  <c r="G207" i="1"/>
  <c r="AC206" i="1"/>
  <c r="AA206" i="1"/>
  <c r="Y206" i="1"/>
  <c r="X206" i="1"/>
  <c r="W206" i="1"/>
  <c r="R206" i="1"/>
  <c r="M206" i="1"/>
  <c r="L206" i="1"/>
  <c r="K206" i="1"/>
  <c r="I206" i="1"/>
  <c r="G206" i="1"/>
  <c r="O206" i="1" s="1"/>
  <c r="AC205" i="1"/>
  <c r="AA205" i="1"/>
  <c r="Y205" i="1"/>
  <c r="X205" i="1"/>
  <c r="W205" i="1"/>
  <c r="R205" i="1"/>
  <c r="M205" i="1"/>
  <c r="L205" i="1"/>
  <c r="K205" i="1"/>
  <c r="I205" i="1"/>
  <c r="G205" i="1"/>
  <c r="AC204" i="1"/>
  <c r="AA204" i="1"/>
  <c r="Y204" i="1"/>
  <c r="X204" i="1"/>
  <c r="W204" i="1"/>
  <c r="R204" i="1"/>
  <c r="M204" i="1"/>
  <c r="L204" i="1"/>
  <c r="K204" i="1"/>
  <c r="N204" i="1" s="1"/>
  <c r="I204" i="1"/>
  <c r="G204" i="1"/>
  <c r="AC203" i="1"/>
  <c r="AA203" i="1"/>
  <c r="Y203" i="1"/>
  <c r="X203" i="1"/>
  <c r="W203" i="1"/>
  <c r="R203" i="1"/>
  <c r="M203" i="1"/>
  <c r="L203" i="1"/>
  <c r="K203" i="1"/>
  <c r="I203" i="1"/>
  <c r="G203" i="1"/>
  <c r="O203" i="1" s="1"/>
  <c r="AC202" i="1"/>
  <c r="AA202" i="1"/>
  <c r="Y202" i="1"/>
  <c r="X202" i="1"/>
  <c r="W202" i="1"/>
  <c r="R202" i="1"/>
  <c r="M202" i="1"/>
  <c r="AE202" i="1" s="1"/>
  <c r="L202" i="1"/>
  <c r="K202" i="1"/>
  <c r="I202" i="1"/>
  <c r="G202" i="1"/>
  <c r="AC201" i="1"/>
  <c r="AE201" i="1" s="1"/>
  <c r="AA201" i="1"/>
  <c r="Y201" i="1"/>
  <c r="X201" i="1"/>
  <c r="W201" i="1"/>
  <c r="R201" i="1"/>
  <c r="M201" i="1"/>
  <c r="L201" i="1"/>
  <c r="K201" i="1"/>
  <c r="I201" i="1"/>
  <c r="G201" i="1"/>
  <c r="O201" i="1" s="1"/>
  <c r="AC200" i="1"/>
  <c r="AA200" i="1"/>
  <c r="Y200" i="1"/>
  <c r="X200" i="1"/>
  <c r="W200" i="1"/>
  <c r="R200" i="1"/>
  <c r="M200" i="1"/>
  <c r="L200" i="1"/>
  <c r="K200" i="1"/>
  <c r="N200" i="1" s="1"/>
  <c r="I200" i="1"/>
  <c r="G200" i="1"/>
  <c r="O200" i="1" s="1"/>
  <c r="AC199" i="1"/>
  <c r="AA199" i="1"/>
  <c r="Y199" i="1"/>
  <c r="X199" i="1"/>
  <c r="W199" i="1"/>
  <c r="R199" i="1"/>
  <c r="M199" i="1"/>
  <c r="L199" i="1"/>
  <c r="K199" i="1"/>
  <c r="I199" i="1"/>
  <c r="G199" i="1"/>
  <c r="AC198" i="1"/>
  <c r="AA198" i="1"/>
  <c r="Y198" i="1"/>
  <c r="X198" i="1"/>
  <c r="W198" i="1"/>
  <c r="R198" i="1"/>
  <c r="M198" i="1"/>
  <c r="L198" i="1"/>
  <c r="K198" i="1"/>
  <c r="I198" i="1"/>
  <c r="G198" i="1"/>
  <c r="AC197" i="1"/>
  <c r="AA197" i="1"/>
  <c r="Y197" i="1"/>
  <c r="X197" i="1"/>
  <c r="W197" i="1"/>
  <c r="R197" i="1"/>
  <c r="M197" i="1"/>
  <c r="L197" i="1"/>
  <c r="K197" i="1"/>
  <c r="I197" i="1"/>
  <c r="G197" i="1"/>
  <c r="O197" i="1" s="1"/>
  <c r="AC196" i="1"/>
  <c r="AA196" i="1"/>
  <c r="Y196" i="1"/>
  <c r="X196" i="1"/>
  <c r="W196" i="1"/>
  <c r="R196" i="1"/>
  <c r="M196" i="1"/>
  <c r="L196" i="1"/>
  <c r="K196" i="1"/>
  <c r="N196" i="1" s="1"/>
  <c r="I196" i="1"/>
  <c r="G196" i="1"/>
  <c r="E194" i="1"/>
  <c r="P194" i="1"/>
  <c r="Q194" i="1"/>
  <c r="D194" i="1"/>
  <c r="AA194" i="1"/>
  <c r="Y194" i="1"/>
  <c r="X194" i="1"/>
  <c r="W194" i="1"/>
  <c r="AC193" i="1"/>
  <c r="AA193" i="1"/>
  <c r="Y193" i="1"/>
  <c r="X193" i="1"/>
  <c r="W193" i="1"/>
  <c r="R193" i="1"/>
  <c r="M193" i="1"/>
  <c r="L193" i="1"/>
  <c r="K193" i="1"/>
  <c r="I193" i="1"/>
  <c r="G193" i="1"/>
  <c r="AC192" i="1"/>
  <c r="AE192" i="1" s="1"/>
  <c r="AA192" i="1"/>
  <c r="Y192" i="1"/>
  <c r="X192" i="1"/>
  <c r="W192" i="1"/>
  <c r="R192" i="1"/>
  <c r="M192" i="1"/>
  <c r="L192" i="1"/>
  <c r="K192" i="1"/>
  <c r="I192" i="1"/>
  <c r="G192" i="1"/>
  <c r="O192" i="1" s="1"/>
  <c r="AC191" i="1"/>
  <c r="AA191" i="1"/>
  <c r="Y191" i="1"/>
  <c r="X191" i="1"/>
  <c r="W191" i="1"/>
  <c r="R191" i="1"/>
  <c r="M191" i="1"/>
  <c r="L191" i="1"/>
  <c r="K191" i="1"/>
  <c r="I191" i="1"/>
  <c r="G191" i="1"/>
  <c r="O191" i="1" s="1"/>
  <c r="AC190" i="1"/>
  <c r="AA190" i="1"/>
  <c r="Y190" i="1"/>
  <c r="X190" i="1"/>
  <c r="W190" i="1"/>
  <c r="R190" i="1"/>
  <c r="M190" i="1"/>
  <c r="L190" i="1"/>
  <c r="K190" i="1"/>
  <c r="I190" i="1"/>
  <c r="G190" i="1"/>
  <c r="O190" i="1" s="1"/>
  <c r="AC189" i="1"/>
  <c r="AA189" i="1"/>
  <c r="Y189" i="1"/>
  <c r="X189" i="1"/>
  <c r="W189" i="1"/>
  <c r="R189" i="1"/>
  <c r="M189" i="1"/>
  <c r="L189" i="1"/>
  <c r="K189" i="1"/>
  <c r="N189" i="1" s="1"/>
  <c r="I189" i="1"/>
  <c r="G189" i="1"/>
  <c r="O189" i="1" s="1"/>
  <c r="AC188" i="1"/>
  <c r="AA188" i="1"/>
  <c r="Y188" i="1"/>
  <c r="X188" i="1"/>
  <c r="W188" i="1"/>
  <c r="R188" i="1"/>
  <c r="M188" i="1"/>
  <c r="L188" i="1"/>
  <c r="K188" i="1"/>
  <c r="I188" i="1"/>
  <c r="G188" i="1"/>
  <c r="O188" i="1" s="1"/>
  <c r="AC187" i="1"/>
  <c r="AA187" i="1"/>
  <c r="Y187" i="1"/>
  <c r="X187" i="1"/>
  <c r="W187" i="1"/>
  <c r="R187" i="1"/>
  <c r="M187" i="1"/>
  <c r="L187" i="1"/>
  <c r="N187" i="1" s="1"/>
  <c r="K187" i="1"/>
  <c r="I187" i="1"/>
  <c r="G187" i="1"/>
  <c r="O187" i="1" s="1"/>
  <c r="AC186" i="1"/>
  <c r="AA186" i="1"/>
  <c r="Y186" i="1"/>
  <c r="X186" i="1"/>
  <c r="W186" i="1"/>
  <c r="R186" i="1"/>
  <c r="M186" i="1"/>
  <c r="L186" i="1"/>
  <c r="K186" i="1"/>
  <c r="I186" i="1"/>
  <c r="G186" i="1"/>
  <c r="O186" i="1" s="1"/>
  <c r="AC185" i="1"/>
  <c r="AA185" i="1"/>
  <c r="Y185" i="1"/>
  <c r="X185" i="1"/>
  <c r="W185" i="1"/>
  <c r="R185" i="1"/>
  <c r="M185" i="1"/>
  <c r="L185" i="1"/>
  <c r="K185" i="1"/>
  <c r="I185" i="1"/>
  <c r="G185" i="1"/>
  <c r="O185" i="1" s="1"/>
  <c r="AC184" i="1"/>
  <c r="AA184" i="1"/>
  <c r="Y184" i="1"/>
  <c r="X184" i="1"/>
  <c r="W184" i="1"/>
  <c r="R184" i="1"/>
  <c r="M184" i="1"/>
  <c r="L184" i="1"/>
  <c r="K184" i="1"/>
  <c r="I184" i="1"/>
  <c r="G184" i="1"/>
  <c r="AC183" i="1"/>
  <c r="AA183" i="1"/>
  <c r="Y183" i="1"/>
  <c r="X183" i="1"/>
  <c r="W183" i="1"/>
  <c r="R183" i="1"/>
  <c r="M183" i="1"/>
  <c r="L183" i="1"/>
  <c r="K183" i="1"/>
  <c r="I183" i="1"/>
  <c r="G183" i="1"/>
  <c r="O183" i="1" s="1"/>
  <c r="AC182" i="1"/>
  <c r="AE182" i="1" s="1"/>
  <c r="AA182" i="1"/>
  <c r="Y182" i="1"/>
  <c r="X182" i="1"/>
  <c r="W182" i="1"/>
  <c r="R182" i="1"/>
  <c r="M182" i="1"/>
  <c r="L182" i="1"/>
  <c r="K182" i="1"/>
  <c r="I182" i="1"/>
  <c r="G182" i="1"/>
  <c r="AC181" i="1"/>
  <c r="AA181" i="1"/>
  <c r="Y181" i="1"/>
  <c r="X181" i="1"/>
  <c r="W181" i="1"/>
  <c r="R181" i="1"/>
  <c r="M181" i="1"/>
  <c r="L181" i="1"/>
  <c r="K181" i="1"/>
  <c r="N181" i="1" s="1"/>
  <c r="I181" i="1"/>
  <c r="G181" i="1"/>
  <c r="AC180" i="1"/>
  <c r="AA180" i="1"/>
  <c r="Y180" i="1"/>
  <c r="X180" i="1"/>
  <c r="W180" i="1"/>
  <c r="R180" i="1"/>
  <c r="M180" i="1"/>
  <c r="L180" i="1"/>
  <c r="K180" i="1"/>
  <c r="I180" i="1"/>
  <c r="G180" i="1"/>
  <c r="AC179" i="1"/>
  <c r="AA179" i="1"/>
  <c r="Y179" i="1"/>
  <c r="X179" i="1"/>
  <c r="W179" i="1"/>
  <c r="R179" i="1"/>
  <c r="O179" i="1"/>
  <c r="M179" i="1"/>
  <c r="L179" i="1"/>
  <c r="K179" i="1"/>
  <c r="N179" i="1" s="1"/>
  <c r="I179" i="1"/>
  <c r="G179" i="1"/>
  <c r="AC178" i="1"/>
  <c r="AA178" i="1"/>
  <c r="Y178" i="1"/>
  <c r="X178" i="1"/>
  <c r="W178" i="1"/>
  <c r="R178" i="1"/>
  <c r="M178" i="1"/>
  <c r="L178" i="1"/>
  <c r="K178" i="1"/>
  <c r="I178" i="1"/>
  <c r="G178" i="1"/>
  <c r="AC177" i="1"/>
  <c r="AA177" i="1"/>
  <c r="Y177" i="1"/>
  <c r="X177" i="1"/>
  <c r="W177" i="1"/>
  <c r="R177" i="1"/>
  <c r="M177" i="1"/>
  <c r="L177" i="1"/>
  <c r="K177" i="1"/>
  <c r="I177" i="1"/>
  <c r="G177" i="1"/>
  <c r="O177" i="1" s="1"/>
  <c r="AC176" i="1"/>
  <c r="AE176" i="1" s="1"/>
  <c r="AA176" i="1"/>
  <c r="Y176" i="1"/>
  <c r="X176" i="1"/>
  <c r="W176" i="1"/>
  <c r="R176" i="1"/>
  <c r="M176" i="1"/>
  <c r="L176" i="1"/>
  <c r="K176" i="1"/>
  <c r="I176" i="1"/>
  <c r="G176" i="1"/>
  <c r="AC175" i="1"/>
  <c r="AA175" i="1"/>
  <c r="Y175" i="1"/>
  <c r="X175" i="1"/>
  <c r="W175" i="1"/>
  <c r="R175" i="1"/>
  <c r="M175" i="1"/>
  <c r="L175" i="1"/>
  <c r="K175" i="1"/>
  <c r="I175" i="1"/>
  <c r="O175" i="1" s="1"/>
  <c r="G175" i="1"/>
  <c r="AC174" i="1"/>
  <c r="AA174" i="1"/>
  <c r="Y174" i="1"/>
  <c r="X174" i="1"/>
  <c r="W174" i="1"/>
  <c r="R174" i="1"/>
  <c r="M174" i="1"/>
  <c r="L174" i="1"/>
  <c r="K174" i="1"/>
  <c r="N174" i="1" s="1"/>
  <c r="I174" i="1"/>
  <c r="G174" i="1"/>
  <c r="AC173" i="1"/>
  <c r="AA173" i="1"/>
  <c r="Y173" i="1"/>
  <c r="X173" i="1"/>
  <c r="W173" i="1"/>
  <c r="R173" i="1"/>
  <c r="M173" i="1"/>
  <c r="L173" i="1"/>
  <c r="K173" i="1"/>
  <c r="N173" i="1" s="1"/>
  <c r="I173" i="1"/>
  <c r="G173" i="1"/>
  <c r="O173" i="1" s="1"/>
  <c r="AC172" i="1"/>
  <c r="AA172" i="1"/>
  <c r="Y172" i="1"/>
  <c r="X172" i="1"/>
  <c r="W172" i="1"/>
  <c r="R172" i="1"/>
  <c r="M172" i="1"/>
  <c r="L172" i="1"/>
  <c r="K172" i="1"/>
  <c r="I172" i="1"/>
  <c r="G172" i="1"/>
  <c r="O172" i="1" s="1"/>
  <c r="AC171" i="1"/>
  <c r="AA171" i="1"/>
  <c r="Y171" i="1"/>
  <c r="X171" i="1"/>
  <c r="W171" i="1"/>
  <c r="R171" i="1"/>
  <c r="M171" i="1"/>
  <c r="L171" i="1"/>
  <c r="K171" i="1"/>
  <c r="I171" i="1"/>
  <c r="O171" i="1" s="1"/>
  <c r="G171" i="1"/>
  <c r="AC170" i="1"/>
  <c r="AA170" i="1"/>
  <c r="Y170" i="1"/>
  <c r="X170" i="1"/>
  <c r="W170" i="1"/>
  <c r="R170" i="1"/>
  <c r="M170" i="1"/>
  <c r="L170" i="1"/>
  <c r="K170" i="1"/>
  <c r="N170" i="1" s="1"/>
  <c r="I170" i="1"/>
  <c r="O170" i="1" s="1"/>
  <c r="G170" i="1"/>
  <c r="AC169" i="1"/>
  <c r="AA169" i="1"/>
  <c r="Y169" i="1"/>
  <c r="X169" i="1"/>
  <c r="W169" i="1"/>
  <c r="R169" i="1"/>
  <c r="M169" i="1"/>
  <c r="L169" i="1"/>
  <c r="K169" i="1"/>
  <c r="I169" i="1"/>
  <c r="G169" i="1"/>
  <c r="AC168" i="1"/>
  <c r="AA168" i="1"/>
  <c r="Y168" i="1"/>
  <c r="X168" i="1"/>
  <c r="W168" i="1"/>
  <c r="R168" i="1"/>
  <c r="M168" i="1"/>
  <c r="L168" i="1"/>
  <c r="K168" i="1"/>
  <c r="I168" i="1"/>
  <c r="G168" i="1"/>
  <c r="O168" i="1" s="1"/>
  <c r="AC167" i="1"/>
  <c r="AA167" i="1"/>
  <c r="Y167" i="1"/>
  <c r="X167" i="1"/>
  <c r="W167" i="1"/>
  <c r="R167" i="1"/>
  <c r="M167" i="1"/>
  <c r="L167" i="1"/>
  <c r="K167" i="1"/>
  <c r="N167" i="1" s="1"/>
  <c r="I167" i="1"/>
  <c r="G167" i="1"/>
  <c r="AC166" i="1"/>
  <c r="AE166" i="1" s="1"/>
  <c r="AA166" i="1"/>
  <c r="Y166" i="1"/>
  <c r="X166" i="1"/>
  <c r="W166" i="1"/>
  <c r="R166" i="1"/>
  <c r="M166" i="1"/>
  <c r="L166" i="1"/>
  <c r="K166" i="1"/>
  <c r="I166" i="1"/>
  <c r="G166" i="1"/>
  <c r="G157" i="1"/>
  <c r="I157" i="1"/>
  <c r="K157" i="1"/>
  <c r="L157" i="1"/>
  <c r="M157" i="1"/>
  <c r="R157" i="1"/>
  <c r="G158" i="1"/>
  <c r="I158" i="1"/>
  <c r="K158" i="1"/>
  <c r="L158" i="1"/>
  <c r="M158" i="1"/>
  <c r="R158" i="1"/>
  <c r="G159" i="1"/>
  <c r="I159" i="1"/>
  <c r="K159" i="1"/>
  <c r="L159" i="1"/>
  <c r="M159" i="1"/>
  <c r="R159" i="1"/>
  <c r="G160" i="1"/>
  <c r="I160" i="1"/>
  <c r="K160" i="1"/>
  <c r="L160" i="1"/>
  <c r="M160" i="1"/>
  <c r="R160" i="1"/>
  <c r="G161" i="1"/>
  <c r="I161" i="1"/>
  <c r="K161" i="1"/>
  <c r="L161" i="1"/>
  <c r="M161" i="1"/>
  <c r="R161" i="1"/>
  <c r="G162" i="1"/>
  <c r="I162" i="1"/>
  <c r="K162" i="1"/>
  <c r="L162" i="1"/>
  <c r="M162" i="1"/>
  <c r="R162" i="1"/>
  <c r="G163" i="1"/>
  <c r="I163" i="1"/>
  <c r="K163" i="1"/>
  <c r="L163" i="1"/>
  <c r="M163" i="1"/>
  <c r="R163" i="1"/>
  <c r="R156" i="1"/>
  <c r="M156" i="1"/>
  <c r="L156" i="1"/>
  <c r="K156" i="1"/>
  <c r="I156" i="1"/>
  <c r="G156" i="1"/>
  <c r="R155" i="1"/>
  <c r="M155" i="1"/>
  <c r="L155" i="1"/>
  <c r="K155" i="1"/>
  <c r="I155" i="1"/>
  <c r="G155" i="1"/>
  <c r="R154" i="1"/>
  <c r="M154" i="1"/>
  <c r="L154" i="1"/>
  <c r="K154" i="1"/>
  <c r="I154" i="1"/>
  <c r="G154" i="1"/>
  <c r="R153" i="1"/>
  <c r="M153" i="1"/>
  <c r="L153" i="1"/>
  <c r="K153" i="1"/>
  <c r="I153" i="1"/>
  <c r="G153" i="1"/>
  <c r="R152" i="1"/>
  <c r="M152" i="1"/>
  <c r="L152" i="1"/>
  <c r="K152" i="1"/>
  <c r="I152" i="1"/>
  <c r="G152" i="1"/>
  <c r="R151" i="1"/>
  <c r="M151" i="1"/>
  <c r="L151" i="1"/>
  <c r="K151" i="1"/>
  <c r="I151" i="1"/>
  <c r="G151" i="1"/>
  <c r="R150" i="1"/>
  <c r="M150" i="1"/>
  <c r="L150" i="1"/>
  <c r="K150" i="1"/>
  <c r="I150" i="1"/>
  <c r="G150" i="1"/>
  <c r="R149" i="1"/>
  <c r="M149" i="1"/>
  <c r="L149" i="1"/>
  <c r="K149" i="1"/>
  <c r="I149" i="1"/>
  <c r="G149" i="1"/>
  <c r="R148" i="1"/>
  <c r="M148" i="1"/>
  <c r="L148" i="1"/>
  <c r="K148" i="1"/>
  <c r="I148" i="1"/>
  <c r="G148" i="1"/>
  <c r="R147" i="1"/>
  <c r="M147" i="1"/>
  <c r="L147" i="1"/>
  <c r="K147" i="1"/>
  <c r="I147" i="1"/>
  <c r="G147" i="1"/>
  <c r="R146" i="1"/>
  <c r="M146" i="1"/>
  <c r="L146" i="1"/>
  <c r="K146" i="1"/>
  <c r="I146" i="1"/>
  <c r="G146" i="1"/>
  <c r="R145" i="1"/>
  <c r="M145" i="1"/>
  <c r="L145" i="1"/>
  <c r="K145" i="1"/>
  <c r="I145" i="1"/>
  <c r="G145" i="1"/>
  <c r="R144" i="1"/>
  <c r="M144" i="1"/>
  <c r="L144" i="1"/>
  <c r="K144" i="1"/>
  <c r="I144" i="1"/>
  <c r="G144" i="1"/>
  <c r="R143" i="1"/>
  <c r="M143" i="1"/>
  <c r="L143" i="1"/>
  <c r="K143" i="1"/>
  <c r="I143" i="1"/>
  <c r="G143" i="1"/>
  <c r="R142" i="1"/>
  <c r="M142" i="1"/>
  <c r="L142" i="1"/>
  <c r="K142" i="1"/>
  <c r="I142" i="1"/>
  <c r="G142" i="1"/>
  <c r="R141" i="1"/>
  <c r="M141" i="1"/>
  <c r="L141" i="1"/>
  <c r="K141" i="1"/>
  <c r="I141" i="1"/>
  <c r="G141" i="1"/>
  <c r="R140" i="1"/>
  <c r="M140" i="1"/>
  <c r="L140" i="1"/>
  <c r="K140" i="1"/>
  <c r="I140" i="1"/>
  <c r="G140" i="1"/>
  <c r="R139" i="1"/>
  <c r="M139" i="1"/>
  <c r="L139" i="1"/>
  <c r="K139" i="1"/>
  <c r="I139" i="1"/>
  <c r="G139" i="1"/>
  <c r="R138" i="1"/>
  <c r="M138" i="1"/>
  <c r="L138" i="1"/>
  <c r="K138" i="1"/>
  <c r="I138" i="1"/>
  <c r="G138" i="1"/>
  <c r="R137" i="1"/>
  <c r="M137" i="1"/>
  <c r="L137" i="1"/>
  <c r="K137" i="1"/>
  <c r="I137" i="1"/>
  <c r="G137" i="1"/>
  <c r="R136" i="1"/>
  <c r="M136" i="1"/>
  <c r="L136" i="1"/>
  <c r="K136" i="1"/>
  <c r="I136" i="1"/>
  <c r="G136" i="1"/>
  <c r="R135" i="1"/>
  <c r="M135" i="1"/>
  <c r="L135" i="1"/>
  <c r="K135" i="1"/>
  <c r="I135" i="1"/>
  <c r="G135" i="1"/>
  <c r="R134" i="1"/>
  <c r="M134" i="1"/>
  <c r="L134" i="1"/>
  <c r="K134" i="1"/>
  <c r="I134" i="1"/>
  <c r="G134" i="1"/>
  <c r="R133" i="1"/>
  <c r="M133" i="1"/>
  <c r="L133" i="1"/>
  <c r="K133" i="1"/>
  <c r="I133" i="1"/>
  <c r="G133" i="1"/>
  <c r="W106" i="1"/>
  <c r="X106" i="1"/>
  <c r="Y106" i="1"/>
  <c r="AA106" i="1"/>
  <c r="W107" i="1"/>
  <c r="X107" i="1"/>
  <c r="Y107" i="1"/>
  <c r="AA107" i="1"/>
  <c r="W108" i="1"/>
  <c r="X108" i="1"/>
  <c r="Y108" i="1"/>
  <c r="AA108" i="1"/>
  <c r="W109" i="1"/>
  <c r="X109" i="1"/>
  <c r="Y109" i="1"/>
  <c r="AA109" i="1"/>
  <c r="W110" i="1"/>
  <c r="X110" i="1"/>
  <c r="Y110" i="1"/>
  <c r="AA110" i="1"/>
  <c r="W111" i="1"/>
  <c r="X111" i="1"/>
  <c r="Y111" i="1"/>
  <c r="AA111" i="1"/>
  <c r="W112" i="1"/>
  <c r="X112" i="1"/>
  <c r="Y112" i="1"/>
  <c r="AA112" i="1"/>
  <c r="W113" i="1"/>
  <c r="X113" i="1"/>
  <c r="Y113" i="1"/>
  <c r="AA113" i="1"/>
  <c r="W114" i="1"/>
  <c r="X114" i="1"/>
  <c r="Y114" i="1"/>
  <c r="AA114" i="1"/>
  <c r="W115" i="1"/>
  <c r="X115" i="1"/>
  <c r="Y115" i="1"/>
  <c r="AA115" i="1"/>
  <c r="W116" i="1"/>
  <c r="X116" i="1"/>
  <c r="Y116" i="1"/>
  <c r="AA116" i="1"/>
  <c r="W117" i="1"/>
  <c r="X117" i="1"/>
  <c r="Y117" i="1"/>
  <c r="AA117" i="1"/>
  <c r="W118" i="1"/>
  <c r="X118" i="1"/>
  <c r="Y118" i="1"/>
  <c r="AA118" i="1"/>
  <c r="W119" i="1"/>
  <c r="X119" i="1"/>
  <c r="Y119" i="1"/>
  <c r="AA119" i="1"/>
  <c r="W120" i="1"/>
  <c r="X120" i="1"/>
  <c r="Y120" i="1"/>
  <c r="AA120" i="1"/>
  <c r="W121" i="1"/>
  <c r="X121" i="1"/>
  <c r="Y121" i="1"/>
  <c r="AA121" i="1"/>
  <c r="W122" i="1"/>
  <c r="X122" i="1"/>
  <c r="Y122" i="1"/>
  <c r="AA122" i="1"/>
  <c r="W123" i="1"/>
  <c r="X123" i="1"/>
  <c r="Y123" i="1"/>
  <c r="AA123" i="1"/>
  <c r="W124" i="1"/>
  <c r="X124" i="1"/>
  <c r="Y124" i="1"/>
  <c r="AA124" i="1"/>
  <c r="W125" i="1"/>
  <c r="X125" i="1"/>
  <c r="Y125" i="1"/>
  <c r="AA125" i="1"/>
  <c r="W126" i="1"/>
  <c r="X126" i="1"/>
  <c r="Y126" i="1"/>
  <c r="AA126" i="1"/>
  <c r="W127" i="1"/>
  <c r="X127" i="1"/>
  <c r="Y127" i="1"/>
  <c r="AA127" i="1"/>
  <c r="W128" i="1"/>
  <c r="X128" i="1"/>
  <c r="Y128" i="1"/>
  <c r="AA128" i="1"/>
  <c r="W129" i="1"/>
  <c r="X129" i="1"/>
  <c r="Y129" i="1"/>
  <c r="AA129" i="1"/>
  <c r="W130" i="1"/>
  <c r="X130" i="1"/>
  <c r="Y130" i="1"/>
  <c r="AA130" i="1"/>
  <c r="R130" i="1"/>
  <c r="M130" i="1"/>
  <c r="L130" i="1"/>
  <c r="K130" i="1"/>
  <c r="I130" i="1"/>
  <c r="G130" i="1"/>
  <c r="R129" i="1"/>
  <c r="M129" i="1"/>
  <c r="L129" i="1"/>
  <c r="K129" i="1"/>
  <c r="I129" i="1"/>
  <c r="G129" i="1"/>
  <c r="R128" i="1"/>
  <c r="M128" i="1"/>
  <c r="L128" i="1"/>
  <c r="K128" i="1"/>
  <c r="I128" i="1"/>
  <c r="G128" i="1"/>
  <c r="R127" i="1"/>
  <c r="M127" i="1"/>
  <c r="L127" i="1"/>
  <c r="K127" i="1"/>
  <c r="I127" i="1"/>
  <c r="G127" i="1"/>
  <c r="R126" i="1"/>
  <c r="M126" i="1"/>
  <c r="L126" i="1"/>
  <c r="K126" i="1"/>
  <c r="I126" i="1"/>
  <c r="G126" i="1"/>
  <c r="R125" i="1"/>
  <c r="M125" i="1"/>
  <c r="L125" i="1"/>
  <c r="K125" i="1"/>
  <c r="I125" i="1"/>
  <c r="G125" i="1"/>
  <c r="R124" i="1"/>
  <c r="M124" i="1"/>
  <c r="L124" i="1"/>
  <c r="K124" i="1"/>
  <c r="I124" i="1"/>
  <c r="G124" i="1"/>
  <c r="R123" i="1"/>
  <c r="M123" i="1"/>
  <c r="L123" i="1"/>
  <c r="K123" i="1"/>
  <c r="I123" i="1"/>
  <c r="G123" i="1"/>
  <c r="R122" i="1"/>
  <c r="M122" i="1"/>
  <c r="L122" i="1"/>
  <c r="K122" i="1"/>
  <c r="I122" i="1"/>
  <c r="G122" i="1"/>
  <c r="R121" i="1"/>
  <c r="M121" i="1"/>
  <c r="L121" i="1"/>
  <c r="K121" i="1"/>
  <c r="I121" i="1"/>
  <c r="G121" i="1"/>
  <c r="R120" i="1"/>
  <c r="M120" i="1"/>
  <c r="L120" i="1"/>
  <c r="K120" i="1"/>
  <c r="I120" i="1"/>
  <c r="G120" i="1"/>
  <c r="R119" i="1"/>
  <c r="M119" i="1"/>
  <c r="L119" i="1"/>
  <c r="K119" i="1"/>
  <c r="I119" i="1"/>
  <c r="G119" i="1"/>
  <c r="R118" i="1"/>
  <c r="M118" i="1"/>
  <c r="L118" i="1"/>
  <c r="K118" i="1"/>
  <c r="I118" i="1"/>
  <c r="G118" i="1"/>
  <c r="R117" i="1"/>
  <c r="M117" i="1"/>
  <c r="L117" i="1"/>
  <c r="K117" i="1"/>
  <c r="I117" i="1"/>
  <c r="G117" i="1"/>
  <c r="R116" i="1"/>
  <c r="M116" i="1"/>
  <c r="L116" i="1"/>
  <c r="K116" i="1"/>
  <c r="I116" i="1"/>
  <c r="G116" i="1"/>
  <c r="R115" i="1"/>
  <c r="M115" i="1"/>
  <c r="L115" i="1"/>
  <c r="K115" i="1"/>
  <c r="I115" i="1"/>
  <c r="G115" i="1"/>
  <c r="R114" i="1"/>
  <c r="M114" i="1"/>
  <c r="L114" i="1"/>
  <c r="K114" i="1"/>
  <c r="I114" i="1"/>
  <c r="G114" i="1"/>
  <c r="R113" i="1"/>
  <c r="M113" i="1"/>
  <c r="L113" i="1"/>
  <c r="K113" i="1"/>
  <c r="I113" i="1"/>
  <c r="G113" i="1"/>
  <c r="R112" i="1"/>
  <c r="M112" i="1"/>
  <c r="L112" i="1"/>
  <c r="K112" i="1"/>
  <c r="I112" i="1"/>
  <c r="G112" i="1"/>
  <c r="R111" i="1"/>
  <c r="M111" i="1"/>
  <c r="L111" i="1"/>
  <c r="K111" i="1"/>
  <c r="I111" i="1"/>
  <c r="G111" i="1"/>
  <c r="R110" i="1"/>
  <c r="M110" i="1"/>
  <c r="L110" i="1"/>
  <c r="K110" i="1"/>
  <c r="I110" i="1"/>
  <c r="G110" i="1"/>
  <c r="R109" i="1"/>
  <c r="M109" i="1"/>
  <c r="L109" i="1"/>
  <c r="K109" i="1"/>
  <c r="I109" i="1"/>
  <c r="G109" i="1"/>
  <c r="R108" i="1"/>
  <c r="M108" i="1"/>
  <c r="L108" i="1"/>
  <c r="K108" i="1"/>
  <c r="I108" i="1"/>
  <c r="G108" i="1"/>
  <c r="R107" i="1"/>
  <c r="M107" i="1"/>
  <c r="L107" i="1"/>
  <c r="K107" i="1"/>
  <c r="I107" i="1"/>
  <c r="G107" i="1"/>
  <c r="R106" i="1"/>
  <c r="M106" i="1"/>
  <c r="L106" i="1"/>
  <c r="K106" i="1"/>
  <c r="I106" i="1"/>
  <c r="G106" i="1"/>
  <c r="R105" i="1"/>
  <c r="M105" i="1"/>
  <c r="L105" i="1"/>
  <c r="K105" i="1"/>
  <c r="I105" i="1"/>
  <c r="G105" i="1"/>
  <c r="R104" i="1"/>
  <c r="M104" i="1"/>
  <c r="L104" i="1"/>
  <c r="K104" i="1"/>
  <c r="I104" i="1"/>
  <c r="G104" i="1"/>
  <c r="R103" i="1"/>
  <c r="M103" i="1"/>
  <c r="L103" i="1"/>
  <c r="K103" i="1"/>
  <c r="I103" i="1"/>
  <c r="G103" i="1"/>
  <c r="R102" i="1"/>
  <c r="M102" i="1"/>
  <c r="L102" i="1"/>
  <c r="K102" i="1"/>
  <c r="I102" i="1"/>
  <c r="G102" i="1"/>
  <c r="W67" i="1"/>
  <c r="X67" i="1"/>
  <c r="Y67" i="1"/>
  <c r="AA67" i="1"/>
  <c r="W68" i="1"/>
  <c r="X68" i="1"/>
  <c r="Y68" i="1"/>
  <c r="AA68" i="1"/>
  <c r="W69" i="1"/>
  <c r="X69" i="1"/>
  <c r="Y69" i="1"/>
  <c r="AA69" i="1"/>
  <c r="W70" i="1"/>
  <c r="X70" i="1"/>
  <c r="Y70" i="1"/>
  <c r="AA70" i="1"/>
  <c r="W71" i="1"/>
  <c r="X71" i="1"/>
  <c r="Y71" i="1"/>
  <c r="AA71" i="1"/>
  <c r="W72" i="1"/>
  <c r="X72" i="1"/>
  <c r="Y72" i="1"/>
  <c r="AA72" i="1"/>
  <c r="W73" i="1"/>
  <c r="X73" i="1"/>
  <c r="Y73" i="1"/>
  <c r="AA73" i="1"/>
  <c r="W74" i="1"/>
  <c r="X74" i="1"/>
  <c r="Y74" i="1"/>
  <c r="AA74" i="1"/>
  <c r="W75" i="1"/>
  <c r="X75" i="1"/>
  <c r="Y75" i="1"/>
  <c r="AA75" i="1"/>
  <c r="W76" i="1"/>
  <c r="X76" i="1"/>
  <c r="Y76" i="1"/>
  <c r="AA76" i="1"/>
  <c r="W77" i="1"/>
  <c r="X77" i="1"/>
  <c r="Y77" i="1"/>
  <c r="AA77" i="1"/>
  <c r="W78" i="1"/>
  <c r="X78" i="1"/>
  <c r="Y78" i="1"/>
  <c r="AA78" i="1"/>
  <c r="W79" i="1"/>
  <c r="X79" i="1"/>
  <c r="Y79" i="1"/>
  <c r="AA79" i="1"/>
  <c r="W80" i="1"/>
  <c r="X80" i="1"/>
  <c r="Y80" i="1"/>
  <c r="AA80" i="1"/>
  <c r="W81" i="1"/>
  <c r="X81" i="1"/>
  <c r="Y81" i="1"/>
  <c r="AA81" i="1"/>
  <c r="W82" i="1"/>
  <c r="X82" i="1"/>
  <c r="Y82" i="1"/>
  <c r="AA82" i="1"/>
  <c r="W83" i="1"/>
  <c r="X83" i="1"/>
  <c r="Y83" i="1"/>
  <c r="AA83" i="1"/>
  <c r="W84" i="1"/>
  <c r="X84" i="1"/>
  <c r="Y84" i="1"/>
  <c r="AA84" i="1"/>
  <c r="W85" i="1"/>
  <c r="X85" i="1"/>
  <c r="Y85" i="1"/>
  <c r="AA85" i="1"/>
  <c r="W86" i="1"/>
  <c r="X86" i="1"/>
  <c r="Y86" i="1"/>
  <c r="AA86" i="1"/>
  <c r="W87" i="1"/>
  <c r="X87" i="1"/>
  <c r="Y87" i="1"/>
  <c r="AA87" i="1"/>
  <c r="W88" i="1"/>
  <c r="X88" i="1"/>
  <c r="Y88" i="1"/>
  <c r="AA88" i="1"/>
  <c r="W89" i="1"/>
  <c r="X89" i="1"/>
  <c r="Y89" i="1"/>
  <c r="AA89" i="1"/>
  <c r="W90" i="1"/>
  <c r="X90" i="1"/>
  <c r="Y90" i="1"/>
  <c r="AA90" i="1"/>
  <c r="W91" i="1"/>
  <c r="X91" i="1"/>
  <c r="Y91" i="1"/>
  <c r="AA91" i="1"/>
  <c r="W92" i="1"/>
  <c r="X92" i="1"/>
  <c r="Y92" i="1"/>
  <c r="AA92" i="1"/>
  <c r="W93" i="1"/>
  <c r="X93" i="1"/>
  <c r="Y93" i="1"/>
  <c r="AA93" i="1"/>
  <c r="W94" i="1"/>
  <c r="X94" i="1"/>
  <c r="Y94" i="1"/>
  <c r="AA94" i="1"/>
  <c r="W95" i="1"/>
  <c r="X95" i="1"/>
  <c r="Y95" i="1"/>
  <c r="AA95" i="1"/>
  <c r="W96" i="1"/>
  <c r="X96" i="1"/>
  <c r="Y96" i="1"/>
  <c r="AA96" i="1"/>
  <c r="W97" i="1"/>
  <c r="X97" i="1"/>
  <c r="Y97" i="1"/>
  <c r="AA97" i="1"/>
  <c r="W98" i="1"/>
  <c r="X98" i="1"/>
  <c r="Y98" i="1"/>
  <c r="AA98" i="1"/>
  <c r="W99" i="1"/>
  <c r="X99" i="1"/>
  <c r="Y99" i="1"/>
  <c r="AA99" i="1"/>
  <c r="W66" i="1"/>
  <c r="G67" i="1"/>
  <c r="I67" i="1"/>
  <c r="K67" i="1"/>
  <c r="L67" i="1"/>
  <c r="M67" i="1"/>
  <c r="R67" i="1"/>
  <c r="G68" i="1"/>
  <c r="I68" i="1"/>
  <c r="K68" i="1"/>
  <c r="L68" i="1"/>
  <c r="M68" i="1"/>
  <c r="R68" i="1"/>
  <c r="G69" i="1"/>
  <c r="I69" i="1"/>
  <c r="K69" i="1"/>
  <c r="L69" i="1"/>
  <c r="M69" i="1"/>
  <c r="R69" i="1"/>
  <c r="G70" i="1"/>
  <c r="I70" i="1"/>
  <c r="K70" i="1"/>
  <c r="L70" i="1"/>
  <c r="M70" i="1"/>
  <c r="R70" i="1"/>
  <c r="G71" i="1"/>
  <c r="I71" i="1"/>
  <c r="K71" i="1"/>
  <c r="L71" i="1"/>
  <c r="M71" i="1"/>
  <c r="R71" i="1"/>
  <c r="G72" i="1"/>
  <c r="I72" i="1"/>
  <c r="K72" i="1"/>
  <c r="L72" i="1"/>
  <c r="M72" i="1"/>
  <c r="R72" i="1"/>
  <c r="G73" i="1"/>
  <c r="I73" i="1"/>
  <c r="K73" i="1"/>
  <c r="L73" i="1"/>
  <c r="M73" i="1"/>
  <c r="R73" i="1"/>
  <c r="G74" i="1"/>
  <c r="I74" i="1"/>
  <c r="K74" i="1"/>
  <c r="L74" i="1"/>
  <c r="M74" i="1"/>
  <c r="R74" i="1"/>
  <c r="G75" i="1"/>
  <c r="I75" i="1"/>
  <c r="K75" i="1"/>
  <c r="L75" i="1"/>
  <c r="M75" i="1"/>
  <c r="R75" i="1"/>
  <c r="G76" i="1"/>
  <c r="I76" i="1"/>
  <c r="K76" i="1"/>
  <c r="L76" i="1"/>
  <c r="M76" i="1"/>
  <c r="R76" i="1"/>
  <c r="G77" i="1"/>
  <c r="I77" i="1"/>
  <c r="K77" i="1"/>
  <c r="L77" i="1"/>
  <c r="M77" i="1"/>
  <c r="R77" i="1"/>
  <c r="G78" i="1"/>
  <c r="I78" i="1"/>
  <c r="K78" i="1"/>
  <c r="L78" i="1"/>
  <c r="M78" i="1"/>
  <c r="R78" i="1"/>
  <c r="G79" i="1"/>
  <c r="I79" i="1"/>
  <c r="K79" i="1"/>
  <c r="L79" i="1"/>
  <c r="M79" i="1"/>
  <c r="R79" i="1"/>
  <c r="G80" i="1"/>
  <c r="I80" i="1"/>
  <c r="K80" i="1"/>
  <c r="L80" i="1"/>
  <c r="M80" i="1"/>
  <c r="R80" i="1"/>
  <c r="G81" i="1"/>
  <c r="I81" i="1"/>
  <c r="K81" i="1"/>
  <c r="L81" i="1"/>
  <c r="M81" i="1"/>
  <c r="R81" i="1"/>
  <c r="G82" i="1"/>
  <c r="I82" i="1"/>
  <c r="K82" i="1"/>
  <c r="L82" i="1"/>
  <c r="M82" i="1"/>
  <c r="R82" i="1"/>
  <c r="G83" i="1"/>
  <c r="I83" i="1"/>
  <c r="K83" i="1"/>
  <c r="L83" i="1"/>
  <c r="M83" i="1"/>
  <c r="R83" i="1"/>
  <c r="G84" i="1"/>
  <c r="I84" i="1"/>
  <c r="K84" i="1"/>
  <c r="L84" i="1"/>
  <c r="M84" i="1"/>
  <c r="R84" i="1"/>
  <c r="G85" i="1"/>
  <c r="I85" i="1"/>
  <c r="K85" i="1"/>
  <c r="L85" i="1"/>
  <c r="M85" i="1"/>
  <c r="R85" i="1"/>
  <c r="G86" i="1"/>
  <c r="I86" i="1"/>
  <c r="K86" i="1"/>
  <c r="L86" i="1"/>
  <c r="M86" i="1"/>
  <c r="R86" i="1"/>
  <c r="G87" i="1"/>
  <c r="I87" i="1"/>
  <c r="K87" i="1"/>
  <c r="L87" i="1"/>
  <c r="M87" i="1"/>
  <c r="R87" i="1"/>
  <c r="G88" i="1"/>
  <c r="I88" i="1"/>
  <c r="K88" i="1"/>
  <c r="L88" i="1"/>
  <c r="M88" i="1"/>
  <c r="R88" i="1"/>
  <c r="G89" i="1"/>
  <c r="I89" i="1"/>
  <c r="K89" i="1"/>
  <c r="L89" i="1"/>
  <c r="M89" i="1"/>
  <c r="R89" i="1"/>
  <c r="G90" i="1"/>
  <c r="I90" i="1"/>
  <c r="K90" i="1"/>
  <c r="L90" i="1"/>
  <c r="M90" i="1"/>
  <c r="R90" i="1"/>
  <c r="G91" i="1"/>
  <c r="I91" i="1"/>
  <c r="K91" i="1"/>
  <c r="L91" i="1"/>
  <c r="M91" i="1"/>
  <c r="R91" i="1"/>
  <c r="G92" i="1"/>
  <c r="I92" i="1"/>
  <c r="K92" i="1"/>
  <c r="L92" i="1"/>
  <c r="M92" i="1"/>
  <c r="R92" i="1"/>
  <c r="G93" i="1"/>
  <c r="I93" i="1"/>
  <c r="K93" i="1"/>
  <c r="L93" i="1"/>
  <c r="M93" i="1"/>
  <c r="R93" i="1"/>
  <c r="G94" i="1"/>
  <c r="I94" i="1"/>
  <c r="K94" i="1"/>
  <c r="L94" i="1"/>
  <c r="M94" i="1"/>
  <c r="R94" i="1"/>
  <c r="G95" i="1"/>
  <c r="I95" i="1"/>
  <c r="K95" i="1"/>
  <c r="L95" i="1"/>
  <c r="M95" i="1"/>
  <c r="R95" i="1"/>
  <c r="G96" i="1"/>
  <c r="I96" i="1"/>
  <c r="K96" i="1"/>
  <c r="L96" i="1"/>
  <c r="M96" i="1"/>
  <c r="R96" i="1"/>
  <c r="G97" i="1"/>
  <c r="I97" i="1"/>
  <c r="K97" i="1"/>
  <c r="L97" i="1"/>
  <c r="M97" i="1"/>
  <c r="R97" i="1"/>
  <c r="G98" i="1"/>
  <c r="I98" i="1"/>
  <c r="K98" i="1"/>
  <c r="L98" i="1"/>
  <c r="M98" i="1"/>
  <c r="R98" i="1"/>
  <c r="G99" i="1"/>
  <c r="I99" i="1"/>
  <c r="K99" i="1"/>
  <c r="L99" i="1"/>
  <c r="M99" i="1"/>
  <c r="R99" i="1"/>
  <c r="AC66" i="1"/>
  <c r="AA66" i="1"/>
  <c r="Y66" i="1"/>
  <c r="X66" i="1"/>
  <c r="R66" i="1"/>
  <c r="M66" i="1"/>
  <c r="L66" i="1"/>
  <c r="K66" i="1"/>
  <c r="I66" i="1"/>
  <c r="G66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38" i="1"/>
  <c r="W39" i="1"/>
  <c r="W40" i="1"/>
  <c r="W41" i="1"/>
  <c r="W42" i="1"/>
  <c r="W43" i="1"/>
  <c r="W63" i="1"/>
  <c r="G45" i="1"/>
  <c r="I45" i="1"/>
  <c r="K45" i="1"/>
  <c r="L45" i="1"/>
  <c r="M45" i="1"/>
  <c r="R45" i="1"/>
  <c r="X45" i="1"/>
  <c r="Y45" i="1"/>
  <c r="AA45" i="1"/>
  <c r="AC45" i="1"/>
  <c r="G46" i="1"/>
  <c r="I46" i="1"/>
  <c r="K46" i="1"/>
  <c r="L46" i="1"/>
  <c r="M46" i="1"/>
  <c r="R46" i="1"/>
  <c r="X46" i="1"/>
  <c r="Y46" i="1"/>
  <c r="AA46" i="1"/>
  <c r="AC46" i="1"/>
  <c r="G47" i="1"/>
  <c r="I47" i="1"/>
  <c r="K47" i="1"/>
  <c r="L47" i="1"/>
  <c r="M47" i="1"/>
  <c r="R47" i="1"/>
  <c r="X47" i="1"/>
  <c r="Y47" i="1"/>
  <c r="AA47" i="1"/>
  <c r="AC47" i="1"/>
  <c r="G48" i="1"/>
  <c r="I48" i="1"/>
  <c r="K48" i="1"/>
  <c r="L48" i="1"/>
  <c r="M48" i="1"/>
  <c r="R48" i="1"/>
  <c r="X48" i="1"/>
  <c r="Y48" i="1"/>
  <c r="AA48" i="1"/>
  <c r="AC48" i="1"/>
  <c r="G49" i="1"/>
  <c r="I49" i="1"/>
  <c r="K49" i="1"/>
  <c r="L49" i="1"/>
  <c r="M49" i="1"/>
  <c r="R49" i="1"/>
  <c r="X49" i="1"/>
  <c r="Y49" i="1"/>
  <c r="AA49" i="1"/>
  <c r="AC49" i="1"/>
  <c r="G50" i="1"/>
  <c r="I50" i="1"/>
  <c r="K50" i="1"/>
  <c r="L50" i="1"/>
  <c r="M50" i="1"/>
  <c r="R50" i="1"/>
  <c r="X50" i="1"/>
  <c r="Y50" i="1"/>
  <c r="AA50" i="1"/>
  <c r="AC50" i="1"/>
  <c r="G51" i="1"/>
  <c r="I51" i="1"/>
  <c r="K51" i="1"/>
  <c r="L51" i="1"/>
  <c r="M51" i="1"/>
  <c r="R51" i="1"/>
  <c r="X51" i="1"/>
  <c r="Y51" i="1"/>
  <c r="AA51" i="1"/>
  <c r="AC51" i="1"/>
  <c r="G52" i="1"/>
  <c r="I52" i="1"/>
  <c r="K52" i="1"/>
  <c r="L52" i="1"/>
  <c r="M52" i="1"/>
  <c r="R52" i="1"/>
  <c r="X52" i="1"/>
  <c r="Y52" i="1"/>
  <c r="AA52" i="1"/>
  <c r="AC52" i="1"/>
  <c r="G53" i="1"/>
  <c r="I53" i="1"/>
  <c r="K53" i="1"/>
  <c r="L53" i="1"/>
  <c r="M53" i="1"/>
  <c r="R53" i="1"/>
  <c r="X53" i="1"/>
  <c r="Y53" i="1"/>
  <c r="AA53" i="1"/>
  <c r="AC53" i="1"/>
  <c r="G38" i="1"/>
  <c r="I38" i="1"/>
  <c r="K38" i="1"/>
  <c r="L38" i="1"/>
  <c r="M38" i="1"/>
  <c r="R38" i="1"/>
  <c r="G39" i="1"/>
  <c r="I39" i="1"/>
  <c r="K39" i="1"/>
  <c r="L39" i="1"/>
  <c r="M39" i="1"/>
  <c r="R39" i="1"/>
  <c r="G40" i="1"/>
  <c r="I40" i="1"/>
  <c r="K40" i="1"/>
  <c r="L40" i="1"/>
  <c r="M40" i="1"/>
  <c r="R40" i="1"/>
  <c r="G41" i="1"/>
  <c r="I41" i="1"/>
  <c r="K41" i="1"/>
  <c r="L41" i="1"/>
  <c r="M41" i="1"/>
  <c r="R41" i="1"/>
  <c r="G42" i="1"/>
  <c r="I42" i="1"/>
  <c r="K42" i="1"/>
  <c r="L42" i="1"/>
  <c r="M42" i="1"/>
  <c r="R42" i="1"/>
  <c r="G43" i="1"/>
  <c r="I43" i="1"/>
  <c r="K43" i="1"/>
  <c r="L43" i="1"/>
  <c r="M43" i="1"/>
  <c r="R43" i="1"/>
  <c r="G44" i="1"/>
  <c r="I44" i="1"/>
  <c r="K44" i="1"/>
  <c r="L44" i="1"/>
  <c r="M44" i="1"/>
  <c r="R44" i="1"/>
  <c r="G54" i="1"/>
  <c r="I54" i="1"/>
  <c r="K54" i="1"/>
  <c r="L54" i="1"/>
  <c r="M54" i="1"/>
  <c r="R54" i="1"/>
  <c r="G55" i="1"/>
  <c r="I55" i="1"/>
  <c r="K55" i="1"/>
  <c r="L55" i="1"/>
  <c r="M55" i="1"/>
  <c r="R55" i="1"/>
  <c r="G56" i="1"/>
  <c r="I56" i="1"/>
  <c r="K56" i="1"/>
  <c r="L56" i="1"/>
  <c r="M56" i="1"/>
  <c r="R56" i="1"/>
  <c r="G57" i="1"/>
  <c r="I57" i="1"/>
  <c r="K57" i="1"/>
  <c r="L57" i="1"/>
  <c r="M57" i="1"/>
  <c r="R57" i="1"/>
  <c r="G58" i="1"/>
  <c r="I58" i="1"/>
  <c r="K58" i="1"/>
  <c r="L58" i="1"/>
  <c r="M58" i="1"/>
  <c r="R58" i="1"/>
  <c r="G59" i="1"/>
  <c r="I59" i="1"/>
  <c r="K59" i="1"/>
  <c r="L59" i="1"/>
  <c r="M59" i="1"/>
  <c r="R59" i="1"/>
  <c r="G60" i="1"/>
  <c r="I60" i="1"/>
  <c r="K60" i="1"/>
  <c r="L60" i="1"/>
  <c r="M60" i="1"/>
  <c r="R60" i="1"/>
  <c r="G61" i="1"/>
  <c r="I61" i="1"/>
  <c r="K61" i="1"/>
  <c r="L61" i="1"/>
  <c r="M61" i="1"/>
  <c r="R61" i="1"/>
  <c r="G62" i="1"/>
  <c r="I62" i="1"/>
  <c r="K62" i="1"/>
  <c r="L62" i="1"/>
  <c r="M62" i="1"/>
  <c r="R62" i="1"/>
  <c r="G63" i="1"/>
  <c r="I63" i="1"/>
  <c r="K63" i="1"/>
  <c r="L63" i="1"/>
  <c r="M63" i="1"/>
  <c r="R63" i="1"/>
  <c r="R37" i="1"/>
  <c r="M37" i="1"/>
  <c r="L37" i="1"/>
  <c r="K37" i="1"/>
  <c r="I37" i="1"/>
  <c r="G37" i="1"/>
  <c r="M11" i="1"/>
  <c r="L11" i="1"/>
  <c r="G11" i="1"/>
  <c r="I11" i="1"/>
  <c r="K11" i="1"/>
  <c r="R11" i="1"/>
  <c r="W11" i="1"/>
  <c r="X11" i="1"/>
  <c r="Y11" i="1"/>
  <c r="AA11" i="1"/>
  <c r="AC11" i="1"/>
  <c r="G12" i="1"/>
  <c r="I12" i="1"/>
  <c r="K12" i="1"/>
  <c r="L12" i="1"/>
  <c r="M12" i="1"/>
  <c r="R12" i="1"/>
  <c r="W12" i="1"/>
  <c r="X12" i="1"/>
  <c r="Y12" i="1"/>
  <c r="AA12" i="1"/>
  <c r="AC12" i="1"/>
  <c r="G13" i="1"/>
  <c r="I13" i="1"/>
  <c r="K13" i="1"/>
  <c r="L13" i="1"/>
  <c r="M13" i="1"/>
  <c r="R13" i="1"/>
  <c r="W13" i="1"/>
  <c r="X13" i="1"/>
  <c r="Y13" i="1"/>
  <c r="AA13" i="1"/>
  <c r="AC13" i="1"/>
  <c r="G14" i="1"/>
  <c r="I14" i="1"/>
  <c r="K14" i="1"/>
  <c r="L14" i="1"/>
  <c r="M14" i="1"/>
  <c r="R14" i="1"/>
  <c r="W14" i="1"/>
  <c r="X14" i="1"/>
  <c r="Y14" i="1"/>
  <c r="AA14" i="1"/>
  <c r="AC14" i="1"/>
  <c r="G15" i="1"/>
  <c r="I15" i="1"/>
  <c r="K15" i="1"/>
  <c r="L15" i="1"/>
  <c r="M15" i="1"/>
  <c r="R15" i="1"/>
  <c r="W15" i="1"/>
  <c r="X15" i="1"/>
  <c r="Y15" i="1"/>
  <c r="AA15" i="1"/>
  <c r="AC15" i="1"/>
  <c r="G16" i="1"/>
  <c r="I16" i="1"/>
  <c r="K16" i="1"/>
  <c r="L16" i="1"/>
  <c r="M16" i="1"/>
  <c r="R16" i="1"/>
  <c r="W16" i="1"/>
  <c r="X16" i="1"/>
  <c r="Y16" i="1"/>
  <c r="AA16" i="1"/>
  <c r="AC16" i="1"/>
  <c r="G17" i="1"/>
  <c r="I17" i="1"/>
  <c r="K17" i="1"/>
  <c r="L17" i="1"/>
  <c r="M17" i="1"/>
  <c r="R17" i="1"/>
  <c r="W17" i="1"/>
  <c r="X17" i="1"/>
  <c r="Y17" i="1"/>
  <c r="AA17" i="1"/>
  <c r="AC17" i="1"/>
  <c r="G18" i="1"/>
  <c r="I18" i="1"/>
  <c r="K18" i="1"/>
  <c r="L18" i="1"/>
  <c r="Q35" i="1" s="1"/>
  <c r="M18" i="1"/>
  <c r="R18" i="1"/>
  <c r="W18" i="1"/>
  <c r="X18" i="1"/>
  <c r="Y18" i="1"/>
  <c r="AA18" i="1"/>
  <c r="AC18" i="1"/>
  <c r="G19" i="1"/>
  <c r="I19" i="1"/>
  <c r="K19" i="1"/>
  <c r="L19" i="1"/>
  <c r="M19" i="1"/>
  <c r="R19" i="1"/>
  <c r="W19" i="1"/>
  <c r="X19" i="1"/>
  <c r="Y19" i="1"/>
  <c r="AA19" i="1"/>
  <c r="AC19" i="1"/>
  <c r="G20" i="1"/>
  <c r="I20" i="1"/>
  <c r="K20" i="1"/>
  <c r="L20" i="1"/>
  <c r="M20" i="1"/>
  <c r="R20" i="1"/>
  <c r="W20" i="1"/>
  <c r="X20" i="1"/>
  <c r="Y20" i="1"/>
  <c r="AA20" i="1"/>
  <c r="AC20" i="1"/>
  <c r="G21" i="1"/>
  <c r="I21" i="1"/>
  <c r="K21" i="1"/>
  <c r="L21" i="1"/>
  <c r="M21" i="1"/>
  <c r="R21" i="1"/>
  <c r="W21" i="1"/>
  <c r="X21" i="1"/>
  <c r="Y21" i="1"/>
  <c r="AA21" i="1"/>
  <c r="AC21" i="1"/>
  <c r="G22" i="1"/>
  <c r="I22" i="1"/>
  <c r="K22" i="1"/>
  <c r="L22" i="1"/>
  <c r="M22" i="1"/>
  <c r="R22" i="1"/>
  <c r="W22" i="1"/>
  <c r="X22" i="1"/>
  <c r="Y22" i="1"/>
  <c r="AA22" i="1"/>
  <c r="AC22" i="1"/>
  <c r="G23" i="1"/>
  <c r="I23" i="1"/>
  <c r="K23" i="1"/>
  <c r="L23" i="1"/>
  <c r="M23" i="1"/>
  <c r="R23" i="1"/>
  <c r="W23" i="1"/>
  <c r="X23" i="1"/>
  <c r="Y23" i="1"/>
  <c r="AA23" i="1"/>
  <c r="AC23" i="1"/>
  <c r="G24" i="1"/>
  <c r="I24" i="1"/>
  <c r="K24" i="1"/>
  <c r="L24" i="1"/>
  <c r="M24" i="1"/>
  <c r="R24" i="1"/>
  <c r="W24" i="1"/>
  <c r="X24" i="1"/>
  <c r="Y24" i="1"/>
  <c r="AA24" i="1"/>
  <c r="AC24" i="1"/>
  <c r="G25" i="1"/>
  <c r="I25" i="1"/>
  <c r="K25" i="1"/>
  <c r="L25" i="1"/>
  <c r="M25" i="1"/>
  <c r="R25" i="1"/>
  <c r="W25" i="1"/>
  <c r="X25" i="1"/>
  <c r="Y25" i="1"/>
  <c r="AA25" i="1"/>
  <c r="AC25" i="1"/>
  <c r="G26" i="1"/>
  <c r="I26" i="1"/>
  <c r="K26" i="1"/>
  <c r="L26" i="1"/>
  <c r="M26" i="1"/>
  <c r="R26" i="1"/>
  <c r="W26" i="1"/>
  <c r="X26" i="1"/>
  <c r="Y26" i="1"/>
  <c r="AA26" i="1"/>
  <c r="AC26" i="1"/>
  <c r="G27" i="1"/>
  <c r="I27" i="1"/>
  <c r="K27" i="1"/>
  <c r="L27" i="1"/>
  <c r="M27" i="1"/>
  <c r="R27" i="1"/>
  <c r="W27" i="1"/>
  <c r="X27" i="1"/>
  <c r="Y27" i="1"/>
  <c r="AA27" i="1"/>
  <c r="AC27" i="1"/>
  <c r="G28" i="1"/>
  <c r="I28" i="1"/>
  <c r="K28" i="1"/>
  <c r="L28" i="1"/>
  <c r="M28" i="1"/>
  <c r="R28" i="1"/>
  <c r="W28" i="1"/>
  <c r="X28" i="1"/>
  <c r="Y28" i="1"/>
  <c r="AA28" i="1"/>
  <c r="AC28" i="1"/>
  <c r="G29" i="1"/>
  <c r="I29" i="1"/>
  <c r="K29" i="1"/>
  <c r="L29" i="1"/>
  <c r="M29" i="1"/>
  <c r="R29" i="1"/>
  <c r="W29" i="1"/>
  <c r="X29" i="1"/>
  <c r="Y29" i="1"/>
  <c r="AA29" i="1"/>
  <c r="AC29" i="1"/>
  <c r="G30" i="1"/>
  <c r="I30" i="1"/>
  <c r="K30" i="1"/>
  <c r="L30" i="1"/>
  <c r="M30" i="1"/>
  <c r="R30" i="1"/>
  <c r="W30" i="1"/>
  <c r="X30" i="1"/>
  <c r="Y30" i="1"/>
  <c r="AA30" i="1"/>
  <c r="AC30" i="1"/>
  <c r="G31" i="1"/>
  <c r="I31" i="1"/>
  <c r="K31" i="1"/>
  <c r="L31" i="1"/>
  <c r="M31" i="1"/>
  <c r="R31" i="1"/>
  <c r="W31" i="1"/>
  <c r="X31" i="1"/>
  <c r="Y31" i="1"/>
  <c r="AA31" i="1"/>
  <c r="AC31" i="1"/>
  <c r="G32" i="1"/>
  <c r="I32" i="1"/>
  <c r="K32" i="1"/>
  <c r="L32" i="1"/>
  <c r="M32" i="1"/>
  <c r="R32" i="1"/>
  <c r="W32" i="1"/>
  <c r="X32" i="1"/>
  <c r="Y32" i="1"/>
  <c r="AA32" i="1"/>
  <c r="AC32" i="1"/>
  <c r="G33" i="1"/>
  <c r="I33" i="1"/>
  <c r="K33" i="1"/>
  <c r="L33" i="1"/>
  <c r="M33" i="1"/>
  <c r="R33" i="1"/>
  <c r="W33" i="1"/>
  <c r="X33" i="1"/>
  <c r="Y33" i="1"/>
  <c r="AA33" i="1"/>
  <c r="AC33" i="1"/>
  <c r="G34" i="1"/>
  <c r="I34" i="1"/>
  <c r="K34" i="1"/>
  <c r="L34" i="1"/>
  <c r="M34" i="1"/>
  <c r="R34" i="1"/>
  <c r="W34" i="1"/>
  <c r="X34" i="1"/>
  <c r="Y34" i="1"/>
  <c r="AA34" i="1"/>
  <c r="AC34" i="1"/>
  <c r="D35" i="1"/>
  <c r="E35" i="1"/>
  <c r="P35" i="1"/>
  <c r="AA35" i="1" s="1"/>
  <c r="W35" i="1"/>
  <c r="X35" i="1"/>
  <c r="Y35" i="1"/>
  <c r="AC35" i="1"/>
  <c r="AE35" i="1"/>
  <c r="W37" i="1"/>
  <c r="X37" i="1"/>
  <c r="Y37" i="1"/>
  <c r="AA37" i="1"/>
  <c r="AC37" i="1"/>
  <c r="X38" i="1"/>
  <c r="Y38" i="1"/>
  <c r="AA38" i="1"/>
  <c r="AC38" i="1"/>
  <c r="X39" i="1"/>
  <c r="Y39" i="1"/>
  <c r="AA39" i="1"/>
  <c r="AC39" i="1"/>
  <c r="X40" i="1"/>
  <c r="Y40" i="1"/>
  <c r="AA40" i="1"/>
  <c r="AC40" i="1"/>
  <c r="X41" i="1"/>
  <c r="Y41" i="1"/>
  <c r="AA41" i="1"/>
  <c r="AC41" i="1"/>
  <c r="X42" i="1"/>
  <c r="Y42" i="1"/>
  <c r="AA42" i="1"/>
  <c r="AC42" i="1"/>
  <c r="X43" i="1"/>
  <c r="Y43" i="1"/>
  <c r="AA43" i="1"/>
  <c r="AC43" i="1"/>
  <c r="X44" i="1"/>
  <c r="Y44" i="1"/>
  <c r="AA44" i="1"/>
  <c r="AC44" i="1"/>
  <c r="X54" i="1"/>
  <c r="Y54" i="1"/>
  <c r="AA54" i="1"/>
  <c r="AC54" i="1"/>
  <c r="X55" i="1"/>
  <c r="Y55" i="1"/>
  <c r="AA55" i="1"/>
  <c r="AC55" i="1"/>
  <c r="X56" i="1"/>
  <c r="Y56" i="1"/>
  <c r="AA56" i="1"/>
  <c r="AC56" i="1"/>
  <c r="X57" i="1"/>
  <c r="Y57" i="1"/>
  <c r="AA57" i="1"/>
  <c r="AC57" i="1"/>
  <c r="X58" i="1"/>
  <c r="Y58" i="1"/>
  <c r="AA58" i="1"/>
  <c r="AC58" i="1"/>
  <c r="X59" i="1"/>
  <c r="Y59" i="1"/>
  <c r="AA59" i="1"/>
  <c r="AC59" i="1"/>
  <c r="X60" i="1"/>
  <c r="Y60" i="1"/>
  <c r="AA60" i="1"/>
  <c r="AC60" i="1"/>
  <c r="X61" i="1"/>
  <c r="Y61" i="1"/>
  <c r="AA61" i="1"/>
  <c r="AC61" i="1"/>
  <c r="X62" i="1"/>
  <c r="Y62" i="1"/>
  <c r="AA62" i="1"/>
  <c r="AC62" i="1"/>
  <c r="X63" i="1"/>
  <c r="Y63" i="1"/>
  <c r="AA63" i="1"/>
  <c r="AC63" i="1"/>
  <c r="D64" i="1"/>
  <c r="E64" i="1"/>
  <c r="P64" i="1"/>
  <c r="AA64" i="1" s="1"/>
  <c r="W64" i="1"/>
  <c r="X64" i="1"/>
  <c r="Y64" i="1"/>
  <c r="AC64" i="1"/>
  <c r="AE64" i="1"/>
  <c r="AC67" i="1"/>
  <c r="AC68" i="1"/>
  <c r="AC69" i="1"/>
  <c r="AC70" i="1"/>
  <c r="AC71" i="1"/>
  <c r="AC72" i="1"/>
  <c r="AC73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D100" i="1"/>
  <c r="E100" i="1"/>
  <c r="P100" i="1"/>
  <c r="W100" i="1"/>
  <c r="X100" i="1"/>
  <c r="Y100" i="1"/>
  <c r="W102" i="1"/>
  <c r="X102" i="1"/>
  <c r="Y102" i="1"/>
  <c r="AA102" i="1"/>
  <c r="AC102" i="1"/>
  <c r="W103" i="1"/>
  <c r="X103" i="1"/>
  <c r="Y103" i="1"/>
  <c r="AA103" i="1"/>
  <c r="AC103" i="1"/>
  <c r="W104" i="1"/>
  <c r="X104" i="1"/>
  <c r="Y104" i="1"/>
  <c r="AA104" i="1"/>
  <c r="AC104" i="1"/>
  <c r="W105" i="1"/>
  <c r="X105" i="1"/>
  <c r="Y105" i="1"/>
  <c r="AA105" i="1"/>
  <c r="AC105" i="1"/>
  <c r="AC118" i="1"/>
  <c r="AC119" i="1"/>
  <c r="AC120" i="1"/>
  <c r="AC122" i="1"/>
  <c r="AC123" i="1"/>
  <c r="AC124" i="1"/>
  <c r="AC125" i="1"/>
  <c r="AC126" i="1"/>
  <c r="AC127" i="1"/>
  <c r="AC128" i="1"/>
  <c r="AC129" i="1"/>
  <c r="AC130" i="1"/>
  <c r="D131" i="1"/>
  <c r="E131" i="1"/>
  <c r="P131" i="1"/>
  <c r="AA131" i="1" s="1"/>
  <c r="W131" i="1"/>
  <c r="X131" i="1"/>
  <c r="Y131" i="1"/>
  <c r="W132" i="1"/>
  <c r="X132" i="1"/>
  <c r="Y132" i="1"/>
  <c r="AA132" i="1"/>
  <c r="AC132" i="1"/>
  <c r="AE132" i="1" s="1"/>
  <c r="W133" i="1"/>
  <c r="X133" i="1"/>
  <c r="Y133" i="1"/>
  <c r="AA133" i="1"/>
  <c r="AC133" i="1"/>
  <c r="W134" i="1"/>
  <c r="X134" i="1"/>
  <c r="Y134" i="1"/>
  <c r="AA134" i="1"/>
  <c r="AC134" i="1"/>
  <c r="W135" i="1"/>
  <c r="X135" i="1"/>
  <c r="Y135" i="1"/>
  <c r="AA135" i="1"/>
  <c r="AC135" i="1"/>
  <c r="W136" i="1"/>
  <c r="X136" i="1"/>
  <c r="Y136" i="1"/>
  <c r="AA136" i="1"/>
  <c r="AC136" i="1"/>
  <c r="W137" i="1"/>
  <c r="X137" i="1"/>
  <c r="Y137" i="1"/>
  <c r="AA137" i="1"/>
  <c r="AC137" i="1"/>
  <c r="W138" i="1"/>
  <c r="X138" i="1"/>
  <c r="Y138" i="1"/>
  <c r="AA138" i="1"/>
  <c r="AC138" i="1"/>
  <c r="W139" i="1"/>
  <c r="X139" i="1"/>
  <c r="Y139" i="1"/>
  <c r="AA139" i="1"/>
  <c r="AC139" i="1"/>
  <c r="W140" i="1"/>
  <c r="X140" i="1"/>
  <c r="Y140" i="1"/>
  <c r="AA140" i="1"/>
  <c r="AC140" i="1"/>
  <c r="W141" i="1"/>
  <c r="X141" i="1"/>
  <c r="Y141" i="1"/>
  <c r="AA141" i="1"/>
  <c r="AC141" i="1"/>
  <c r="W142" i="1"/>
  <c r="X142" i="1"/>
  <c r="Y142" i="1"/>
  <c r="AA142" i="1"/>
  <c r="AC142" i="1"/>
  <c r="W143" i="1"/>
  <c r="X143" i="1"/>
  <c r="Y143" i="1"/>
  <c r="AA143" i="1"/>
  <c r="AC143" i="1"/>
  <c r="W144" i="1"/>
  <c r="X144" i="1"/>
  <c r="Y144" i="1"/>
  <c r="AA144" i="1"/>
  <c r="AC144" i="1"/>
  <c r="W145" i="1"/>
  <c r="X145" i="1"/>
  <c r="Y145" i="1"/>
  <c r="AA145" i="1"/>
  <c r="AC145" i="1"/>
  <c r="W146" i="1"/>
  <c r="X146" i="1"/>
  <c r="Y146" i="1"/>
  <c r="AA146" i="1"/>
  <c r="AC146" i="1"/>
  <c r="W147" i="1"/>
  <c r="X147" i="1"/>
  <c r="Y147" i="1"/>
  <c r="AA147" i="1"/>
  <c r="AC147" i="1"/>
  <c r="W148" i="1"/>
  <c r="X148" i="1"/>
  <c r="Y148" i="1"/>
  <c r="AA148" i="1"/>
  <c r="AC148" i="1"/>
  <c r="W149" i="1"/>
  <c r="X149" i="1"/>
  <c r="Y149" i="1"/>
  <c r="AA149" i="1"/>
  <c r="AC149" i="1"/>
  <c r="W150" i="1"/>
  <c r="X150" i="1"/>
  <c r="Y150" i="1"/>
  <c r="AA150" i="1"/>
  <c r="AC150" i="1"/>
  <c r="W151" i="1"/>
  <c r="X151" i="1"/>
  <c r="Y151" i="1"/>
  <c r="AA151" i="1"/>
  <c r="AC151" i="1"/>
  <c r="W152" i="1"/>
  <c r="X152" i="1"/>
  <c r="Y152" i="1"/>
  <c r="AA152" i="1"/>
  <c r="AC152" i="1"/>
  <c r="W153" i="1"/>
  <c r="X153" i="1"/>
  <c r="Y153" i="1"/>
  <c r="AA153" i="1"/>
  <c r="AC153" i="1"/>
  <c r="W154" i="1"/>
  <c r="X154" i="1"/>
  <c r="Y154" i="1"/>
  <c r="AA154" i="1"/>
  <c r="AC154" i="1"/>
  <c r="W155" i="1"/>
  <c r="X155" i="1"/>
  <c r="Y155" i="1"/>
  <c r="AA155" i="1"/>
  <c r="AC155" i="1"/>
  <c r="W156" i="1"/>
  <c r="X156" i="1"/>
  <c r="Y156" i="1"/>
  <c r="AA156" i="1"/>
  <c r="AC156" i="1"/>
  <c r="W157" i="1"/>
  <c r="X157" i="1"/>
  <c r="Y157" i="1"/>
  <c r="AA157" i="1"/>
  <c r="AC157" i="1"/>
  <c r="W158" i="1"/>
  <c r="X158" i="1"/>
  <c r="Y158" i="1"/>
  <c r="AA158" i="1"/>
  <c r="AC158" i="1"/>
  <c r="W159" i="1"/>
  <c r="X159" i="1"/>
  <c r="Y159" i="1"/>
  <c r="AA159" i="1"/>
  <c r="AC159" i="1"/>
  <c r="W160" i="1"/>
  <c r="X160" i="1"/>
  <c r="Y160" i="1"/>
  <c r="AA160" i="1"/>
  <c r="AC160" i="1"/>
  <c r="W161" i="1"/>
  <c r="X161" i="1"/>
  <c r="Y161" i="1"/>
  <c r="AA161" i="1"/>
  <c r="AC161" i="1"/>
  <c r="W162" i="1"/>
  <c r="X162" i="1"/>
  <c r="Y162" i="1"/>
  <c r="AA162" i="1"/>
  <c r="AC162" i="1"/>
  <c r="W163" i="1"/>
  <c r="X163" i="1"/>
  <c r="Y163" i="1"/>
  <c r="AA163" i="1"/>
  <c r="AC163" i="1"/>
  <c r="D164" i="1"/>
  <c r="E164" i="1"/>
  <c r="P164" i="1"/>
  <c r="R164" i="1" s="1"/>
  <c r="Q164" i="1"/>
  <c r="W164" i="1"/>
  <c r="X164" i="1"/>
  <c r="Y164" i="1"/>
  <c r="W218" i="1"/>
  <c r="X218" i="1"/>
  <c r="Y218" i="1"/>
  <c r="AC164" i="8" l="1"/>
  <c r="O164" i="8"/>
  <c r="O35" i="8"/>
  <c r="AE100" i="8"/>
  <c r="AE220" i="8" s="1"/>
  <c r="AE222" i="8" s="1"/>
  <c r="O100" i="8"/>
  <c r="O194" i="8"/>
  <c r="O64" i="8"/>
  <c r="O131" i="8"/>
  <c r="AE88" i="8"/>
  <c r="AE19" i="8"/>
  <c r="AE33" i="8"/>
  <c r="AE48" i="8"/>
  <c r="AE87" i="8"/>
  <c r="AE102" i="8"/>
  <c r="AE124" i="8"/>
  <c r="R131" i="8"/>
  <c r="AE146" i="8"/>
  <c r="AE162" i="8"/>
  <c r="Z218" i="8"/>
  <c r="N11" i="8"/>
  <c r="Z11" i="8" s="1"/>
  <c r="N24" i="8"/>
  <c r="Z24" i="8" s="1"/>
  <c r="N38" i="8"/>
  <c r="Z38" i="8" s="1"/>
  <c r="N54" i="8"/>
  <c r="Z54" i="8" s="1"/>
  <c r="N69" i="8"/>
  <c r="Z69" i="8" s="1"/>
  <c r="N93" i="8"/>
  <c r="Z93" i="8" s="1"/>
  <c r="AE123" i="8"/>
  <c r="AE145" i="8"/>
  <c r="AE176" i="8"/>
  <c r="AE192" i="8"/>
  <c r="AE207" i="8"/>
  <c r="AA218" i="8"/>
  <c r="AE30" i="8"/>
  <c r="AE45" i="8"/>
  <c r="AE143" i="8"/>
  <c r="AE159" i="8"/>
  <c r="AE205" i="8"/>
  <c r="Z131" i="8"/>
  <c r="AE118" i="8"/>
  <c r="AE194" i="8" s="1"/>
  <c r="Z164" i="8"/>
  <c r="Z194" i="8"/>
  <c r="Z64" i="8"/>
  <c r="N177" i="1"/>
  <c r="O180" i="1"/>
  <c r="O204" i="1"/>
  <c r="AE188" i="1"/>
  <c r="AE209" i="1"/>
  <c r="AE168" i="1"/>
  <c r="AE180" i="1"/>
  <c r="AE191" i="1"/>
  <c r="AE212" i="1"/>
  <c r="O174" i="1"/>
  <c r="AE171" i="1"/>
  <c r="AE184" i="1"/>
  <c r="N186" i="1"/>
  <c r="AE205" i="1"/>
  <c r="N169" i="1"/>
  <c r="AE174" i="1"/>
  <c r="N213" i="1"/>
  <c r="N182" i="1"/>
  <c r="AE187" i="1"/>
  <c r="R194" i="1"/>
  <c r="AE206" i="1"/>
  <c r="O198" i="1"/>
  <c r="N188" i="1"/>
  <c r="N168" i="1"/>
  <c r="O184" i="1"/>
  <c r="N198" i="1"/>
  <c r="AE200" i="1"/>
  <c r="AE207" i="1"/>
  <c r="N212" i="1"/>
  <c r="N175" i="1"/>
  <c r="O182" i="1"/>
  <c r="AE189" i="1"/>
  <c r="O199" i="1"/>
  <c r="N215" i="1"/>
  <c r="N211" i="1"/>
  <c r="O166" i="1"/>
  <c r="N178" i="1"/>
  <c r="N190" i="1"/>
  <c r="O193" i="1"/>
  <c r="N203" i="1"/>
  <c r="O210" i="1"/>
  <c r="O214" i="1"/>
  <c r="N185" i="1"/>
  <c r="N199" i="1"/>
  <c r="N166" i="1"/>
  <c r="O169" i="1"/>
  <c r="O181" i="1"/>
  <c r="N193" i="1"/>
  <c r="O202" i="1"/>
  <c r="N210" i="1"/>
  <c r="N214" i="1"/>
  <c r="O217" i="1"/>
  <c r="AE179" i="1"/>
  <c r="AE196" i="1"/>
  <c r="N202" i="1"/>
  <c r="AE204" i="1"/>
  <c r="AE208" i="1"/>
  <c r="AE175" i="1"/>
  <c r="AE177" i="1"/>
  <c r="AE211" i="1"/>
  <c r="AE215" i="1"/>
  <c r="O176" i="1"/>
  <c r="AE178" i="1"/>
  <c r="N184" i="1"/>
  <c r="N192" i="1"/>
  <c r="O205" i="1"/>
  <c r="O216" i="1"/>
  <c r="AE170" i="1"/>
  <c r="N180" i="1"/>
  <c r="N197" i="1"/>
  <c r="N201" i="1"/>
  <c r="N205" i="1"/>
  <c r="N209" i="1"/>
  <c r="AE172" i="1"/>
  <c r="N176" i="1"/>
  <c r="AE190" i="1"/>
  <c r="AE203" i="1"/>
  <c r="N216" i="1"/>
  <c r="AE185" i="1"/>
  <c r="AE193" i="1"/>
  <c r="O196" i="1"/>
  <c r="AE210" i="1"/>
  <c r="AE214" i="1"/>
  <c r="N171" i="1"/>
  <c r="N183" i="1"/>
  <c r="N191" i="1"/>
  <c r="N208" i="1"/>
  <c r="O211" i="1"/>
  <c r="O215" i="1"/>
  <c r="N147" i="1"/>
  <c r="O167" i="1"/>
  <c r="AE169" i="1"/>
  <c r="AE173" i="1"/>
  <c r="O178" i="1"/>
  <c r="AE181" i="1"/>
  <c r="AE198" i="1"/>
  <c r="O207" i="1"/>
  <c r="AE217" i="1"/>
  <c r="AE199" i="1"/>
  <c r="N206" i="1"/>
  <c r="AE197" i="1"/>
  <c r="AE186" i="1"/>
  <c r="AE167" i="1"/>
  <c r="AE183" i="1"/>
  <c r="N172" i="1"/>
  <c r="O135" i="1"/>
  <c r="O143" i="1"/>
  <c r="O136" i="1"/>
  <c r="O144" i="1"/>
  <c r="O163" i="1"/>
  <c r="O146" i="1"/>
  <c r="N151" i="1"/>
  <c r="O154" i="1"/>
  <c r="O157" i="1"/>
  <c r="O134" i="1"/>
  <c r="N102" i="1"/>
  <c r="O105" i="1"/>
  <c r="N110" i="1"/>
  <c r="O113" i="1"/>
  <c r="N118" i="1"/>
  <c r="O121" i="1"/>
  <c r="N126" i="1"/>
  <c r="O129" i="1"/>
  <c r="O149" i="1"/>
  <c r="N154" i="1"/>
  <c r="O125" i="1"/>
  <c r="O104" i="1"/>
  <c r="N137" i="1"/>
  <c r="O148" i="1"/>
  <c r="O162" i="1"/>
  <c r="N156" i="1"/>
  <c r="O138" i="1"/>
  <c r="N143" i="1"/>
  <c r="N148" i="1"/>
  <c r="O141" i="1"/>
  <c r="O161" i="1"/>
  <c r="O88" i="1"/>
  <c r="O50" i="1"/>
  <c r="N150" i="1"/>
  <c r="N146" i="1"/>
  <c r="O139" i="1"/>
  <c r="N158" i="1"/>
  <c r="O49" i="1"/>
  <c r="O78" i="1"/>
  <c r="O142" i="1"/>
  <c r="N152" i="1"/>
  <c r="O150" i="1"/>
  <c r="N160" i="1"/>
  <c r="O112" i="1"/>
  <c r="N117" i="1"/>
  <c r="O128" i="1"/>
  <c r="O145" i="1"/>
  <c r="N155" i="1"/>
  <c r="N66" i="1"/>
  <c r="O140" i="1"/>
  <c r="O160" i="1"/>
  <c r="O98" i="1"/>
  <c r="N159" i="1"/>
  <c r="N144" i="1"/>
  <c r="O137" i="1"/>
  <c r="N139" i="1"/>
  <c r="N149" i="1"/>
  <c r="N161" i="1"/>
  <c r="O159" i="1"/>
  <c r="O103" i="1"/>
  <c r="O111" i="1"/>
  <c r="O119" i="1"/>
  <c r="O147" i="1"/>
  <c r="O152" i="1"/>
  <c r="N142" i="1"/>
  <c r="N163" i="1"/>
  <c r="O109" i="1"/>
  <c r="O117" i="1"/>
  <c r="N130" i="1"/>
  <c r="N140" i="1"/>
  <c r="O155" i="1"/>
  <c r="O37" i="1"/>
  <c r="O62" i="1"/>
  <c r="O133" i="1"/>
  <c r="N135" i="1"/>
  <c r="N145" i="1"/>
  <c r="O158" i="1"/>
  <c r="N138" i="1"/>
  <c r="O153" i="1"/>
  <c r="N133" i="1"/>
  <c r="N153" i="1"/>
  <c r="N162" i="1"/>
  <c r="N157" i="1"/>
  <c r="O90" i="1"/>
  <c r="N136" i="1"/>
  <c r="O151" i="1"/>
  <c r="N141" i="1"/>
  <c r="N134" i="1"/>
  <c r="O156" i="1"/>
  <c r="N104" i="1"/>
  <c r="O107" i="1"/>
  <c r="N112" i="1"/>
  <c r="O115" i="1"/>
  <c r="N120" i="1"/>
  <c r="O123" i="1"/>
  <c r="N128" i="1"/>
  <c r="O41" i="1"/>
  <c r="N46" i="1"/>
  <c r="O76" i="1"/>
  <c r="O127" i="1"/>
  <c r="O106" i="1"/>
  <c r="O114" i="1"/>
  <c r="N119" i="1"/>
  <c r="O122" i="1"/>
  <c r="O130" i="1"/>
  <c r="AE47" i="1"/>
  <c r="N106" i="1"/>
  <c r="N114" i="1"/>
  <c r="N122" i="1"/>
  <c r="O80" i="1"/>
  <c r="O94" i="1"/>
  <c r="N91" i="1"/>
  <c r="N105" i="1"/>
  <c r="N129" i="1"/>
  <c r="N108" i="1"/>
  <c r="N116" i="1"/>
  <c r="N124" i="1"/>
  <c r="N75" i="1"/>
  <c r="O70" i="1"/>
  <c r="N93" i="1"/>
  <c r="N103" i="1"/>
  <c r="N111" i="1"/>
  <c r="N127" i="1"/>
  <c r="O72" i="1"/>
  <c r="O120" i="1"/>
  <c r="N109" i="1"/>
  <c r="N125" i="1"/>
  <c r="N87" i="1"/>
  <c r="O102" i="1"/>
  <c r="O110" i="1"/>
  <c r="N115" i="1"/>
  <c r="O118" i="1"/>
  <c r="O126" i="1"/>
  <c r="O92" i="1"/>
  <c r="N68" i="1"/>
  <c r="N107" i="1"/>
  <c r="N123" i="1"/>
  <c r="O84" i="1"/>
  <c r="N73" i="1"/>
  <c r="O108" i="1"/>
  <c r="N113" i="1"/>
  <c r="O116" i="1"/>
  <c r="N121" i="1"/>
  <c r="O124" i="1"/>
  <c r="O89" i="1"/>
  <c r="N86" i="1"/>
  <c r="O68" i="1"/>
  <c r="O52" i="1"/>
  <c r="N88" i="1"/>
  <c r="O59" i="1"/>
  <c r="N74" i="1"/>
  <c r="AE52" i="1"/>
  <c r="N92" i="1"/>
  <c r="O74" i="1"/>
  <c r="O99" i="1"/>
  <c r="N96" i="1"/>
  <c r="O39" i="1"/>
  <c r="O53" i="1"/>
  <c r="AE46" i="1"/>
  <c r="O86" i="1"/>
  <c r="N78" i="1"/>
  <c r="O96" i="1"/>
  <c r="N83" i="1"/>
  <c r="N70" i="1"/>
  <c r="N51" i="1"/>
  <c r="N98" i="1"/>
  <c r="N80" i="1"/>
  <c r="O48" i="1"/>
  <c r="N85" i="1"/>
  <c r="N95" i="1"/>
  <c r="N90" i="1"/>
  <c r="O75" i="1"/>
  <c r="N72" i="1"/>
  <c r="N67" i="1"/>
  <c r="AE50" i="1"/>
  <c r="N77" i="1"/>
  <c r="AE53" i="1"/>
  <c r="O85" i="1"/>
  <c r="N82" i="1"/>
  <c r="N69" i="1"/>
  <c r="O67" i="1"/>
  <c r="N54" i="1"/>
  <c r="AE66" i="1"/>
  <c r="N97" i="1"/>
  <c r="O82" i="1"/>
  <c r="N79" i="1"/>
  <c r="N89" i="1"/>
  <c r="N84" i="1"/>
  <c r="N71" i="1"/>
  <c r="N47" i="1"/>
  <c r="N99" i="1"/>
  <c r="N94" i="1"/>
  <c r="O79" i="1"/>
  <c r="N76" i="1"/>
  <c r="N53" i="1"/>
  <c r="N81" i="1"/>
  <c r="O69" i="1"/>
  <c r="O91" i="1"/>
  <c r="O71" i="1"/>
  <c r="O93" i="1"/>
  <c r="O83" i="1"/>
  <c r="O73" i="1"/>
  <c r="O81" i="1"/>
  <c r="O95" i="1"/>
  <c r="O97" i="1"/>
  <c r="O87" i="1"/>
  <c r="O77" i="1"/>
  <c r="O66" i="1"/>
  <c r="N48" i="1"/>
  <c r="O51" i="1"/>
  <c r="N45" i="1"/>
  <c r="O45" i="1"/>
  <c r="N49" i="1"/>
  <c r="N52" i="1"/>
  <c r="AE51" i="1"/>
  <c r="N50" i="1"/>
  <c r="O46" i="1"/>
  <c r="O58" i="1"/>
  <c r="AE49" i="1"/>
  <c r="O47" i="1"/>
  <c r="AE45" i="1"/>
  <c r="AE48" i="1"/>
  <c r="O40" i="1"/>
  <c r="N56" i="1"/>
  <c r="O42" i="1"/>
  <c r="N39" i="1"/>
  <c r="O61" i="1"/>
  <c r="O56" i="1"/>
  <c r="O44" i="1"/>
  <c r="O63" i="1"/>
  <c r="O55" i="1"/>
  <c r="N62" i="1"/>
  <c r="O38" i="1"/>
  <c r="N40" i="1"/>
  <c r="N61" i="1"/>
  <c r="O54" i="1"/>
  <c r="N42" i="1"/>
  <c r="N58" i="1"/>
  <c r="N44" i="1"/>
  <c r="N60" i="1"/>
  <c r="N41" i="1"/>
  <c r="N63" i="1"/>
  <c r="O60" i="1"/>
  <c r="N55" i="1"/>
  <c r="N57" i="1"/>
  <c r="N43" i="1"/>
  <c r="N37" i="1"/>
  <c r="O57" i="1"/>
  <c r="O43" i="1"/>
  <c r="N38" i="1"/>
  <c r="N59" i="1"/>
  <c r="O19" i="1"/>
  <c r="O17" i="1"/>
  <c r="AE97" i="1"/>
  <c r="AE69" i="1"/>
  <c r="AE95" i="1"/>
  <c r="AE94" i="1"/>
  <c r="O34" i="1"/>
  <c r="AE22" i="1"/>
  <c r="AE156" i="1"/>
  <c r="N20" i="1"/>
  <c r="AE27" i="1"/>
  <c r="N19" i="1"/>
  <c r="AE16" i="1"/>
  <c r="AE138" i="1"/>
  <c r="AE99" i="1"/>
  <c r="AE61" i="1"/>
  <c r="AE40" i="1"/>
  <c r="AE23" i="1"/>
  <c r="AE37" i="1"/>
  <c r="AE161" i="1"/>
  <c r="AE59" i="1"/>
  <c r="AE62" i="1"/>
  <c r="O30" i="1"/>
  <c r="O11" i="1"/>
  <c r="AE25" i="1"/>
  <c r="AE127" i="1"/>
  <c r="O18" i="1"/>
  <c r="AE142" i="1"/>
  <c r="AE155" i="1"/>
  <c r="AE139" i="1"/>
  <c r="AE43" i="1"/>
  <c r="AE157" i="1"/>
  <c r="AE151" i="1"/>
  <c r="AE129" i="1"/>
  <c r="AE72" i="1"/>
  <c r="AE145" i="1"/>
  <c r="AE143" i="1"/>
  <c r="AE91" i="1"/>
  <c r="O33" i="1"/>
  <c r="R64" i="1"/>
  <c r="AE38" i="1"/>
  <c r="N27" i="1"/>
  <c r="AE19" i="1"/>
  <c r="N17" i="1"/>
  <c r="N14" i="1"/>
  <c r="AE141" i="1"/>
  <c r="AE26" i="1"/>
  <c r="AE11" i="1"/>
  <c r="AE120" i="1"/>
  <c r="AE42" i="1"/>
  <c r="O31" i="1"/>
  <c r="AE20" i="1"/>
  <c r="AE140" i="1"/>
  <c r="AE122" i="1"/>
  <c r="AE92" i="1"/>
  <c r="AE70" i="1"/>
  <c r="AE63" i="1"/>
  <c r="AE33" i="1"/>
  <c r="O26" i="1"/>
  <c r="N12" i="1"/>
  <c r="AA218" i="1"/>
  <c r="AE60" i="1"/>
  <c r="AE96" i="1"/>
  <c r="AE162" i="1"/>
  <c r="AE89" i="1"/>
  <c r="AE32" i="1"/>
  <c r="AE123" i="1"/>
  <c r="AE103" i="1"/>
  <c r="AE86" i="1"/>
  <c r="N34" i="1"/>
  <c r="AE29" i="1"/>
  <c r="O20" i="1"/>
  <c r="N13" i="1"/>
  <c r="AE159" i="1"/>
  <c r="AE68" i="1"/>
  <c r="AE58" i="1"/>
  <c r="N28" i="1"/>
  <c r="N21" i="1"/>
  <c r="AE15" i="1"/>
  <c r="O13" i="1"/>
  <c r="AE154" i="1"/>
  <c r="AE124" i="1"/>
  <c r="AE87" i="1"/>
  <c r="AE30" i="1"/>
  <c r="O28" i="1"/>
  <c r="N18" i="1"/>
  <c r="AE128" i="1"/>
  <c r="O32" i="1"/>
  <c r="AE24" i="1"/>
  <c r="AE148" i="1"/>
  <c r="AE153" i="1"/>
  <c r="AE88" i="1"/>
  <c r="N26" i="1"/>
  <c r="AE34" i="1"/>
  <c r="AE18" i="1"/>
  <c r="O15" i="1"/>
  <c r="N32" i="1"/>
  <c r="AE134" i="1"/>
  <c r="R131" i="1"/>
  <c r="AE125" i="1"/>
  <c r="AE104" i="1"/>
  <c r="AE93" i="1"/>
  <c r="AE54" i="1"/>
  <c r="AE41" i="1"/>
  <c r="N29" i="1"/>
  <c r="N25" i="1"/>
  <c r="N16" i="1"/>
  <c r="O12" i="1"/>
  <c r="AE158" i="1"/>
  <c r="AE150" i="1"/>
  <c r="O29" i="1"/>
  <c r="N22" i="1"/>
  <c r="N33" i="1"/>
  <c r="AE28" i="1"/>
  <c r="O25" i="1"/>
  <c r="O21" i="1"/>
  <c r="AE147" i="1"/>
  <c r="N30" i="1"/>
  <c r="AE130" i="1"/>
  <c r="AE126" i="1"/>
  <c r="R100" i="1"/>
  <c r="AE98" i="1"/>
  <c r="AE90" i="1"/>
  <c r="AE12" i="1"/>
  <c r="AE146" i="1"/>
  <c r="AE39" i="1"/>
  <c r="AE163" i="1"/>
  <c r="AE136" i="1"/>
  <c r="N23" i="1"/>
  <c r="AE21" i="1"/>
  <c r="AE144" i="1"/>
  <c r="AE71" i="1"/>
  <c r="AE67" i="1"/>
  <c r="O23" i="1"/>
  <c r="N31" i="1"/>
  <c r="AE13" i="1"/>
  <c r="N11" i="1"/>
  <c r="AE160" i="1"/>
  <c r="AE152" i="1"/>
  <c r="AE137" i="1"/>
  <c r="AE135" i="1"/>
  <c r="AE119" i="1"/>
  <c r="AE105" i="1"/>
  <c r="AE44" i="1"/>
  <c r="AE17" i="1"/>
  <c r="AE118" i="1"/>
  <c r="AC131" i="1"/>
  <c r="AC194" i="1" s="1"/>
  <c r="O27" i="1"/>
  <c r="N24" i="1"/>
  <c r="N15" i="1"/>
  <c r="Q100" i="1"/>
  <c r="R35" i="1"/>
  <c r="AE133" i="1"/>
  <c r="AE102" i="1"/>
  <c r="AC100" i="1"/>
  <c r="AC164" i="1" s="1"/>
  <c r="AE73" i="1"/>
  <c r="AE57" i="1"/>
  <c r="AE56" i="1"/>
  <c r="AE55" i="1"/>
  <c r="AE31" i="1"/>
  <c r="AE14" i="1"/>
  <c r="AE149" i="1"/>
  <c r="AA100" i="1"/>
  <c r="Q64" i="1"/>
  <c r="AA164" i="1"/>
  <c r="Q131" i="1"/>
  <c r="AE164" i="8" l="1"/>
  <c r="O220" i="8"/>
  <c r="AE218" i="8"/>
  <c r="O194" i="1"/>
  <c r="AE131" i="1"/>
  <c r="AE194" i="1" s="1"/>
  <c r="O164" i="1"/>
  <c r="O35" i="1"/>
  <c r="AC218" i="1"/>
  <c r="O131" i="1"/>
  <c r="O100" i="1"/>
  <c r="O64" i="1"/>
  <c r="AE100" i="1"/>
  <c r="AE218" i="1" s="1"/>
  <c r="AE164" i="1" l="1"/>
  <c r="AC220" i="1" l="1"/>
  <c r="AC222" i="1" s="1"/>
  <c r="AA5" i="1" l="1"/>
  <c r="Z194" i="1" l="1"/>
  <c r="Z187" i="1"/>
  <c r="Z170" i="1"/>
  <c r="Z213" i="1"/>
  <c r="Z177" i="1"/>
  <c r="Z182" i="1"/>
  <c r="Z173" i="1"/>
  <c r="Z189" i="1"/>
  <c r="Z179" i="1"/>
  <c r="Z186" i="1"/>
  <c r="Z207" i="1"/>
  <c r="Z196" i="1"/>
  <c r="Z188" i="1"/>
  <c r="Z169" i="1"/>
  <c r="Z168" i="1"/>
  <c r="Z174" i="1"/>
  <c r="Z217" i="1"/>
  <c r="Z212" i="1"/>
  <c r="Z181" i="1"/>
  <c r="Z204" i="1"/>
  <c r="Z198" i="1"/>
  <c r="Z200" i="1"/>
  <c r="Z167" i="1"/>
  <c r="Z208" i="1"/>
  <c r="Z184" i="1"/>
  <c r="Z172" i="1"/>
  <c r="Z211" i="1"/>
  <c r="Z171" i="1"/>
  <c r="Z193" i="1"/>
  <c r="Z191" i="1"/>
  <c r="Z190" i="1"/>
  <c r="Z178" i="1"/>
  <c r="Z185" i="1"/>
  <c r="Z209" i="1"/>
  <c r="Z201" i="1"/>
  <c r="Z183" i="1"/>
  <c r="Z214" i="1"/>
  <c r="Z206" i="1"/>
  <c r="Z192" i="1"/>
  <c r="Z197" i="1"/>
  <c r="Z216" i="1"/>
  <c r="Z176" i="1"/>
  <c r="Z205" i="1"/>
  <c r="Z210" i="1"/>
  <c r="Z180" i="1"/>
  <c r="Z166" i="1"/>
  <c r="Z202" i="1"/>
  <c r="Z199" i="1"/>
  <c r="Z215" i="1"/>
  <c r="Z203" i="1"/>
  <c r="Z175" i="1"/>
  <c r="Z126" i="1"/>
  <c r="Z117" i="1"/>
  <c r="Z110" i="1"/>
  <c r="Z118" i="1"/>
  <c r="Z128" i="1"/>
  <c r="Z116" i="1"/>
  <c r="Z108" i="1"/>
  <c r="Z124" i="1"/>
  <c r="Z129" i="1"/>
  <c r="Z114" i="1"/>
  <c r="Z111" i="1"/>
  <c r="Z123" i="1"/>
  <c r="Z121" i="1"/>
  <c r="Z115" i="1"/>
  <c r="Z125" i="1"/>
  <c r="Z109" i="1"/>
  <c r="Z120" i="1"/>
  <c r="Z112" i="1"/>
  <c r="Z122" i="1"/>
  <c r="Z107" i="1"/>
  <c r="Z127" i="1"/>
  <c r="Z119" i="1"/>
  <c r="Z106" i="1"/>
  <c r="Z130" i="1"/>
  <c r="Z113" i="1"/>
  <c r="Z73" i="1"/>
  <c r="Z86" i="1"/>
  <c r="Z88" i="1"/>
  <c r="Z91" i="1"/>
  <c r="Z75" i="1"/>
  <c r="Z93" i="1"/>
  <c r="Z66" i="1"/>
  <c r="Z74" i="1"/>
  <c r="Z92" i="1"/>
  <c r="Z68" i="1"/>
  <c r="Z87" i="1"/>
  <c r="Z99" i="1"/>
  <c r="Z71" i="1"/>
  <c r="Z69" i="1"/>
  <c r="Z70" i="1"/>
  <c r="Z82" i="1"/>
  <c r="Z84" i="1"/>
  <c r="Z96" i="1"/>
  <c r="Z78" i="1"/>
  <c r="Z67" i="1"/>
  <c r="Z95" i="1"/>
  <c r="Z97" i="1"/>
  <c r="Z72" i="1"/>
  <c r="Z89" i="1"/>
  <c r="Z94" i="1"/>
  <c r="Z81" i="1"/>
  <c r="Z77" i="1"/>
  <c r="Z76" i="1"/>
  <c r="Z90" i="1"/>
  <c r="Z79" i="1"/>
  <c r="Z83" i="1"/>
  <c r="Z85" i="1"/>
  <c r="Z80" i="1"/>
  <c r="Z98" i="1"/>
  <c r="Z51" i="1"/>
  <c r="Z47" i="1"/>
  <c r="Z46" i="1"/>
  <c r="Z53" i="1"/>
  <c r="Z50" i="1"/>
  <c r="Z45" i="1"/>
  <c r="Z48" i="1"/>
  <c r="Z52" i="1"/>
  <c r="Z49" i="1"/>
  <c r="Z156" i="1"/>
  <c r="Z64" i="1"/>
  <c r="Z22" i="1"/>
  <c r="Z35" i="1"/>
  <c r="Z140" i="1"/>
  <c r="Z21" i="1"/>
  <c r="Z131" i="1"/>
  <c r="Z218" i="1"/>
  <c r="Z164" i="1"/>
  <c r="Z100" i="1"/>
  <c r="Z132" i="1"/>
  <c r="Z41" i="1"/>
  <c r="Z146" i="1"/>
  <c r="Z12" i="1"/>
  <c r="Z152" i="1"/>
  <c r="Z42" i="1"/>
  <c r="Z25" i="1"/>
  <c r="Z161" i="1"/>
  <c r="Z34" i="1"/>
  <c r="Z135" i="1"/>
  <c r="Z16" i="1"/>
  <c r="Z133" i="1"/>
  <c r="Z23" i="1"/>
  <c r="Z105" i="1"/>
  <c r="Z134" i="1"/>
  <c r="Z144" i="1"/>
  <c r="Z33" i="1"/>
  <c r="Z149" i="1"/>
  <c r="Z61" i="1"/>
  <c r="Z150" i="1"/>
  <c r="Z155" i="1"/>
  <c r="Z102" i="1"/>
  <c r="Z153" i="1"/>
  <c r="Z57" i="1"/>
  <c r="Z162" i="1"/>
  <c r="Z17" i="1"/>
  <c r="Z148" i="1"/>
  <c r="Z54" i="1"/>
  <c r="Z154" i="1"/>
  <c r="Z13" i="1"/>
  <c r="Z139" i="1"/>
  <c r="Z58" i="1"/>
  <c r="Z32" i="1"/>
  <c r="Z158" i="1"/>
  <c r="Z44" i="1"/>
  <c r="Z30" i="1"/>
  <c r="Z15" i="1"/>
  <c r="Z60" i="1"/>
  <c r="Z11" i="1"/>
  <c r="Z28" i="1"/>
  <c r="Z39" i="1"/>
  <c r="Z138" i="1"/>
  <c r="Z62" i="1"/>
  <c r="Z145" i="1"/>
  <c r="Z37" i="1"/>
  <c r="Z40" i="1"/>
  <c r="Z141" i="1"/>
  <c r="Z27" i="1"/>
  <c r="Z38" i="1"/>
  <c r="Z24" i="1"/>
  <c r="Z137" i="1"/>
  <c r="Z160" i="1"/>
  <c r="Z26" i="1"/>
  <c r="Z14" i="1"/>
  <c r="Z31" i="1"/>
  <c r="Z55" i="1"/>
  <c r="Z18" i="1"/>
  <c r="Z20" i="1"/>
  <c r="Z59" i="1"/>
  <c r="Z159" i="1"/>
  <c r="Z104" i="1"/>
  <c r="Z147" i="1"/>
  <c r="Z163" i="1"/>
  <c r="Z43" i="1"/>
  <c r="Z157" i="1"/>
  <c r="Z151" i="1"/>
  <c r="Z29" i="1"/>
  <c r="Z56" i="1"/>
  <c r="Z142" i="1"/>
  <c r="Z143" i="1"/>
  <c r="Z136" i="1"/>
  <c r="Z103" i="1"/>
  <c r="Z19" i="1"/>
  <c r="Z63" i="1"/>
  <c r="X8" i="1"/>
  <c r="X7" i="1"/>
  <c r="X6" i="1"/>
  <c r="X5" i="1"/>
  <c r="X4" i="1"/>
  <c r="X3" i="1"/>
  <c r="X2" i="1"/>
  <c r="AE220" i="1" l="1"/>
  <c r="AE222" i="1" s="1"/>
</calcChain>
</file>

<file path=xl/sharedStrings.xml><?xml version="1.0" encoding="utf-8"?>
<sst xmlns="http://schemas.openxmlformats.org/spreadsheetml/2006/main" count="3235" uniqueCount="77">
  <si>
    <t>PROSJEKT NR:</t>
  </si>
  <si>
    <t>PROSJEKT:</t>
  </si>
  <si>
    <t>Rev:</t>
  </si>
  <si>
    <t>Dato:</t>
  </si>
  <si>
    <t>"delta" t luft</t>
  </si>
  <si>
    <r>
      <t xml:space="preserve">INTERNVARMEBELASTNING   </t>
    </r>
    <r>
      <rPr>
        <sz val="10"/>
        <rFont val="Arial"/>
        <family val="2"/>
      </rPr>
      <t>[W]</t>
    </r>
  </si>
  <si>
    <r>
      <t xml:space="preserve">LUFTMENGDE VALGT   </t>
    </r>
    <r>
      <rPr>
        <sz val="10"/>
        <rFont val="Arial"/>
        <family val="2"/>
      </rPr>
      <t>[m³/h]</t>
    </r>
  </si>
  <si>
    <t>KJØLING</t>
  </si>
  <si>
    <t>VALGT</t>
  </si>
  <si>
    <t>LUFTBEHOV</t>
  </si>
  <si>
    <t>Etasje</t>
  </si>
  <si>
    <t>Rom Nr.</t>
  </si>
  <si>
    <t>Romtype</t>
  </si>
  <si>
    <t>Personer stk</t>
  </si>
  <si>
    <t>Lys</t>
  </si>
  <si>
    <t>Maskiner</t>
  </si>
  <si>
    <t>Totalt</t>
  </si>
  <si>
    <t>TILLUFT</t>
  </si>
  <si>
    <t>AVTREKK</t>
  </si>
  <si>
    <t>m³/h/m²</t>
  </si>
  <si>
    <t>Personer</t>
  </si>
  <si>
    <t>Areal m²</t>
  </si>
  <si>
    <t>m³/h</t>
  </si>
  <si>
    <t>Aggregat</t>
  </si>
  <si>
    <t>maks romtemperatur</t>
  </si>
  <si>
    <t>ønsket tilluftstemperatur</t>
  </si>
  <si>
    <t xml:space="preserve">delta T, luft </t>
  </si>
  <si>
    <t>Varmebehov.</t>
  </si>
  <si>
    <t>W</t>
  </si>
  <si>
    <t>Batteri på aggregat:</t>
  </si>
  <si>
    <t>Totalt varmebehov nybygg</t>
  </si>
  <si>
    <t>Nto. Varmebehov</t>
  </si>
  <si>
    <t>SUM TOTALT</t>
  </si>
  <si>
    <t>Ventilasjonsprinsipp</t>
  </si>
  <si>
    <t>360.001</t>
  </si>
  <si>
    <t>360.002</t>
  </si>
  <si>
    <t>360.003</t>
  </si>
  <si>
    <t>360.004</t>
  </si>
  <si>
    <t>360.005</t>
  </si>
  <si>
    <t>360.007</t>
  </si>
  <si>
    <t>01 etg.</t>
  </si>
  <si>
    <t>-</t>
  </si>
  <si>
    <t>U1 etg.</t>
  </si>
  <si>
    <t>02 etg.</t>
  </si>
  <si>
    <t>360.008</t>
  </si>
  <si>
    <t>03  etg.</t>
  </si>
  <si>
    <t>Romnr.</t>
  </si>
  <si>
    <t>Romnavn</t>
  </si>
  <si>
    <t>Funksjon</t>
  </si>
  <si>
    <t>Bygg</t>
  </si>
  <si>
    <t>04 etg.</t>
  </si>
  <si>
    <t>05 etg.</t>
  </si>
  <si>
    <t>ROMINFORMASJON</t>
  </si>
  <si>
    <t>Dim.grunnlag</t>
  </si>
  <si>
    <t>CAV / Balansert</t>
  </si>
  <si>
    <t>CAV / Undertrykk</t>
  </si>
  <si>
    <t>CAV / Overtrykk</t>
  </si>
  <si>
    <t>VAV / Balansert</t>
  </si>
  <si>
    <t>VAV / Undertrykk</t>
  </si>
  <si>
    <t>VAV / Overtrykk</t>
  </si>
  <si>
    <t>Luftmengde pr. person</t>
  </si>
  <si>
    <t>summert personbelastning</t>
  </si>
  <si>
    <t>Emisjonsbelastning pr. m²</t>
  </si>
  <si>
    <t>Summert emisjonsbelastning</t>
  </si>
  <si>
    <t>prosessventilasjon</t>
  </si>
  <si>
    <t>LUFTBEHANDLINGSANLEGG</t>
  </si>
  <si>
    <t>DIMENSJONERINGSUNDERLAG</t>
  </si>
  <si>
    <t>Totalt [W]</t>
  </si>
  <si>
    <t>m³/h pr. pers.</t>
  </si>
  <si>
    <t>Totalt [m³/h]</t>
  </si>
  <si>
    <t>m³/h pr. m²</t>
  </si>
  <si>
    <t>Valgt m³/h</t>
  </si>
  <si>
    <t>Valgt m³/h pr. m²</t>
  </si>
  <si>
    <t>Type gjenvinner</t>
  </si>
  <si>
    <t>06 etg.</t>
  </si>
  <si>
    <r>
      <t xml:space="preserve">OPPSUMMERING
</t>
    </r>
    <r>
      <rPr>
        <i/>
        <sz val="10"/>
        <rFont val="Calibri"/>
        <family val="2"/>
      </rPr>
      <t xml:space="preserve">Aggregat                       </t>
    </r>
    <r>
      <rPr>
        <sz val="10"/>
        <rFont val="Calibri"/>
        <family val="2"/>
      </rPr>
      <t xml:space="preserve">Σ </t>
    </r>
    <r>
      <rPr>
        <i/>
        <sz val="10"/>
        <rFont val="Calibri"/>
        <family val="2"/>
      </rPr>
      <t>m³/h                        Plassering</t>
    </r>
    <r>
      <rPr>
        <sz val="10"/>
        <rFont val="Calibri"/>
        <family val="2"/>
      </rPr>
      <t xml:space="preserve"> / Betjener</t>
    </r>
  </si>
  <si>
    <t>XX /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</si>
</sst>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"/>
    <numFmt numFmtId="165" formatCode="d/m/yyyy;@"/>
    <numFmt numFmtId="166" formatCode="#,##0&quot; W&quot;"/>
    <numFmt numFmtId="167" formatCode="#,##0.0"/>
    <numFmt numFmtId="169" formatCode="#,##0;\-#,##0;&quot;-&quot;"/>
    <numFmt numFmtId="170" formatCode="#,##0.0;\-#,##0.0;&quot;-&quot;"/>
    <numFmt numFmtId="171" formatCode="0.0&quot; °C&quot;"/>
  </numFmts>
  <fonts count="28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6"/>
      <name val="Calibri"/>
      <family val="2"/>
    </font>
    <font>
      <b/>
      <sz val="12"/>
      <name val="Calibri"/>
      <family val="2"/>
    </font>
    <font>
      <i/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name val="Calibr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2"/>
      <name val="Calibri"/>
      <family val="2"/>
    </font>
    <font>
      <sz val="9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6" fillId="0" borderId="0"/>
    <xf numFmtId="0" fontId="24" fillId="0" borderId="0"/>
    <xf numFmtId="0" fontId="24" fillId="0" borderId="0"/>
    <xf numFmtId="9" fontId="5" fillId="0" borderId="0" applyFon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centerContinuous"/>
    </xf>
    <xf numFmtId="0" fontId="2" fillId="2" borderId="1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Continuous"/>
    </xf>
    <xf numFmtId="1" fontId="2" fillId="2" borderId="0" xfId="0" applyNumberFormat="1" applyFont="1" applyFill="1" applyAlignment="1">
      <alignment horizontal="left" indent="1"/>
    </xf>
    <xf numFmtId="1" fontId="2" fillId="2" borderId="0" xfId="0" applyNumberFormat="1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6" fillId="2" borderId="4" xfId="0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4" xfId="0" applyFill="1" applyBorder="1"/>
    <xf numFmtId="1" fontId="7" fillId="2" borderId="0" xfId="0" applyNumberFormat="1" applyFont="1" applyFill="1" applyAlignment="1">
      <alignment horizontal="left" indent="6"/>
    </xf>
    <xf numFmtId="0" fontId="13" fillId="2" borderId="0" xfId="0" applyFont="1" applyFill="1"/>
    <xf numFmtId="49" fontId="9" fillId="4" borderId="14" xfId="0" applyNumberFormat="1" applyFont="1" applyFill="1" applyBorder="1" applyAlignment="1">
      <alignment horizontal="left" vertical="top" wrapText="1"/>
    </xf>
    <xf numFmtId="49" fontId="9" fillId="4" borderId="15" xfId="0" applyNumberFormat="1" applyFont="1" applyFill="1" applyBorder="1" applyAlignment="1">
      <alignment horizontal="left" vertical="top"/>
    </xf>
    <xf numFmtId="0" fontId="9" fillId="4" borderId="16" xfId="0" applyFont="1" applyFill="1" applyBorder="1" applyAlignment="1">
      <alignment horizontal="left" vertical="top"/>
    </xf>
    <xf numFmtId="1" fontId="9" fillId="4" borderId="18" xfId="0" applyNumberFormat="1" applyFont="1" applyFill="1" applyBorder="1" applyAlignment="1">
      <alignment horizontal="left" vertical="top"/>
    </xf>
    <xf numFmtId="0" fontId="9" fillId="4" borderId="15" xfId="0" applyFont="1" applyFill="1" applyBorder="1" applyAlignment="1">
      <alignment horizontal="left" vertical="top"/>
    </xf>
    <xf numFmtId="164" fontId="9" fillId="4" borderId="15" xfId="0" applyNumberFormat="1" applyFont="1" applyFill="1" applyBorder="1" applyAlignment="1">
      <alignment horizontal="center" vertical="top" wrapText="1"/>
    </xf>
    <xf numFmtId="1" fontId="9" fillId="4" borderId="15" xfId="0" applyNumberFormat="1" applyFont="1" applyFill="1" applyBorder="1" applyAlignment="1">
      <alignment horizontal="left" vertical="top"/>
    </xf>
    <xf numFmtId="1" fontId="9" fillId="4" borderId="14" xfId="0" applyNumberFormat="1" applyFont="1" applyFill="1" applyBorder="1" applyAlignment="1">
      <alignment horizontal="left" vertical="top"/>
    </xf>
    <xf numFmtId="0" fontId="14" fillId="2" borderId="0" xfId="0" applyFont="1" applyFill="1" applyAlignment="1">
      <alignment horizontal="right"/>
    </xf>
    <xf numFmtId="164" fontId="9" fillId="2" borderId="0" xfId="0" applyNumberFormat="1" applyFont="1" applyFill="1" applyAlignment="1">
      <alignment horizontal="right" indent="1"/>
    </xf>
    <xf numFmtId="1" fontId="7" fillId="2" borderId="4" xfId="0" applyNumberFormat="1" applyFont="1" applyFill="1" applyBorder="1" applyAlignment="1">
      <alignment horizontal="left" indent="6"/>
    </xf>
    <xf numFmtId="169" fontId="13" fillId="2" borderId="10" xfId="0" applyNumberFormat="1" applyFont="1" applyFill="1" applyBorder="1"/>
    <xf numFmtId="169" fontId="13" fillId="2" borderId="19" xfId="0" applyNumberFormat="1" applyFont="1" applyFill="1" applyBorder="1"/>
    <xf numFmtId="169" fontId="13" fillId="2" borderId="11" xfId="0" applyNumberFormat="1" applyFont="1" applyFill="1" applyBorder="1"/>
    <xf numFmtId="169" fontId="13" fillId="2" borderId="20" xfId="0" applyNumberFormat="1" applyFont="1" applyFill="1" applyBorder="1"/>
    <xf numFmtId="1" fontId="11" fillId="6" borderId="15" xfId="0" applyNumberFormat="1" applyFont="1" applyFill="1" applyBorder="1" applyAlignment="1">
      <alignment horizontal="left" vertical="top"/>
    </xf>
    <xf numFmtId="1" fontId="9" fillId="2" borderId="24" xfId="0" applyNumberFormat="1" applyFont="1" applyFill="1" applyBorder="1" applyAlignment="1">
      <alignment horizontal="center" vertical="top"/>
    </xf>
    <xf numFmtId="0" fontId="13" fillId="2" borderId="25" xfId="0" applyFont="1" applyFill="1" applyBorder="1"/>
    <xf numFmtId="0" fontId="13" fillId="2" borderId="26" xfId="0" applyFont="1" applyFill="1" applyBorder="1" applyAlignment="1">
      <alignment horizontal="left"/>
    </xf>
    <xf numFmtId="0" fontId="13" fillId="2" borderId="26" xfId="0" applyFont="1" applyFill="1" applyBorder="1"/>
    <xf numFmtId="167" fontId="13" fillId="2" borderId="26" xfId="0" applyNumberFormat="1" applyFont="1" applyFill="1" applyBorder="1" applyAlignment="1">
      <alignment horizontal="right" indent="1"/>
    </xf>
    <xf numFmtId="169" fontId="13" fillId="2" borderId="26" xfId="0" applyNumberFormat="1" applyFont="1" applyFill="1" applyBorder="1"/>
    <xf numFmtId="169" fontId="13" fillId="2" borderId="27" xfId="0" applyNumberFormat="1" applyFont="1" applyFill="1" applyBorder="1"/>
    <xf numFmtId="169" fontId="13" fillId="2" borderId="25" xfId="0" applyNumberFormat="1" applyFont="1" applyFill="1" applyBorder="1"/>
    <xf numFmtId="169" fontId="13" fillId="2" borderId="28" xfId="0" applyNumberFormat="1" applyFont="1" applyFill="1" applyBorder="1"/>
    <xf numFmtId="166" fontId="9" fillId="3" borderId="7" xfId="0" applyNumberFormat="1" applyFont="1" applyFill="1" applyBorder="1" applyAlignment="1">
      <alignment horizontal="right"/>
    </xf>
    <xf numFmtId="170" fontId="13" fillId="2" borderId="29" xfId="0" applyNumberFormat="1" applyFont="1" applyFill="1" applyBorder="1"/>
    <xf numFmtId="0" fontId="13" fillId="2" borderId="2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" fontId="11" fillId="6" borderId="9" xfId="0" applyNumberFormat="1" applyFont="1" applyFill="1" applyBorder="1" applyAlignment="1">
      <alignment horizontal="center" vertical="center"/>
    </xf>
    <xf numFmtId="169" fontId="13" fillId="2" borderId="22" xfId="0" applyNumberFormat="1" applyFont="1" applyFill="1" applyBorder="1" applyAlignment="1">
      <alignment horizontal="left"/>
    </xf>
    <xf numFmtId="169" fontId="13" fillId="2" borderId="10" xfId="0" applyNumberFormat="1" applyFont="1" applyFill="1" applyBorder="1" applyAlignment="1">
      <alignment horizontal="left"/>
    </xf>
    <xf numFmtId="169" fontId="13" fillId="2" borderId="23" xfId="0" applyNumberFormat="1" applyFont="1" applyFill="1" applyBorder="1" applyAlignment="1">
      <alignment horizontal="left"/>
    </xf>
    <xf numFmtId="169" fontId="13" fillId="2" borderId="11" xfId="0" applyNumberFormat="1" applyFont="1" applyFill="1" applyBorder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10" fillId="2" borderId="32" xfId="0" applyFont="1" applyFill="1" applyBorder="1"/>
    <xf numFmtId="0" fontId="10" fillId="2" borderId="35" xfId="0" applyFont="1" applyFill="1" applyBorder="1"/>
    <xf numFmtId="169" fontId="10" fillId="2" borderId="33" xfId="0" applyNumberFormat="1" applyFont="1" applyFill="1" applyBorder="1"/>
    <xf numFmtId="169" fontId="10" fillId="2" borderId="11" xfId="0" applyNumberFormat="1" applyFont="1" applyFill="1" applyBorder="1"/>
    <xf numFmtId="164" fontId="9" fillId="4" borderId="15" xfId="0" applyNumberFormat="1" applyFont="1" applyFill="1" applyBorder="1" applyAlignment="1">
      <alignment horizontal="left" vertical="top" wrapText="1"/>
    </xf>
    <xf numFmtId="1" fontId="11" fillId="4" borderId="16" xfId="0" applyNumberFormat="1" applyFont="1" applyFill="1" applyBorder="1" applyAlignment="1">
      <alignment horizontal="left" vertical="top"/>
    </xf>
    <xf numFmtId="1" fontId="9" fillId="7" borderId="16" xfId="0" applyNumberFormat="1" applyFont="1" applyFill="1" applyBorder="1" applyAlignment="1">
      <alignment horizontal="left" vertical="top"/>
    </xf>
    <xf numFmtId="1" fontId="9" fillId="4" borderId="17" xfId="0" applyNumberFormat="1" applyFont="1" applyFill="1" applyBorder="1" applyAlignment="1">
      <alignment horizontal="left" vertical="top"/>
    </xf>
    <xf numFmtId="0" fontId="9" fillId="4" borderId="18" xfId="0" applyFont="1" applyFill="1" applyBorder="1" applyAlignment="1">
      <alignment horizontal="left" vertical="top"/>
    </xf>
    <xf numFmtId="1" fontId="11" fillId="5" borderId="14" xfId="0" applyNumberFormat="1" applyFont="1" applyFill="1" applyBorder="1" applyAlignment="1">
      <alignment horizontal="left" vertical="top" indent="1"/>
    </xf>
    <xf numFmtId="164" fontId="18" fillId="2" borderId="0" xfId="0" applyNumberFormat="1" applyFont="1" applyFill="1" applyAlignment="1">
      <alignment horizontal="left" vertical="center" indent="1"/>
    </xf>
    <xf numFmtId="171" fontId="18" fillId="3" borderId="39" xfId="0" applyNumberFormat="1" applyFont="1" applyFill="1" applyBorder="1" applyAlignment="1">
      <alignment horizontal="right" vertical="center" indent="1"/>
    </xf>
    <xf numFmtId="171" fontId="18" fillId="3" borderId="40" xfId="0" applyNumberFormat="1" applyFont="1" applyFill="1" applyBorder="1" applyAlignment="1">
      <alignment horizontal="right" vertical="center" indent="1"/>
    </xf>
    <xf numFmtId="171" fontId="18" fillId="4" borderId="41" xfId="0" applyNumberFormat="1" applyFont="1" applyFill="1" applyBorder="1" applyAlignment="1">
      <alignment horizontal="right" vertical="center" indent="1"/>
    </xf>
    <xf numFmtId="0" fontId="4" fillId="2" borderId="0" xfId="0" applyFont="1" applyFill="1" applyAlignment="1">
      <alignment horizontal="center"/>
    </xf>
    <xf numFmtId="169" fontId="10" fillId="2" borderId="13" xfId="0" applyNumberFormat="1" applyFont="1" applyFill="1" applyBorder="1"/>
    <xf numFmtId="164" fontId="10" fillId="2" borderId="34" xfId="0" applyNumberFormat="1" applyFont="1" applyFill="1" applyBorder="1" applyAlignment="1">
      <alignment horizontal="left" indent="1"/>
    </xf>
    <xf numFmtId="0" fontId="2" fillId="2" borderId="2" xfId="0" applyFont="1" applyFill="1" applyBorder="1"/>
    <xf numFmtId="0" fontId="13" fillId="8" borderId="25" xfId="0" applyFont="1" applyFill="1" applyBorder="1"/>
    <xf numFmtId="0" fontId="13" fillId="8" borderId="26" xfId="0" applyFont="1" applyFill="1" applyBorder="1" applyAlignment="1">
      <alignment horizontal="left"/>
    </xf>
    <xf numFmtId="0" fontId="13" fillId="8" borderId="11" xfId="0" applyFont="1" applyFill="1" applyBorder="1"/>
    <xf numFmtId="169" fontId="13" fillId="8" borderId="26" xfId="0" applyNumberFormat="1" applyFont="1" applyFill="1" applyBorder="1"/>
    <xf numFmtId="170" fontId="13" fillId="8" borderId="29" xfId="0" applyNumberFormat="1" applyFont="1" applyFill="1" applyBorder="1"/>
    <xf numFmtId="0" fontId="13" fillId="8" borderId="20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0" xfId="0" applyFont="1" applyFill="1"/>
    <xf numFmtId="169" fontId="13" fillId="8" borderId="23" xfId="0" applyNumberFormat="1" applyFont="1" applyFill="1" applyBorder="1" applyAlignment="1">
      <alignment horizontal="left"/>
    </xf>
    <xf numFmtId="169" fontId="13" fillId="8" borderId="11" xfId="0" applyNumberFormat="1" applyFont="1" applyFill="1" applyBorder="1" applyAlignment="1">
      <alignment horizontal="left"/>
    </xf>
    <xf numFmtId="169" fontId="13" fillId="8" borderId="11" xfId="0" applyNumberFormat="1" applyFont="1" applyFill="1" applyBorder="1"/>
    <xf numFmtId="0" fontId="12" fillId="2" borderId="4" xfId="0" applyFont="1" applyFill="1" applyBorder="1"/>
    <xf numFmtId="3" fontId="15" fillId="2" borderId="42" xfId="0" applyNumberFormat="1" applyFont="1" applyFill="1" applyBorder="1"/>
    <xf numFmtId="169" fontId="13" fillId="9" borderId="20" xfId="0" applyNumberFormat="1" applyFont="1" applyFill="1" applyBorder="1"/>
    <xf numFmtId="0" fontId="19" fillId="2" borderId="42" xfId="0" applyFont="1" applyFill="1" applyBorder="1"/>
    <xf numFmtId="1" fontId="19" fillId="2" borderId="42" xfId="0" applyNumberFormat="1" applyFont="1" applyFill="1" applyBorder="1"/>
    <xf numFmtId="1" fontId="19" fillId="9" borderId="42" xfId="0" applyNumberFormat="1" applyFont="1" applyFill="1" applyBorder="1"/>
    <xf numFmtId="1" fontId="21" fillId="2" borderId="42" xfId="0" applyNumberFormat="1" applyFont="1" applyFill="1" applyBorder="1"/>
    <xf numFmtId="169" fontId="19" fillId="2" borderId="42" xfId="0" applyNumberFormat="1" applyFont="1" applyFill="1" applyBorder="1"/>
    <xf numFmtId="0" fontId="22" fillId="2" borderId="0" xfId="0" applyFont="1" applyFill="1"/>
    <xf numFmtId="0" fontId="3" fillId="2" borderId="0" xfId="0" applyFont="1" applyFill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44" xfId="0" applyFont="1" applyFill="1" applyBorder="1"/>
    <xf numFmtId="0" fontId="13" fillId="2" borderId="45" xfId="0" applyFont="1" applyFill="1" applyBorder="1" applyAlignment="1">
      <alignment horizontal="left"/>
    </xf>
    <xf numFmtId="0" fontId="13" fillId="2" borderId="45" xfId="0" applyFont="1" applyFill="1" applyBorder="1"/>
    <xf numFmtId="167" fontId="13" fillId="2" borderId="45" xfId="0" applyNumberFormat="1" applyFont="1" applyFill="1" applyBorder="1" applyAlignment="1">
      <alignment horizontal="right" indent="1"/>
    </xf>
    <xf numFmtId="169" fontId="13" fillId="2" borderId="45" xfId="0" applyNumberFormat="1" applyFont="1" applyFill="1" applyBorder="1"/>
    <xf numFmtId="169" fontId="13" fillId="2" borderId="46" xfId="0" applyNumberFormat="1" applyFont="1" applyFill="1" applyBorder="1"/>
    <xf numFmtId="169" fontId="13" fillId="2" borderId="44" xfId="0" applyNumberFormat="1" applyFont="1" applyFill="1" applyBorder="1"/>
    <xf numFmtId="169" fontId="13" fillId="2" borderId="47" xfId="0" applyNumberFormat="1" applyFont="1" applyFill="1" applyBorder="1"/>
    <xf numFmtId="170" fontId="13" fillId="2" borderId="48" xfId="0" applyNumberFormat="1" applyFont="1" applyFill="1" applyBorder="1"/>
    <xf numFmtId="0" fontId="13" fillId="2" borderId="46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left"/>
    </xf>
    <xf numFmtId="0" fontId="13" fillId="2" borderId="42" xfId="0" applyFont="1" applyFill="1" applyBorder="1" applyAlignment="1">
      <alignment horizontal="center"/>
    </xf>
    <xf numFmtId="0" fontId="12" fillId="2" borderId="42" xfId="0" applyFont="1" applyFill="1" applyBorder="1"/>
    <xf numFmtId="1" fontId="12" fillId="0" borderId="42" xfId="0" applyNumberFormat="1" applyFont="1" applyBorder="1" applyAlignment="1">
      <alignment horizontal="center"/>
    </xf>
    <xf numFmtId="0" fontId="12" fillId="8" borderId="42" xfId="0" applyFont="1" applyFill="1" applyBorder="1" applyAlignment="1">
      <alignment horizontal="center"/>
    </xf>
    <xf numFmtId="169" fontId="12" fillId="8" borderId="42" xfId="0" applyNumberFormat="1" applyFont="1" applyFill="1" applyBorder="1" applyAlignment="1">
      <alignment horizontal="center"/>
    </xf>
    <xf numFmtId="170" fontId="12" fillId="8" borderId="42" xfId="0" applyNumberFormat="1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169" fontId="13" fillId="8" borderId="23" xfId="0" applyNumberFormat="1" applyFont="1" applyFill="1" applyBorder="1" applyAlignment="1">
      <alignment horizontal="center"/>
    </xf>
    <xf numFmtId="169" fontId="13" fillId="8" borderId="11" xfId="0" applyNumberFormat="1" applyFont="1" applyFill="1" applyBorder="1" applyAlignment="1">
      <alignment horizontal="center"/>
    </xf>
    <xf numFmtId="169" fontId="13" fillId="9" borderId="2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9" fillId="9" borderId="4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9" fillId="4" borderId="15" xfId="0" applyNumberFormat="1" applyFont="1" applyFill="1" applyBorder="1" applyAlignment="1">
      <alignment horizontal="center" vertical="top"/>
    </xf>
    <xf numFmtId="0" fontId="13" fillId="2" borderId="26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8" fillId="2" borderId="42" xfId="0" applyFont="1" applyFill="1" applyBorder="1" applyAlignment="1">
      <alignment vertical="center" wrapText="1"/>
    </xf>
    <xf numFmtId="0" fontId="9" fillId="3" borderId="42" xfId="0" applyFont="1" applyFill="1" applyBorder="1" applyAlignment="1">
      <alignment horizontal="center" vertical="center"/>
    </xf>
    <xf numFmtId="1" fontId="12" fillId="0" borderId="42" xfId="0" applyNumberFormat="1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27" fillId="0" borderId="42" xfId="1" applyFont="1" applyFill="1" applyBorder="1" applyAlignment="1">
      <alignment horizontal="left"/>
    </xf>
    <xf numFmtId="0" fontId="12" fillId="2" borderId="49" xfId="0" applyFont="1" applyFill="1" applyBorder="1"/>
    <xf numFmtId="0" fontId="12" fillId="2" borderId="49" xfId="0" applyFont="1" applyFill="1" applyBorder="1" applyAlignment="1">
      <alignment horizontal="left"/>
    </xf>
    <xf numFmtId="167" fontId="12" fillId="2" borderId="49" xfId="0" applyNumberFormat="1" applyFont="1" applyFill="1" applyBorder="1" applyAlignment="1">
      <alignment horizontal="right" indent="1"/>
    </xf>
    <xf numFmtId="0" fontId="12" fillId="2" borderId="49" xfId="0" applyFont="1" applyFill="1" applyBorder="1" applyAlignment="1">
      <alignment horizontal="center"/>
    </xf>
    <xf numFmtId="169" fontId="12" fillId="2" borderId="49" xfId="0" applyNumberFormat="1" applyFont="1" applyFill="1" applyBorder="1"/>
    <xf numFmtId="170" fontId="12" fillId="2" borderId="49" xfId="0" applyNumberFormat="1" applyFont="1" applyFill="1" applyBorder="1"/>
    <xf numFmtId="0" fontId="0" fillId="0" borderId="42" xfId="0" applyBorder="1"/>
    <xf numFmtId="0" fontId="13" fillId="2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left"/>
    </xf>
    <xf numFmtId="0" fontId="5" fillId="0" borderId="42" xfId="0" applyFont="1" applyBorder="1" applyAlignment="1">
      <alignment wrapText="1"/>
    </xf>
    <xf numFmtId="0" fontId="25" fillId="9" borderId="0" xfId="0" applyFont="1" applyFill="1"/>
    <xf numFmtId="0" fontId="13" fillId="2" borderId="50" xfId="0" applyFont="1" applyFill="1" applyBorder="1"/>
    <xf numFmtId="167" fontId="13" fillId="2" borderId="50" xfId="0" applyNumberFormat="1" applyFont="1" applyFill="1" applyBorder="1" applyAlignment="1">
      <alignment horizontal="right" indent="1"/>
    </xf>
    <xf numFmtId="0" fontId="13" fillId="2" borderId="5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169" fontId="12" fillId="0" borderId="49" xfId="0" applyNumberFormat="1" applyFont="1" applyFill="1" applyBorder="1"/>
    <xf numFmtId="0" fontId="13" fillId="8" borderId="44" xfId="0" applyFont="1" applyFill="1" applyBorder="1"/>
    <xf numFmtId="0" fontId="13" fillId="8" borderId="45" xfId="0" applyFont="1" applyFill="1" applyBorder="1" applyAlignment="1">
      <alignment horizontal="left"/>
    </xf>
    <xf numFmtId="0" fontId="13" fillId="8" borderId="50" xfId="0" applyFont="1" applyFill="1" applyBorder="1"/>
    <xf numFmtId="169" fontId="13" fillId="8" borderId="45" xfId="0" applyNumberFormat="1" applyFont="1" applyFill="1" applyBorder="1"/>
    <xf numFmtId="170" fontId="13" fillId="8" borderId="48" xfId="0" applyNumberFormat="1" applyFont="1" applyFill="1" applyBorder="1"/>
    <xf numFmtId="0" fontId="13" fillId="8" borderId="51" xfId="0" applyFont="1" applyFill="1" applyBorder="1" applyAlignment="1">
      <alignment horizontal="center"/>
    </xf>
    <xf numFmtId="0" fontId="13" fillId="8" borderId="52" xfId="0" applyFont="1" applyFill="1" applyBorder="1" applyAlignment="1">
      <alignment horizontal="center"/>
    </xf>
    <xf numFmtId="0" fontId="12" fillId="0" borderId="42" xfId="0" applyFont="1" applyFill="1" applyBorder="1" applyAlignment="1"/>
    <xf numFmtId="169" fontId="12" fillId="0" borderId="42" xfId="0" applyNumberFormat="1" applyFont="1" applyFill="1" applyBorder="1" applyAlignment="1"/>
    <xf numFmtId="170" fontId="12" fillId="0" borderId="42" xfId="0" applyNumberFormat="1" applyFont="1" applyFill="1" applyBorder="1" applyAlignment="1"/>
    <xf numFmtId="0" fontId="13" fillId="8" borderId="25" xfId="0" applyFont="1" applyFill="1" applyBorder="1" applyAlignment="1"/>
    <xf numFmtId="0" fontId="13" fillId="8" borderId="11" xfId="0" applyFont="1" applyFill="1" applyBorder="1" applyAlignment="1"/>
    <xf numFmtId="169" fontId="13" fillId="8" borderId="26" xfId="0" applyNumberFormat="1" applyFont="1" applyFill="1" applyBorder="1" applyAlignment="1"/>
    <xf numFmtId="170" fontId="13" fillId="8" borderId="29" xfId="0" applyNumberFormat="1" applyFont="1" applyFill="1" applyBorder="1" applyAlignment="1"/>
    <xf numFmtId="0" fontId="13" fillId="2" borderId="44" xfId="0" applyFont="1" applyFill="1" applyBorder="1" applyAlignment="1"/>
    <xf numFmtId="0" fontId="13" fillId="2" borderId="50" xfId="0" applyFont="1" applyFill="1" applyBorder="1" applyAlignment="1"/>
    <xf numFmtId="167" fontId="13" fillId="2" borderId="50" xfId="0" applyNumberFormat="1" applyFont="1" applyFill="1" applyBorder="1" applyAlignment="1">
      <alignment horizontal="right"/>
    </xf>
    <xf numFmtId="169" fontId="13" fillId="2" borderId="45" xfId="0" applyNumberFormat="1" applyFont="1" applyFill="1" applyBorder="1" applyAlignment="1"/>
    <xf numFmtId="169" fontId="13" fillId="2" borderId="46" xfId="0" applyNumberFormat="1" applyFont="1" applyFill="1" applyBorder="1" applyAlignment="1"/>
    <xf numFmtId="169" fontId="13" fillId="2" borderId="44" xfId="0" applyNumberFormat="1" applyFont="1" applyFill="1" applyBorder="1" applyAlignment="1"/>
    <xf numFmtId="169" fontId="13" fillId="2" borderId="47" xfId="0" applyNumberFormat="1" applyFont="1" applyFill="1" applyBorder="1" applyAlignment="1"/>
    <xf numFmtId="170" fontId="13" fillId="2" borderId="48" xfId="0" applyNumberFormat="1" applyFont="1" applyFill="1" applyBorder="1" applyAlignment="1"/>
    <xf numFmtId="0" fontId="27" fillId="0" borderId="42" xfId="1" applyFont="1" applyFill="1" applyBorder="1" applyAlignment="1"/>
    <xf numFmtId="0" fontId="13" fillId="2" borderId="42" xfId="0" applyFont="1" applyFill="1" applyBorder="1" applyAlignment="1"/>
    <xf numFmtId="167" fontId="13" fillId="2" borderId="42" xfId="0" applyNumberFormat="1" applyFont="1" applyFill="1" applyBorder="1" applyAlignment="1">
      <alignment horizontal="right"/>
    </xf>
    <xf numFmtId="169" fontId="13" fillId="2" borderId="42" xfId="0" applyNumberFormat="1" applyFont="1" applyFill="1" applyBorder="1" applyAlignment="1"/>
    <xf numFmtId="170" fontId="13" fillId="2" borderId="42" xfId="0" applyNumberFormat="1" applyFont="1" applyFill="1" applyBorder="1" applyAlignment="1"/>
    <xf numFmtId="0" fontId="13" fillId="2" borderId="25" xfId="0" applyFont="1" applyFill="1" applyBorder="1" applyAlignment="1"/>
    <xf numFmtId="169" fontId="13" fillId="2" borderId="26" xfId="0" applyNumberFormat="1" applyFont="1" applyFill="1" applyBorder="1" applyAlignment="1"/>
    <xf numFmtId="169" fontId="13" fillId="2" borderId="27" xfId="0" applyNumberFormat="1" applyFont="1" applyFill="1" applyBorder="1" applyAlignment="1"/>
    <xf numFmtId="169" fontId="13" fillId="2" borderId="25" xfId="0" applyNumberFormat="1" applyFont="1" applyFill="1" applyBorder="1" applyAlignment="1"/>
    <xf numFmtId="169" fontId="13" fillId="2" borderId="28" xfId="0" applyNumberFormat="1" applyFont="1" applyFill="1" applyBorder="1" applyAlignment="1"/>
    <xf numFmtId="170" fontId="13" fillId="2" borderId="29" xfId="0" applyNumberFormat="1" applyFont="1" applyFill="1" applyBorder="1" applyAlignment="1"/>
    <xf numFmtId="0" fontId="13" fillId="2" borderId="11" xfId="0" applyFont="1" applyFill="1" applyBorder="1" applyAlignment="1"/>
    <xf numFmtId="167" fontId="13" fillId="2" borderId="11" xfId="0" applyNumberFormat="1" applyFont="1" applyFill="1" applyBorder="1" applyAlignment="1">
      <alignment horizontal="right"/>
    </xf>
    <xf numFmtId="0" fontId="12" fillId="0" borderId="43" xfId="0" applyFont="1" applyFill="1" applyBorder="1" applyAlignment="1"/>
    <xf numFmtId="49" fontId="27" fillId="0" borderId="42" xfId="0" quotePrefix="1" applyNumberFormat="1" applyFont="1" applyBorder="1" applyAlignment="1">
      <alignment horizontal="left"/>
    </xf>
    <xf numFmtId="1" fontId="12" fillId="10" borderId="42" xfId="0" applyNumberFormat="1" applyFont="1" applyFill="1" applyBorder="1" applyAlignment="1">
      <alignment horizontal="center"/>
    </xf>
    <xf numFmtId="1" fontId="12" fillId="7" borderId="4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9" fillId="2" borderId="42" xfId="0" applyFont="1" applyFill="1" applyBorder="1" applyAlignment="1">
      <alignment horizontal="left"/>
    </xf>
    <xf numFmtId="0" fontId="21" fillId="2" borderId="42" xfId="0" applyFont="1" applyFill="1" applyBorder="1" applyAlignment="1">
      <alignment horizontal="left"/>
    </xf>
    <xf numFmtId="0" fontId="15" fillId="2" borderId="42" xfId="0" applyFont="1" applyFill="1" applyBorder="1" applyAlignment="1">
      <alignment horizontal="left"/>
    </xf>
    <xf numFmtId="0" fontId="20" fillId="2" borderId="43" xfId="0" applyFont="1" applyFill="1" applyBorder="1" applyAlignment="1">
      <alignment horizontal="left"/>
    </xf>
    <xf numFmtId="0" fontId="20" fillId="2" borderId="53" xfId="0" applyFont="1" applyFill="1" applyBorder="1" applyAlignment="1">
      <alignment horizontal="left"/>
    </xf>
    <xf numFmtId="0" fontId="3" fillId="2" borderId="36" xfId="0" applyFont="1" applyFill="1" applyBorder="1" applyAlignment="1">
      <alignment horizontal="left" vertical="top" wrapText="1"/>
    </xf>
    <xf numFmtId="0" fontId="16" fillId="2" borderId="36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20" fillId="2" borderId="43" xfId="0" applyNumberFormat="1" applyFont="1" applyFill="1" applyBorder="1" applyAlignment="1">
      <alignment horizontal="center"/>
    </xf>
    <xf numFmtId="1" fontId="20" fillId="2" borderId="53" xfId="0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1" fontId="4" fillId="2" borderId="43" xfId="0" applyNumberFormat="1" applyFont="1" applyFill="1" applyBorder="1" applyAlignment="1">
      <alignment horizontal="center"/>
    </xf>
    <xf numFmtId="1" fontId="4" fillId="2" borderId="54" xfId="0" applyNumberFormat="1" applyFont="1" applyFill="1" applyBorder="1" applyAlignment="1">
      <alignment horizontal="center"/>
    </xf>
    <xf numFmtId="1" fontId="4" fillId="2" borderId="53" xfId="0" applyNumberFormat="1" applyFont="1" applyFill="1" applyBorder="1" applyAlignment="1">
      <alignment horizontal="center"/>
    </xf>
    <xf numFmtId="1" fontId="1" fillId="2" borderId="55" xfId="0" applyNumberFormat="1" applyFont="1" applyFill="1" applyBorder="1"/>
    <xf numFmtId="1" fontId="2" fillId="2" borderId="56" xfId="0" applyNumberFormat="1" applyFont="1" applyFill="1" applyBorder="1"/>
    <xf numFmtId="1" fontId="2" fillId="2" borderId="57" xfId="0" applyNumberFormat="1" applyFont="1" applyFill="1" applyBorder="1"/>
    <xf numFmtId="1" fontId="3" fillId="2" borderId="58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left" indent="1"/>
    </xf>
    <xf numFmtId="1" fontId="2" fillId="2" borderId="59" xfId="0" applyNumberFormat="1" applyFont="1" applyFill="1" applyBorder="1"/>
    <xf numFmtId="1" fontId="17" fillId="2" borderId="0" xfId="0" applyNumberFormat="1" applyFont="1" applyFill="1" applyBorder="1" applyAlignment="1">
      <alignment horizontal="left" indent="1"/>
    </xf>
    <xf numFmtId="0" fontId="3" fillId="2" borderId="58" xfId="0" applyFont="1" applyFill="1" applyBorder="1" applyAlignment="1">
      <alignment horizontal="right"/>
    </xf>
    <xf numFmtId="0" fontId="2" fillId="2" borderId="59" xfId="0" applyFont="1" applyFill="1" applyBorder="1" applyAlignment="1">
      <alignment horizontal="right"/>
    </xf>
    <xf numFmtId="1" fontId="3" fillId="2" borderId="60" xfId="0" applyNumberFormat="1" applyFont="1" applyFill="1" applyBorder="1" applyAlignment="1">
      <alignment horizontal="right"/>
    </xf>
    <xf numFmtId="165" fontId="3" fillId="2" borderId="61" xfId="0" applyNumberFormat="1" applyFont="1" applyFill="1" applyBorder="1" applyAlignment="1">
      <alignment horizontal="left" indent="1"/>
    </xf>
    <xf numFmtId="0" fontId="2" fillId="2" borderId="62" xfId="0" applyFont="1" applyFill="1" applyBorder="1" applyAlignment="1">
      <alignment horizontal="right"/>
    </xf>
  </cellXfs>
  <cellStyles count="5">
    <cellStyle name="Normal" xfId="0" builtinId="0"/>
    <cellStyle name="Normal 2" xfId="2" xr:uid="{5D3ABBCF-E1C9-42E5-A04A-4EC1BC96263C}"/>
    <cellStyle name="Normal 3" xfId="3" xr:uid="{D4857D4C-57E6-444E-8B57-1F98BEDB52CF}"/>
    <cellStyle name="Normal 4" xfId="1" xr:uid="{0572D286-86BE-41B1-86D9-7ECD4FC3132A}"/>
    <cellStyle name="Prosent 2" xfId="4" xr:uid="{750F7675-1E7F-4843-AA49-4D8B037FA28B}"/>
  </cellStyles>
  <dxfs count="0"/>
  <tableStyles count="1" defaultTableStyle="TableStyleMedium2" defaultPivotStyle="PivotStyleLight16">
    <tableStyle name="Tabellstil 1" pivot="0" count="0" xr9:uid="{62E29AC7-B44E-40ED-8ABC-2F3487961CF8}"/>
  </tableStyles>
  <colors>
    <mruColors>
      <color rgb="FFFF8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273503</xdr:colOff>
      <xdr:row>0</xdr:row>
      <xdr:rowOff>102899</xdr:rowOff>
    </xdr:from>
    <xdr:to>
      <xdr:col>5</xdr:col>
      <xdr:colOff>422537</xdr:colOff>
      <xdr:row>3</xdr:row>
      <xdr:rowOff>110762</xdr:rowOff>
    </xdr:to>
    <xdr:pic>
      <xdr:nvPicPr>
        <xdr:cNvPr id="3" name="Grafikk 2">
          <a:extLst>
            <a:ext uri="{FF2B5EF4-FFF2-40B4-BE49-F238E27FC236}">
              <a16:creationId xmlns:a16="http://schemas.microsoft.com/office/drawing/2014/main" id="{8EE2D453-43F1-43D3-B530-E40BA48BB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0074" y="102899"/>
          <a:ext cx="1983565" cy="735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273503</xdr:colOff>
      <xdr:row>0</xdr:row>
      <xdr:rowOff>102899</xdr:rowOff>
    </xdr:from>
    <xdr:to>
      <xdr:col>5</xdr:col>
      <xdr:colOff>422537</xdr:colOff>
      <xdr:row>3</xdr:row>
      <xdr:rowOff>110762</xdr:rowOff>
    </xdr:to>
    <xdr:pic>
      <xdr:nvPicPr>
        <xdr:cNvPr id="2" name="Grafikk 1">
          <a:extLst>
            <a:ext uri="{FF2B5EF4-FFF2-40B4-BE49-F238E27FC236}">
              <a16:creationId xmlns:a16="http://schemas.microsoft.com/office/drawing/2014/main" id="{AC921841-B7E5-42E3-830C-B9481383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09258" y="104804"/>
          <a:ext cx="1987359" cy="7298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BB57-9A45-4D6E-9A0F-A77DE5F48762}">
  <sheetPr>
    <pageSetUpPr fitToPage="1"/>
  </sheetPr>
  <dimension ref="A1:AF238"/>
  <sheetViews>
    <sheetView zoomScale="55" zoomScaleNormal="55" workbookViewId="0">
      <pane ySplit="9" topLeftCell="A10" activePane="bottomLeft" state="frozen"/>
      <selection pane="bottomLeft" activeCell="C37" sqref="C37"/>
    </sheetView>
  </sheetViews>
  <sheetFormatPr baseColWidth="10" defaultColWidth="11.42578125" defaultRowHeight="15" x14ac:dyDescent="0.25"/>
  <cols>
    <col min="1" max="1" width="12.85546875" style="25" customWidth="1"/>
    <col min="2" max="2" width="11.42578125" style="1"/>
    <col min="3" max="3" width="37.7109375" style="1" customWidth="1"/>
    <col min="4" max="4" width="11.7109375" style="1" customWidth="1"/>
    <col min="5" max="5" width="15.7109375" style="137" customWidth="1"/>
    <col min="6" max="6" width="15.5703125" style="1" customWidth="1"/>
    <col min="7" max="7" width="16.28515625" style="1" customWidth="1"/>
    <col min="8" max="8" width="17.140625" style="1" customWidth="1"/>
    <col min="9" max="9" width="17.7109375" style="1" customWidth="1"/>
    <col min="10" max="10" width="16.28515625" style="1" customWidth="1"/>
    <col min="11" max="11" width="8.5703125" style="1" customWidth="1"/>
    <col min="12" max="12" width="10.42578125" style="1" customWidth="1"/>
    <col min="13" max="13" width="9.42578125" style="1" customWidth="1"/>
    <col min="14" max="14" width="10.42578125" style="1" customWidth="1"/>
    <col min="15" max="15" width="16" style="1" customWidth="1"/>
    <col min="16" max="16" width="15.42578125" style="1" customWidth="1"/>
    <col min="17" max="17" width="15.7109375" style="1" customWidth="1"/>
    <col min="18" max="18" width="14.7109375" style="1" customWidth="1"/>
    <col min="19" max="19" width="16.5703125" style="1" customWidth="1"/>
    <col min="20" max="20" width="17.7109375" style="1" customWidth="1"/>
    <col min="21" max="21" width="17.28515625" style="1" customWidth="1"/>
    <col min="22" max="22" width="2.7109375" style="1" customWidth="1"/>
    <col min="23" max="23" width="14.140625" style="1" customWidth="1"/>
    <col min="24" max="24" width="11.42578125" style="1"/>
    <col min="25" max="25" width="57.28515625" style="1" customWidth="1"/>
    <col min="26" max="27" width="11.42578125" style="1"/>
    <col min="28" max="28" width="20.42578125" style="1" bestFit="1" customWidth="1"/>
    <col min="29" max="29" width="16.28515625" style="1" bestFit="1" customWidth="1"/>
    <col min="30" max="16384" width="11.42578125" style="1"/>
  </cols>
  <sheetData>
    <row r="1" spans="1:32" s="6" customFormat="1" ht="26.25" customHeight="1" x14ac:dyDescent="0.4">
      <c r="A1" s="220" t="s">
        <v>65</v>
      </c>
      <c r="B1" s="221"/>
      <c r="C1" s="222"/>
      <c r="D1" s="2"/>
      <c r="E1" s="131"/>
      <c r="F1" s="2"/>
      <c r="G1" s="2"/>
      <c r="H1" s="2"/>
      <c r="I1" s="2"/>
      <c r="J1" s="2"/>
      <c r="K1" s="2"/>
      <c r="L1" s="3"/>
      <c r="M1" s="4"/>
      <c r="N1" s="4"/>
      <c r="O1" s="2"/>
      <c r="P1" s="4"/>
      <c r="Q1" s="4"/>
      <c r="R1" s="4"/>
      <c r="S1" s="4"/>
      <c r="T1" s="4"/>
      <c r="U1" s="83"/>
      <c r="V1" s="5"/>
      <c r="W1" s="207" t="s">
        <v>75</v>
      </c>
      <c r="X1" s="208"/>
      <c r="Y1" s="208"/>
      <c r="AB1" s="27"/>
      <c r="AC1" s="7"/>
    </row>
    <row r="2" spans="1:32" s="6" customFormat="1" x14ac:dyDescent="0.25">
      <c r="A2" s="223" t="s">
        <v>0</v>
      </c>
      <c r="B2" s="224" t="s">
        <v>41</v>
      </c>
      <c r="C2" s="225"/>
      <c r="D2" s="9"/>
      <c r="E2" s="132"/>
      <c r="N2" s="9"/>
      <c r="O2" s="9"/>
      <c r="U2" s="10"/>
      <c r="V2" s="11"/>
      <c r="W2" s="66" t="s">
        <v>34</v>
      </c>
      <c r="X2" s="68">
        <f>SUMIFS(P$9:P$219,U$9:U$219,W2)</f>
        <v>0</v>
      </c>
      <c r="Y2" s="82" t="s">
        <v>76</v>
      </c>
      <c r="AA2" s="80" t="s">
        <v>4</v>
      </c>
      <c r="AB2" s="27"/>
    </row>
    <row r="3" spans="1:32" s="6" customFormat="1" ht="15.75" x14ac:dyDescent="0.25">
      <c r="A3" s="223" t="s">
        <v>1</v>
      </c>
      <c r="B3" s="226" t="s">
        <v>41</v>
      </c>
      <c r="C3" s="225"/>
      <c r="D3" s="9"/>
      <c r="E3" s="12"/>
      <c r="U3" s="10"/>
      <c r="V3" s="11"/>
      <c r="W3" s="66" t="s">
        <v>35</v>
      </c>
      <c r="X3" s="69">
        <f>SUMIFS(P$9:P$219,U$9:U$219,W3)</f>
        <v>0</v>
      </c>
      <c r="Y3" s="82" t="s">
        <v>76</v>
      </c>
      <c r="AA3" s="77">
        <v>26</v>
      </c>
      <c r="AB3" s="76" t="s">
        <v>24</v>
      </c>
    </row>
    <row r="4" spans="1:32" s="6" customFormat="1" ht="17.850000000000001" customHeight="1" x14ac:dyDescent="0.25">
      <c r="A4" s="227" t="s">
        <v>2</v>
      </c>
      <c r="B4" s="224" t="s">
        <v>41</v>
      </c>
      <c r="C4" s="228"/>
      <c r="E4" s="12"/>
      <c r="U4" s="10"/>
      <c r="V4" s="11"/>
      <c r="W4" s="66" t="s">
        <v>36</v>
      </c>
      <c r="X4" s="69">
        <f>SUMIFS(P$9:P$219,U$9:U$219,W4)</f>
        <v>0</v>
      </c>
      <c r="Y4" s="82" t="s">
        <v>76</v>
      </c>
      <c r="AA4" s="78">
        <v>17</v>
      </c>
      <c r="AB4" s="76" t="s">
        <v>25</v>
      </c>
    </row>
    <row r="5" spans="1:32" s="12" customFormat="1" ht="15.75" thickBot="1" x14ac:dyDescent="0.3">
      <c r="A5" s="229" t="s">
        <v>3</v>
      </c>
      <c r="B5" s="230" t="s">
        <v>41</v>
      </c>
      <c r="C5" s="231"/>
      <c r="D5" s="8"/>
      <c r="E5" s="132"/>
      <c r="K5" s="6"/>
      <c r="L5" s="6"/>
      <c r="M5" s="6"/>
      <c r="N5" s="6"/>
      <c r="O5" s="6"/>
      <c r="P5" s="6"/>
      <c r="Q5" s="6"/>
      <c r="R5" s="6"/>
      <c r="S5" s="6"/>
      <c r="T5" s="6"/>
      <c r="U5" s="10"/>
      <c r="V5" s="11"/>
      <c r="W5" s="66" t="s">
        <v>37</v>
      </c>
      <c r="X5" s="69">
        <f>SUMIFS(P$9:P$219,U$9:U$219,W5)</f>
        <v>0</v>
      </c>
      <c r="Y5" s="82" t="s">
        <v>76</v>
      </c>
      <c r="AA5" s="79">
        <f>AA3-AA4</f>
        <v>9</v>
      </c>
      <c r="AB5" s="76" t="s">
        <v>26</v>
      </c>
      <c r="AD5" s="6"/>
    </row>
    <row r="6" spans="1:32" s="13" customFormat="1" x14ac:dyDescent="0.25">
      <c r="A6" s="24"/>
      <c r="E6" s="104"/>
      <c r="F6" s="217" t="s">
        <v>66</v>
      </c>
      <c r="G6" s="218"/>
      <c r="H6" s="218"/>
      <c r="I6" s="218"/>
      <c r="J6" s="219"/>
      <c r="K6" s="214" t="s">
        <v>5</v>
      </c>
      <c r="L6" s="215"/>
      <c r="M6" s="215"/>
      <c r="N6" s="216"/>
      <c r="O6" s="217" t="s">
        <v>6</v>
      </c>
      <c r="P6" s="218"/>
      <c r="Q6" s="219"/>
      <c r="R6" s="14"/>
      <c r="S6" s="14"/>
      <c r="T6" s="14"/>
      <c r="U6" s="15"/>
      <c r="V6" s="16"/>
      <c r="W6" s="67" t="s">
        <v>38</v>
      </c>
      <c r="X6" s="69">
        <f>SUMIFS(P$9:P$219,U$9:U$219,W6)</f>
        <v>0</v>
      </c>
      <c r="Y6" s="82" t="s">
        <v>76</v>
      </c>
      <c r="Z6" s="12"/>
      <c r="AA6" s="12"/>
      <c r="AB6" s="27"/>
      <c r="AC6" s="17"/>
      <c r="AD6" s="6"/>
      <c r="AE6" s="14"/>
      <c r="AF6" s="14"/>
    </row>
    <row r="7" spans="1:32" s="13" customFormat="1" ht="38.25" x14ac:dyDescent="0.25">
      <c r="A7" s="38" t="s">
        <v>52</v>
      </c>
      <c r="B7" s="26"/>
      <c r="C7" s="26"/>
      <c r="D7" s="26"/>
      <c r="E7" s="133"/>
      <c r="F7" s="138" t="s">
        <v>60</v>
      </c>
      <c r="G7" s="138" t="s">
        <v>61</v>
      </c>
      <c r="H7" s="138" t="s">
        <v>62</v>
      </c>
      <c r="I7" s="138" t="s">
        <v>63</v>
      </c>
      <c r="J7" s="138" t="s">
        <v>64</v>
      </c>
      <c r="K7" s="19"/>
      <c r="L7" s="14"/>
      <c r="M7" s="14"/>
      <c r="N7" s="20"/>
      <c r="O7" s="209"/>
      <c r="P7" s="210"/>
      <c r="Q7" s="211"/>
      <c r="R7" s="14"/>
      <c r="S7" s="14"/>
      <c r="T7" s="14"/>
      <c r="U7" s="15"/>
      <c r="V7" s="16"/>
      <c r="W7" s="67" t="s">
        <v>39</v>
      </c>
      <c r="X7" s="69">
        <f>SUMIFS(P$9:P$219,U$9:U$219,W7)</f>
        <v>0</v>
      </c>
      <c r="Y7" s="82" t="s">
        <v>76</v>
      </c>
      <c r="Z7" s="64" t="s">
        <v>9</v>
      </c>
      <c r="AA7" s="57" t="s">
        <v>8</v>
      </c>
      <c r="AB7" s="27"/>
      <c r="AC7" s="17"/>
      <c r="AD7" s="6"/>
      <c r="AE7" s="14"/>
      <c r="AF7" s="17"/>
    </row>
    <row r="8" spans="1:32" s="18" customFormat="1" x14ac:dyDescent="0.25">
      <c r="A8" s="21"/>
      <c r="B8" s="17"/>
      <c r="C8" s="36"/>
      <c r="D8" s="37"/>
      <c r="E8" s="22"/>
      <c r="F8" s="139" t="s">
        <v>68</v>
      </c>
      <c r="G8" s="139" t="s">
        <v>69</v>
      </c>
      <c r="H8" s="139" t="s">
        <v>70</v>
      </c>
      <c r="I8" s="139" t="s">
        <v>69</v>
      </c>
      <c r="J8" s="139" t="s">
        <v>22</v>
      </c>
      <c r="K8" s="53">
        <v>0</v>
      </c>
      <c r="L8" s="53">
        <v>0</v>
      </c>
      <c r="M8" s="53">
        <v>0</v>
      </c>
      <c r="N8" s="139" t="s">
        <v>67</v>
      </c>
      <c r="O8" s="139" t="s">
        <v>22</v>
      </c>
      <c r="P8" s="139" t="s">
        <v>71</v>
      </c>
      <c r="Q8" s="139" t="s">
        <v>71</v>
      </c>
      <c r="R8" s="23" t="s">
        <v>72</v>
      </c>
      <c r="S8" s="14"/>
      <c r="T8" s="14"/>
      <c r="U8" s="15"/>
      <c r="V8" s="16"/>
      <c r="W8" s="67" t="s">
        <v>44</v>
      </c>
      <c r="X8" s="81">
        <f>SUMIFS(P$9:P$219,U$9:U$219,W8)</f>
        <v>0</v>
      </c>
      <c r="Y8" s="82" t="s">
        <v>76</v>
      </c>
      <c r="Z8" s="65" t="s">
        <v>7</v>
      </c>
      <c r="AA8" s="58" t="s">
        <v>17</v>
      </c>
      <c r="AB8" s="27"/>
      <c r="AC8" s="17"/>
      <c r="AD8" s="6"/>
      <c r="AE8" s="14"/>
      <c r="AF8" s="17"/>
    </row>
    <row r="9" spans="1:32" s="18" customFormat="1" ht="18.75" x14ac:dyDescent="0.3">
      <c r="A9" s="28" t="s">
        <v>10</v>
      </c>
      <c r="B9" s="29" t="s">
        <v>11</v>
      </c>
      <c r="C9" s="32" t="s">
        <v>12</v>
      </c>
      <c r="D9" s="70" t="s">
        <v>21</v>
      </c>
      <c r="E9" s="134" t="s">
        <v>13</v>
      </c>
      <c r="F9" s="34" t="s">
        <v>20</v>
      </c>
      <c r="G9" s="34" t="s">
        <v>20</v>
      </c>
      <c r="H9" s="31"/>
      <c r="I9" s="31"/>
      <c r="J9" s="31"/>
      <c r="K9" s="35" t="s">
        <v>14</v>
      </c>
      <c r="L9" s="34" t="s">
        <v>15</v>
      </c>
      <c r="M9" s="34" t="s">
        <v>20</v>
      </c>
      <c r="N9" s="71" t="s">
        <v>16</v>
      </c>
      <c r="O9" s="75" t="s">
        <v>53</v>
      </c>
      <c r="P9" s="43" t="s">
        <v>17</v>
      </c>
      <c r="Q9" s="72" t="s">
        <v>18</v>
      </c>
      <c r="R9" s="73" t="s">
        <v>19</v>
      </c>
      <c r="S9" s="74" t="s">
        <v>73</v>
      </c>
      <c r="T9" s="74" t="s">
        <v>33</v>
      </c>
      <c r="U9" s="30" t="s">
        <v>23</v>
      </c>
      <c r="V9" s="44"/>
      <c r="W9" s="28" t="s">
        <v>10</v>
      </c>
      <c r="X9" s="29" t="s">
        <v>11</v>
      </c>
      <c r="Y9" s="32" t="s">
        <v>12</v>
      </c>
      <c r="Z9" s="33" t="s">
        <v>22</v>
      </c>
      <c r="AA9" s="33" t="s">
        <v>22</v>
      </c>
      <c r="AB9" s="27"/>
      <c r="AC9" s="212" t="s">
        <v>27</v>
      </c>
      <c r="AD9" s="213"/>
      <c r="AE9" s="205" t="s">
        <v>31</v>
      </c>
      <c r="AF9" s="206"/>
    </row>
    <row r="10" spans="1:32" s="27" customFormat="1" ht="19.149999999999999" customHeight="1" x14ac:dyDescent="0.3">
      <c r="A10" s="119"/>
      <c r="B10" s="144"/>
      <c r="C10" s="143"/>
      <c r="D10" s="145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8"/>
      <c r="S10" s="146"/>
      <c r="T10" s="146"/>
      <c r="U10" s="146"/>
      <c r="W10" s="59"/>
      <c r="X10" s="60"/>
      <c r="Y10" s="60"/>
      <c r="Z10" s="39"/>
      <c r="AA10" s="40"/>
      <c r="AC10" s="99"/>
      <c r="AD10" s="98"/>
      <c r="AE10" s="99"/>
      <c r="AF10" s="98"/>
    </row>
    <row r="11" spans="1:32" s="27" customFormat="1" ht="18.75" x14ac:dyDescent="0.3">
      <c r="A11" s="195" t="s">
        <v>42</v>
      </c>
      <c r="B11" s="196" t="s">
        <v>41</v>
      </c>
      <c r="C11" s="182" t="s">
        <v>41</v>
      </c>
      <c r="D11" s="140">
        <v>0</v>
      </c>
      <c r="E11" s="140">
        <v>0</v>
      </c>
      <c r="F11" s="168">
        <v>26</v>
      </c>
      <c r="G11" s="168">
        <f>E11*F11</f>
        <v>0</v>
      </c>
      <c r="H11" s="169">
        <v>2.5</v>
      </c>
      <c r="I11" s="168">
        <f>D11*H11</f>
        <v>0</v>
      </c>
      <c r="J11" s="120">
        <v>0</v>
      </c>
      <c r="K11" s="168">
        <f>D11*K$8</f>
        <v>0</v>
      </c>
      <c r="L11" s="168">
        <f>D11*L$8</f>
        <v>0</v>
      </c>
      <c r="M11" s="168">
        <f>E11*M$8</f>
        <v>0</v>
      </c>
      <c r="N11" s="168">
        <f t="shared" ref="N11" si="0">SUM(K11:M11)</f>
        <v>0</v>
      </c>
      <c r="O11" s="168">
        <f>G11+I11+J11</f>
        <v>0</v>
      </c>
      <c r="P11" s="197">
        <v>0</v>
      </c>
      <c r="Q11" s="198">
        <v>0</v>
      </c>
      <c r="R11" s="169">
        <f>IFERROR(P11/D11,0)</f>
        <v>0</v>
      </c>
      <c r="S11" s="141" t="s">
        <v>41</v>
      </c>
      <c r="T11" s="141" t="s">
        <v>41</v>
      </c>
      <c r="U11" s="167" t="s">
        <v>41</v>
      </c>
      <c r="W11" s="59" t="str">
        <f>A11</f>
        <v>U1 etg.</v>
      </c>
      <c r="X11" s="60" t="str">
        <f>B11</f>
        <v>-</v>
      </c>
      <c r="Y11" s="60" t="str">
        <f>C11</f>
        <v>-</v>
      </c>
      <c r="Z11" s="39">
        <f t="shared" ref="Z11:Z35" si="1">((N11*3600)/(1.2*1*$AA$5))/1000</f>
        <v>0</v>
      </c>
      <c r="AA11" s="40">
        <f t="shared" ref="AA11" si="2">P11</f>
        <v>0</v>
      </c>
      <c r="AC11" s="99">
        <f>D11*D234</f>
        <v>0</v>
      </c>
      <c r="AD11" s="98" t="s">
        <v>28</v>
      </c>
      <c r="AE11" s="99">
        <f t="shared" ref="AE11" si="3">AC11-K11</f>
        <v>0</v>
      </c>
      <c r="AF11" s="98" t="s">
        <v>28</v>
      </c>
    </row>
    <row r="12" spans="1:32" s="27" customFormat="1" ht="18.75" x14ac:dyDescent="0.3">
      <c r="A12" s="195" t="s">
        <v>42</v>
      </c>
      <c r="B12" s="196" t="s">
        <v>41</v>
      </c>
      <c r="C12" s="182" t="s">
        <v>41</v>
      </c>
      <c r="D12" s="140">
        <v>0</v>
      </c>
      <c r="E12" s="140">
        <v>0</v>
      </c>
      <c r="F12" s="168">
        <v>26</v>
      </c>
      <c r="G12" s="168">
        <f>E12*F12</f>
        <v>0</v>
      </c>
      <c r="H12" s="169">
        <v>2.5</v>
      </c>
      <c r="I12" s="168">
        <f>D12*H12</f>
        <v>0</v>
      </c>
      <c r="J12" s="120">
        <v>0</v>
      </c>
      <c r="K12" s="168">
        <f>D12*K$8</f>
        <v>0</v>
      </c>
      <c r="L12" s="168">
        <f>E12*L$8</f>
        <v>0</v>
      </c>
      <c r="M12" s="168">
        <f>E12*M$8</f>
        <v>0</v>
      </c>
      <c r="N12" s="168">
        <f t="shared" ref="N12:N34" si="4">SUM(K12:M12)</f>
        <v>0</v>
      </c>
      <c r="O12" s="168">
        <f t="shared" ref="O12:O34" si="5">G12+I12+J12</f>
        <v>0</v>
      </c>
      <c r="P12" s="197">
        <v>0</v>
      </c>
      <c r="Q12" s="198">
        <v>0</v>
      </c>
      <c r="R12" s="169">
        <f>IFERROR(P12/D12,0)</f>
        <v>0</v>
      </c>
      <c r="S12" s="141" t="s">
        <v>41</v>
      </c>
      <c r="T12" s="141" t="s">
        <v>41</v>
      </c>
      <c r="U12" s="167" t="s">
        <v>41</v>
      </c>
      <c r="W12" s="59" t="str">
        <f>A12</f>
        <v>U1 etg.</v>
      </c>
      <c r="X12" s="60" t="str">
        <f>B12</f>
        <v>-</v>
      </c>
      <c r="Y12" s="60" t="str">
        <f>C12</f>
        <v>-</v>
      </c>
      <c r="Z12" s="39">
        <f t="shared" si="1"/>
        <v>0</v>
      </c>
      <c r="AA12" s="40">
        <f t="shared" ref="AA12:AA63" si="6">P12</f>
        <v>0</v>
      </c>
      <c r="AC12" s="99">
        <f>D12*D235</f>
        <v>0</v>
      </c>
      <c r="AD12" s="98" t="s">
        <v>28</v>
      </c>
      <c r="AE12" s="99">
        <f t="shared" ref="AE12:AE63" si="7">AC12-K12</f>
        <v>0</v>
      </c>
      <c r="AF12" s="98" t="s">
        <v>28</v>
      </c>
    </row>
    <row r="13" spans="1:32" s="27" customFormat="1" ht="18.75" x14ac:dyDescent="0.3">
      <c r="A13" s="195" t="s">
        <v>42</v>
      </c>
      <c r="B13" s="196" t="s">
        <v>41</v>
      </c>
      <c r="C13" s="182" t="s">
        <v>41</v>
      </c>
      <c r="D13" s="140">
        <v>0</v>
      </c>
      <c r="E13" s="140">
        <v>0</v>
      </c>
      <c r="F13" s="168">
        <v>26</v>
      </c>
      <c r="G13" s="168">
        <f>E13*F13</f>
        <v>0</v>
      </c>
      <c r="H13" s="169">
        <v>2.5</v>
      </c>
      <c r="I13" s="168">
        <f>D13*H13</f>
        <v>0</v>
      </c>
      <c r="J13" s="120">
        <v>0</v>
      </c>
      <c r="K13" s="168">
        <f>D13*K$8</f>
        <v>0</v>
      </c>
      <c r="L13" s="168">
        <f>E13*L$8</f>
        <v>0</v>
      </c>
      <c r="M13" s="168">
        <f>E13*M$8</f>
        <v>0</v>
      </c>
      <c r="N13" s="168">
        <f t="shared" si="4"/>
        <v>0</v>
      </c>
      <c r="O13" s="168">
        <f t="shared" si="5"/>
        <v>0</v>
      </c>
      <c r="P13" s="197">
        <v>0</v>
      </c>
      <c r="Q13" s="198">
        <v>0</v>
      </c>
      <c r="R13" s="169">
        <f>IFERROR(P13/D13,0)</f>
        <v>0</v>
      </c>
      <c r="S13" s="141" t="s">
        <v>41</v>
      </c>
      <c r="T13" s="141" t="s">
        <v>41</v>
      </c>
      <c r="U13" s="167" t="s">
        <v>41</v>
      </c>
      <c r="W13" s="59" t="str">
        <f>A13</f>
        <v>U1 etg.</v>
      </c>
      <c r="X13" s="60" t="str">
        <f>B13</f>
        <v>-</v>
      </c>
      <c r="Y13" s="60" t="str">
        <f>C13</f>
        <v>-</v>
      </c>
      <c r="Z13" s="39">
        <f t="shared" si="1"/>
        <v>0</v>
      </c>
      <c r="AA13" s="40">
        <f t="shared" si="6"/>
        <v>0</v>
      </c>
      <c r="AC13" s="99">
        <f>D13*D236</f>
        <v>0</v>
      </c>
      <c r="AD13" s="98" t="s">
        <v>28</v>
      </c>
      <c r="AE13" s="99">
        <f t="shared" si="7"/>
        <v>0</v>
      </c>
      <c r="AF13" s="98" t="s">
        <v>28</v>
      </c>
    </row>
    <row r="14" spans="1:32" s="27" customFormat="1" ht="18.75" x14ac:dyDescent="0.3">
      <c r="A14" s="195" t="s">
        <v>42</v>
      </c>
      <c r="B14" s="196" t="s">
        <v>41</v>
      </c>
      <c r="C14" s="182" t="s">
        <v>41</v>
      </c>
      <c r="D14" s="140">
        <v>0</v>
      </c>
      <c r="E14" s="140">
        <v>0</v>
      </c>
      <c r="F14" s="168">
        <v>26</v>
      </c>
      <c r="G14" s="168">
        <f>E14*F14</f>
        <v>0</v>
      </c>
      <c r="H14" s="169">
        <v>2.5</v>
      </c>
      <c r="I14" s="168">
        <f>D14*H14</f>
        <v>0</v>
      </c>
      <c r="J14" s="120">
        <v>0</v>
      </c>
      <c r="K14" s="168">
        <f>D14*K$8</f>
        <v>0</v>
      </c>
      <c r="L14" s="168">
        <f>E14*L$8</f>
        <v>0</v>
      </c>
      <c r="M14" s="168">
        <f>E14*M$8</f>
        <v>0</v>
      </c>
      <c r="N14" s="168">
        <f t="shared" si="4"/>
        <v>0</v>
      </c>
      <c r="O14" s="168">
        <v>0</v>
      </c>
      <c r="P14" s="197">
        <v>0</v>
      </c>
      <c r="Q14" s="198">
        <v>0</v>
      </c>
      <c r="R14" s="169">
        <f>IFERROR(P14/D14,0)</f>
        <v>0</v>
      </c>
      <c r="S14" s="141" t="s">
        <v>41</v>
      </c>
      <c r="T14" s="141" t="s">
        <v>41</v>
      </c>
      <c r="U14" s="167" t="s">
        <v>41</v>
      </c>
      <c r="W14" s="59" t="str">
        <f>A14</f>
        <v>U1 etg.</v>
      </c>
      <c r="X14" s="60" t="str">
        <f>B14</f>
        <v>-</v>
      </c>
      <c r="Y14" s="60" t="str">
        <f>C14</f>
        <v>-</v>
      </c>
      <c r="Z14" s="39">
        <f t="shared" si="1"/>
        <v>0</v>
      </c>
      <c r="AA14" s="40">
        <f t="shared" si="6"/>
        <v>0</v>
      </c>
      <c r="AC14" s="99">
        <f>D14*D237</f>
        <v>0</v>
      </c>
      <c r="AD14" s="98" t="s">
        <v>28</v>
      </c>
      <c r="AE14" s="99">
        <f t="shared" si="7"/>
        <v>0</v>
      </c>
      <c r="AF14" s="98" t="s">
        <v>28</v>
      </c>
    </row>
    <row r="15" spans="1:32" s="27" customFormat="1" ht="18.75" x14ac:dyDescent="0.3">
      <c r="A15" s="195" t="s">
        <v>42</v>
      </c>
      <c r="B15" s="196" t="s">
        <v>41</v>
      </c>
      <c r="C15" s="182" t="s">
        <v>41</v>
      </c>
      <c r="D15" s="140">
        <v>0</v>
      </c>
      <c r="E15" s="140">
        <v>0</v>
      </c>
      <c r="F15" s="168">
        <v>26</v>
      </c>
      <c r="G15" s="168">
        <f>E15*F15</f>
        <v>0</v>
      </c>
      <c r="H15" s="169">
        <v>2.5</v>
      </c>
      <c r="I15" s="168">
        <f>D15*H15</f>
        <v>0</v>
      </c>
      <c r="J15" s="120">
        <v>0</v>
      </c>
      <c r="K15" s="168">
        <f>D15*K$8</f>
        <v>0</v>
      </c>
      <c r="L15" s="168">
        <f>E15*L$8</f>
        <v>0</v>
      </c>
      <c r="M15" s="168">
        <f>E15*M$8</f>
        <v>0</v>
      </c>
      <c r="N15" s="168">
        <f t="shared" si="4"/>
        <v>0</v>
      </c>
      <c r="O15" s="168">
        <f t="shared" si="5"/>
        <v>0</v>
      </c>
      <c r="P15" s="197">
        <v>0</v>
      </c>
      <c r="Q15" s="198">
        <v>0</v>
      </c>
      <c r="R15" s="169">
        <f>IFERROR(P15/D15,0)</f>
        <v>0</v>
      </c>
      <c r="S15" s="141" t="s">
        <v>41</v>
      </c>
      <c r="T15" s="141" t="s">
        <v>41</v>
      </c>
      <c r="U15" s="167" t="s">
        <v>41</v>
      </c>
      <c r="W15" s="59" t="str">
        <f>A15</f>
        <v>U1 etg.</v>
      </c>
      <c r="X15" s="60" t="str">
        <f>B15</f>
        <v>-</v>
      </c>
      <c r="Y15" s="60" t="str">
        <f>C15</f>
        <v>-</v>
      </c>
      <c r="Z15" s="39">
        <f t="shared" si="1"/>
        <v>0</v>
      </c>
      <c r="AA15" s="40">
        <f t="shared" si="6"/>
        <v>0</v>
      </c>
      <c r="AC15" s="99">
        <f>D15*D238</f>
        <v>0</v>
      </c>
      <c r="AD15" s="98" t="s">
        <v>28</v>
      </c>
      <c r="AE15" s="99">
        <f t="shared" si="7"/>
        <v>0</v>
      </c>
      <c r="AF15" s="98" t="s">
        <v>28</v>
      </c>
    </row>
    <row r="16" spans="1:32" s="27" customFormat="1" ht="18.75" x14ac:dyDescent="0.3">
      <c r="A16" s="195" t="s">
        <v>42</v>
      </c>
      <c r="B16" s="196" t="s">
        <v>41</v>
      </c>
      <c r="C16" s="182" t="s">
        <v>41</v>
      </c>
      <c r="D16" s="140">
        <v>0</v>
      </c>
      <c r="E16" s="140">
        <v>0</v>
      </c>
      <c r="F16" s="168">
        <v>26</v>
      </c>
      <c r="G16" s="168">
        <f>E16*F16</f>
        <v>0</v>
      </c>
      <c r="H16" s="169">
        <v>2.5</v>
      </c>
      <c r="I16" s="168">
        <f>D16*H16</f>
        <v>0</v>
      </c>
      <c r="J16" s="120">
        <v>0</v>
      </c>
      <c r="K16" s="168">
        <f>D16*K$8</f>
        <v>0</v>
      </c>
      <c r="L16" s="168">
        <f>E16*L$8</f>
        <v>0</v>
      </c>
      <c r="M16" s="168">
        <f>E16*M$8</f>
        <v>0</v>
      </c>
      <c r="N16" s="168">
        <f t="shared" si="4"/>
        <v>0</v>
      </c>
      <c r="O16" s="168">
        <v>0</v>
      </c>
      <c r="P16" s="197">
        <v>0</v>
      </c>
      <c r="Q16" s="198">
        <v>0</v>
      </c>
      <c r="R16" s="169">
        <f>IFERROR(P16/D16,0)</f>
        <v>0</v>
      </c>
      <c r="S16" s="141" t="s">
        <v>41</v>
      </c>
      <c r="T16" s="141" t="s">
        <v>41</v>
      </c>
      <c r="U16" s="167" t="s">
        <v>41</v>
      </c>
      <c r="W16" s="59" t="str">
        <f>A16</f>
        <v>U1 etg.</v>
      </c>
      <c r="X16" s="60" t="str">
        <f>B16</f>
        <v>-</v>
      </c>
      <c r="Y16" s="60" t="str">
        <f>C16</f>
        <v>-</v>
      </c>
      <c r="Z16" s="39">
        <f t="shared" si="1"/>
        <v>0</v>
      </c>
      <c r="AA16" s="40">
        <f t="shared" si="6"/>
        <v>0</v>
      </c>
      <c r="AC16" s="99">
        <f>D16*D239</f>
        <v>0</v>
      </c>
      <c r="AD16" s="98" t="s">
        <v>28</v>
      </c>
      <c r="AE16" s="99">
        <f t="shared" si="7"/>
        <v>0</v>
      </c>
      <c r="AF16" s="98" t="s">
        <v>28</v>
      </c>
    </row>
    <row r="17" spans="1:32" s="27" customFormat="1" ht="18.75" x14ac:dyDescent="0.3">
      <c r="A17" s="195" t="s">
        <v>42</v>
      </c>
      <c r="B17" s="196" t="s">
        <v>41</v>
      </c>
      <c r="C17" s="182" t="s">
        <v>41</v>
      </c>
      <c r="D17" s="140">
        <v>0</v>
      </c>
      <c r="E17" s="140">
        <v>0</v>
      </c>
      <c r="F17" s="168">
        <v>26</v>
      </c>
      <c r="G17" s="168">
        <f>E17*F17</f>
        <v>0</v>
      </c>
      <c r="H17" s="169">
        <v>2.5</v>
      </c>
      <c r="I17" s="168">
        <f>D17*H17</f>
        <v>0</v>
      </c>
      <c r="J17" s="120">
        <v>0</v>
      </c>
      <c r="K17" s="168">
        <f>D17*K$8</f>
        <v>0</v>
      </c>
      <c r="L17" s="168">
        <f>E17*L$8</f>
        <v>0</v>
      </c>
      <c r="M17" s="168">
        <f>E17*M$8</f>
        <v>0</v>
      </c>
      <c r="N17" s="168">
        <f t="shared" si="4"/>
        <v>0</v>
      </c>
      <c r="O17" s="168">
        <f t="shared" si="5"/>
        <v>0</v>
      </c>
      <c r="P17" s="197">
        <v>0</v>
      </c>
      <c r="Q17" s="198">
        <v>0</v>
      </c>
      <c r="R17" s="169">
        <f>IFERROR(P17/D17,0)</f>
        <v>0</v>
      </c>
      <c r="S17" s="141" t="s">
        <v>41</v>
      </c>
      <c r="T17" s="141" t="s">
        <v>41</v>
      </c>
      <c r="U17" s="167" t="s">
        <v>41</v>
      </c>
      <c r="W17" s="59" t="str">
        <f>A17</f>
        <v>U1 etg.</v>
      </c>
      <c r="X17" s="60" t="str">
        <f>B17</f>
        <v>-</v>
      </c>
      <c r="Y17" s="60" t="str">
        <f>C17</f>
        <v>-</v>
      </c>
      <c r="Z17" s="39">
        <f t="shared" si="1"/>
        <v>0</v>
      </c>
      <c r="AA17" s="40">
        <f t="shared" si="6"/>
        <v>0</v>
      </c>
      <c r="AC17" s="99">
        <f>D17*D240</f>
        <v>0</v>
      </c>
      <c r="AD17" s="98" t="s">
        <v>28</v>
      </c>
      <c r="AE17" s="99">
        <f t="shared" si="7"/>
        <v>0</v>
      </c>
      <c r="AF17" s="98" t="s">
        <v>28</v>
      </c>
    </row>
    <row r="18" spans="1:32" s="27" customFormat="1" ht="18.75" x14ac:dyDescent="0.3">
      <c r="A18" s="195" t="s">
        <v>42</v>
      </c>
      <c r="B18" s="196" t="s">
        <v>41</v>
      </c>
      <c r="C18" s="182" t="s">
        <v>41</v>
      </c>
      <c r="D18" s="140">
        <v>0</v>
      </c>
      <c r="E18" s="140">
        <v>0</v>
      </c>
      <c r="F18" s="168">
        <v>26</v>
      </c>
      <c r="G18" s="168">
        <f>E18*F18</f>
        <v>0</v>
      </c>
      <c r="H18" s="169">
        <v>2.5</v>
      </c>
      <c r="I18" s="168">
        <f>D18*H18</f>
        <v>0</v>
      </c>
      <c r="J18" s="120">
        <v>0</v>
      </c>
      <c r="K18" s="168">
        <f>D18*K$8</f>
        <v>0</v>
      </c>
      <c r="L18" s="168">
        <f>E18*L$8</f>
        <v>0</v>
      </c>
      <c r="M18" s="168">
        <f>E18*M$8</f>
        <v>0</v>
      </c>
      <c r="N18" s="168">
        <f t="shared" si="4"/>
        <v>0</v>
      </c>
      <c r="O18" s="168">
        <f t="shared" si="5"/>
        <v>0</v>
      </c>
      <c r="P18" s="197">
        <v>0</v>
      </c>
      <c r="Q18" s="198">
        <v>0</v>
      </c>
      <c r="R18" s="169">
        <f>IFERROR(P18/D18,0)</f>
        <v>0</v>
      </c>
      <c r="S18" s="141" t="s">
        <v>41</v>
      </c>
      <c r="T18" s="141" t="s">
        <v>41</v>
      </c>
      <c r="U18" s="167" t="s">
        <v>41</v>
      </c>
      <c r="W18" s="59" t="str">
        <f>A18</f>
        <v>U1 etg.</v>
      </c>
      <c r="X18" s="60" t="str">
        <f>B18</f>
        <v>-</v>
      </c>
      <c r="Y18" s="60" t="str">
        <f>C18</f>
        <v>-</v>
      </c>
      <c r="Z18" s="39">
        <f t="shared" si="1"/>
        <v>0</v>
      </c>
      <c r="AA18" s="40">
        <f t="shared" si="6"/>
        <v>0</v>
      </c>
      <c r="AC18" s="99">
        <f>D18*D241</f>
        <v>0</v>
      </c>
      <c r="AD18" s="98" t="s">
        <v>28</v>
      </c>
      <c r="AE18" s="99">
        <f t="shared" si="7"/>
        <v>0</v>
      </c>
      <c r="AF18" s="98" t="s">
        <v>28</v>
      </c>
    </row>
    <row r="19" spans="1:32" s="27" customFormat="1" ht="18.75" x14ac:dyDescent="0.3">
      <c r="A19" s="195" t="s">
        <v>42</v>
      </c>
      <c r="B19" s="196" t="s">
        <v>41</v>
      </c>
      <c r="C19" s="182" t="s">
        <v>41</v>
      </c>
      <c r="D19" s="140">
        <v>0</v>
      </c>
      <c r="E19" s="140">
        <v>0</v>
      </c>
      <c r="F19" s="168">
        <v>26</v>
      </c>
      <c r="G19" s="168">
        <f>E19*F19</f>
        <v>0</v>
      </c>
      <c r="H19" s="169">
        <v>2.5</v>
      </c>
      <c r="I19" s="168">
        <f>D19*H19</f>
        <v>0</v>
      </c>
      <c r="J19" s="120">
        <v>0</v>
      </c>
      <c r="K19" s="168">
        <f>D19*K$8</f>
        <v>0</v>
      </c>
      <c r="L19" s="168">
        <f>E19*L$8</f>
        <v>0</v>
      </c>
      <c r="M19" s="168">
        <f>E19*M$8</f>
        <v>0</v>
      </c>
      <c r="N19" s="168">
        <f t="shared" si="4"/>
        <v>0</v>
      </c>
      <c r="O19" s="168">
        <f t="shared" si="5"/>
        <v>0</v>
      </c>
      <c r="P19" s="197">
        <v>0</v>
      </c>
      <c r="Q19" s="198">
        <v>0</v>
      </c>
      <c r="R19" s="169">
        <f>IFERROR(P19/D19,0)</f>
        <v>0</v>
      </c>
      <c r="S19" s="141" t="s">
        <v>41</v>
      </c>
      <c r="T19" s="141" t="s">
        <v>41</v>
      </c>
      <c r="U19" s="167" t="s">
        <v>41</v>
      </c>
      <c r="W19" s="59" t="str">
        <f>A19</f>
        <v>U1 etg.</v>
      </c>
      <c r="X19" s="60" t="str">
        <f>B19</f>
        <v>-</v>
      </c>
      <c r="Y19" s="60" t="str">
        <f>C19</f>
        <v>-</v>
      </c>
      <c r="Z19" s="39">
        <f t="shared" si="1"/>
        <v>0</v>
      </c>
      <c r="AA19" s="40">
        <f t="shared" si="6"/>
        <v>0</v>
      </c>
      <c r="AC19" s="99">
        <f>D19*D242</f>
        <v>0</v>
      </c>
      <c r="AD19" s="98" t="s">
        <v>28</v>
      </c>
      <c r="AE19" s="99">
        <f t="shared" si="7"/>
        <v>0</v>
      </c>
      <c r="AF19" s="98" t="s">
        <v>28</v>
      </c>
    </row>
    <row r="20" spans="1:32" s="27" customFormat="1" ht="18.75" x14ac:dyDescent="0.3">
      <c r="A20" s="195" t="s">
        <v>42</v>
      </c>
      <c r="B20" s="196" t="s">
        <v>41</v>
      </c>
      <c r="C20" s="182" t="s">
        <v>41</v>
      </c>
      <c r="D20" s="140">
        <v>0</v>
      </c>
      <c r="E20" s="140">
        <v>0</v>
      </c>
      <c r="F20" s="168">
        <v>26</v>
      </c>
      <c r="G20" s="168">
        <f>E20*F20</f>
        <v>0</v>
      </c>
      <c r="H20" s="169">
        <v>2.5</v>
      </c>
      <c r="I20" s="168">
        <f>D20*H20</f>
        <v>0</v>
      </c>
      <c r="J20" s="120">
        <v>0</v>
      </c>
      <c r="K20" s="168">
        <f>D20*K$8</f>
        <v>0</v>
      </c>
      <c r="L20" s="168">
        <f>E20*L$8</f>
        <v>0</v>
      </c>
      <c r="M20" s="168">
        <f>E20*M$8</f>
        <v>0</v>
      </c>
      <c r="N20" s="168">
        <f t="shared" si="4"/>
        <v>0</v>
      </c>
      <c r="O20" s="168">
        <f t="shared" si="5"/>
        <v>0</v>
      </c>
      <c r="P20" s="197">
        <v>0</v>
      </c>
      <c r="Q20" s="198">
        <v>0</v>
      </c>
      <c r="R20" s="169">
        <f>IFERROR(P20/D20,0)</f>
        <v>0</v>
      </c>
      <c r="S20" s="141" t="s">
        <v>41</v>
      </c>
      <c r="T20" s="141" t="s">
        <v>41</v>
      </c>
      <c r="U20" s="167" t="s">
        <v>41</v>
      </c>
      <c r="W20" s="59" t="str">
        <f>A20</f>
        <v>U1 etg.</v>
      </c>
      <c r="X20" s="60" t="str">
        <f>B20</f>
        <v>-</v>
      </c>
      <c r="Y20" s="60" t="str">
        <f>C20</f>
        <v>-</v>
      </c>
      <c r="Z20" s="39">
        <f t="shared" si="1"/>
        <v>0</v>
      </c>
      <c r="AA20" s="40">
        <f t="shared" si="6"/>
        <v>0</v>
      </c>
      <c r="AC20" s="99">
        <f>D20*D243</f>
        <v>0</v>
      </c>
      <c r="AD20" s="98" t="s">
        <v>28</v>
      </c>
      <c r="AE20" s="99">
        <f t="shared" si="7"/>
        <v>0</v>
      </c>
      <c r="AF20" s="98" t="s">
        <v>28</v>
      </c>
    </row>
    <row r="21" spans="1:32" s="27" customFormat="1" ht="18.75" x14ac:dyDescent="0.3">
      <c r="A21" s="195" t="s">
        <v>42</v>
      </c>
      <c r="B21" s="196" t="s">
        <v>41</v>
      </c>
      <c r="C21" s="182" t="s">
        <v>41</v>
      </c>
      <c r="D21" s="140">
        <v>0</v>
      </c>
      <c r="E21" s="140">
        <v>0</v>
      </c>
      <c r="F21" s="168">
        <v>26</v>
      </c>
      <c r="G21" s="168">
        <f>E21*F21</f>
        <v>0</v>
      </c>
      <c r="H21" s="169">
        <v>2.5</v>
      </c>
      <c r="I21" s="168">
        <f>D21*H21</f>
        <v>0</v>
      </c>
      <c r="J21" s="120">
        <v>0</v>
      </c>
      <c r="K21" s="168">
        <f>D21*K$8</f>
        <v>0</v>
      </c>
      <c r="L21" s="168">
        <f>E21*L$8</f>
        <v>0</v>
      </c>
      <c r="M21" s="168">
        <f>E21*M$8</f>
        <v>0</v>
      </c>
      <c r="N21" s="168">
        <f t="shared" si="4"/>
        <v>0</v>
      </c>
      <c r="O21" s="168">
        <f t="shared" si="5"/>
        <v>0</v>
      </c>
      <c r="P21" s="197">
        <v>0</v>
      </c>
      <c r="Q21" s="198">
        <v>0</v>
      </c>
      <c r="R21" s="169">
        <f>IFERROR(P21/D21,0)</f>
        <v>0</v>
      </c>
      <c r="S21" s="141" t="s">
        <v>41</v>
      </c>
      <c r="T21" s="141" t="s">
        <v>41</v>
      </c>
      <c r="U21" s="167" t="s">
        <v>41</v>
      </c>
      <c r="W21" s="59" t="str">
        <f>A21</f>
        <v>U1 etg.</v>
      </c>
      <c r="X21" s="60" t="str">
        <f>B21</f>
        <v>-</v>
      </c>
      <c r="Y21" s="60" t="str">
        <f>C21</f>
        <v>-</v>
      </c>
      <c r="Z21" s="39">
        <f t="shared" si="1"/>
        <v>0</v>
      </c>
      <c r="AA21" s="40">
        <f t="shared" si="6"/>
        <v>0</v>
      </c>
      <c r="AC21" s="99">
        <f>D21*D244</f>
        <v>0</v>
      </c>
      <c r="AD21" s="98" t="s">
        <v>28</v>
      </c>
      <c r="AE21" s="99">
        <f t="shared" si="7"/>
        <v>0</v>
      </c>
      <c r="AF21" s="98" t="s">
        <v>28</v>
      </c>
    </row>
    <row r="22" spans="1:32" s="27" customFormat="1" ht="18.75" x14ac:dyDescent="0.3">
      <c r="A22" s="195" t="s">
        <v>42</v>
      </c>
      <c r="B22" s="196" t="s">
        <v>41</v>
      </c>
      <c r="C22" s="182" t="s">
        <v>41</v>
      </c>
      <c r="D22" s="140">
        <v>0</v>
      </c>
      <c r="E22" s="140">
        <v>0</v>
      </c>
      <c r="F22" s="168">
        <v>26</v>
      </c>
      <c r="G22" s="168">
        <f>E22*F22</f>
        <v>0</v>
      </c>
      <c r="H22" s="169">
        <v>2.5</v>
      </c>
      <c r="I22" s="168">
        <f>D22*H22</f>
        <v>0</v>
      </c>
      <c r="J22" s="120">
        <v>0</v>
      </c>
      <c r="K22" s="168">
        <f>D22*K$8</f>
        <v>0</v>
      </c>
      <c r="L22" s="168">
        <f>E22*L$8</f>
        <v>0</v>
      </c>
      <c r="M22" s="168">
        <f>E22*M$8</f>
        <v>0</v>
      </c>
      <c r="N22" s="168">
        <f t="shared" si="4"/>
        <v>0</v>
      </c>
      <c r="O22" s="168">
        <v>0</v>
      </c>
      <c r="P22" s="197">
        <v>0</v>
      </c>
      <c r="Q22" s="198">
        <v>0</v>
      </c>
      <c r="R22" s="169">
        <f>IFERROR(P22/D22,0)</f>
        <v>0</v>
      </c>
      <c r="S22" s="141" t="s">
        <v>41</v>
      </c>
      <c r="T22" s="141" t="s">
        <v>41</v>
      </c>
      <c r="U22" s="167" t="s">
        <v>41</v>
      </c>
      <c r="W22" s="59" t="str">
        <f>A22</f>
        <v>U1 etg.</v>
      </c>
      <c r="X22" s="60" t="str">
        <f>B22</f>
        <v>-</v>
      </c>
      <c r="Y22" s="60" t="str">
        <f>C22</f>
        <v>-</v>
      </c>
      <c r="Z22" s="39">
        <f t="shared" si="1"/>
        <v>0</v>
      </c>
      <c r="AA22" s="40">
        <f t="shared" si="6"/>
        <v>0</v>
      </c>
      <c r="AC22" s="99">
        <f>D22*D245</f>
        <v>0</v>
      </c>
      <c r="AD22" s="98" t="s">
        <v>28</v>
      </c>
      <c r="AE22" s="99">
        <f t="shared" si="7"/>
        <v>0</v>
      </c>
      <c r="AF22" s="98" t="s">
        <v>28</v>
      </c>
    </row>
    <row r="23" spans="1:32" s="27" customFormat="1" ht="18.75" x14ac:dyDescent="0.3">
      <c r="A23" s="195" t="s">
        <v>42</v>
      </c>
      <c r="B23" s="196" t="s">
        <v>41</v>
      </c>
      <c r="C23" s="182" t="s">
        <v>41</v>
      </c>
      <c r="D23" s="140">
        <v>0</v>
      </c>
      <c r="E23" s="140">
        <v>0</v>
      </c>
      <c r="F23" s="168">
        <v>26</v>
      </c>
      <c r="G23" s="168">
        <f>E23*F23</f>
        <v>0</v>
      </c>
      <c r="H23" s="169">
        <v>2.5</v>
      </c>
      <c r="I23" s="168">
        <f>D23*H23</f>
        <v>0</v>
      </c>
      <c r="J23" s="120">
        <v>0</v>
      </c>
      <c r="K23" s="168">
        <f>D23*K$8</f>
        <v>0</v>
      </c>
      <c r="L23" s="168">
        <f>E23*L$8</f>
        <v>0</v>
      </c>
      <c r="M23" s="168">
        <f>E23*M$8</f>
        <v>0</v>
      </c>
      <c r="N23" s="168">
        <f t="shared" si="4"/>
        <v>0</v>
      </c>
      <c r="O23" s="168">
        <f t="shared" si="5"/>
        <v>0</v>
      </c>
      <c r="P23" s="197">
        <v>0</v>
      </c>
      <c r="Q23" s="198">
        <v>0</v>
      </c>
      <c r="R23" s="169">
        <f>IFERROR(P23/D23,0)</f>
        <v>0</v>
      </c>
      <c r="S23" s="141" t="s">
        <v>41</v>
      </c>
      <c r="T23" s="141" t="s">
        <v>41</v>
      </c>
      <c r="U23" s="167" t="s">
        <v>41</v>
      </c>
      <c r="W23" s="59" t="str">
        <f>A23</f>
        <v>U1 etg.</v>
      </c>
      <c r="X23" s="60" t="str">
        <f>B23</f>
        <v>-</v>
      </c>
      <c r="Y23" s="60" t="str">
        <f>C23</f>
        <v>-</v>
      </c>
      <c r="Z23" s="39">
        <f t="shared" si="1"/>
        <v>0</v>
      </c>
      <c r="AA23" s="40">
        <f t="shared" si="6"/>
        <v>0</v>
      </c>
      <c r="AC23" s="99">
        <f>D23*D246</f>
        <v>0</v>
      </c>
      <c r="AD23" s="98" t="s">
        <v>28</v>
      </c>
      <c r="AE23" s="99">
        <f t="shared" si="7"/>
        <v>0</v>
      </c>
      <c r="AF23" s="98" t="s">
        <v>28</v>
      </c>
    </row>
    <row r="24" spans="1:32" s="27" customFormat="1" ht="18.75" x14ac:dyDescent="0.3">
      <c r="A24" s="195" t="s">
        <v>42</v>
      </c>
      <c r="B24" s="196" t="s">
        <v>41</v>
      </c>
      <c r="C24" s="182" t="s">
        <v>41</v>
      </c>
      <c r="D24" s="140">
        <v>0</v>
      </c>
      <c r="E24" s="140">
        <v>0</v>
      </c>
      <c r="F24" s="168">
        <v>26</v>
      </c>
      <c r="G24" s="168">
        <f>E24*F24</f>
        <v>0</v>
      </c>
      <c r="H24" s="169">
        <v>2.5</v>
      </c>
      <c r="I24" s="168">
        <f>D24*H24</f>
        <v>0</v>
      </c>
      <c r="J24" s="120">
        <v>0</v>
      </c>
      <c r="K24" s="168">
        <f>D24*K$8</f>
        <v>0</v>
      </c>
      <c r="L24" s="168">
        <f>E24*L$8</f>
        <v>0</v>
      </c>
      <c r="M24" s="168">
        <f>E24*M$8</f>
        <v>0</v>
      </c>
      <c r="N24" s="168">
        <f t="shared" si="4"/>
        <v>0</v>
      </c>
      <c r="O24" s="168">
        <v>0</v>
      </c>
      <c r="P24" s="197">
        <v>0</v>
      </c>
      <c r="Q24" s="198">
        <v>0</v>
      </c>
      <c r="R24" s="169">
        <f>IFERROR(P24/D24,0)</f>
        <v>0</v>
      </c>
      <c r="S24" s="141" t="s">
        <v>41</v>
      </c>
      <c r="T24" s="141" t="s">
        <v>41</v>
      </c>
      <c r="U24" s="167" t="s">
        <v>41</v>
      </c>
      <c r="W24" s="59" t="str">
        <f>A24</f>
        <v>U1 etg.</v>
      </c>
      <c r="X24" s="60" t="str">
        <f>B24</f>
        <v>-</v>
      </c>
      <c r="Y24" s="60" t="str">
        <f>C24</f>
        <v>-</v>
      </c>
      <c r="Z24" s="39">
        <f t="shared" si="1"/>
        <v>0</v>
      </c>
      <c r="AA24" s="40">
        <f t="shared" si="6"/>
        <v>0</v>
      </c>
      <c r="AC24" s="99">
        <f>D24*D247</f>
        <v>0</v>
      </c>
      <c r="AD24" s="98" t="s">
        <v>28</v>
      </c>
      <c r="AE24" s="99">
        <f t="shared" si="7"/>
        <v>0</v>
      </c>
      <c r="AF24" s="98" t="s">
        <v>28</v>
      </c>
    </row>
    <row r="25" spans="1:32" s="27" customFormat="1" ht="18.75" x14ac:dyDescent="0.3">
      <c r="A25" s="195" t="s">
        <v>42</v>
      </c>
      <c r="B25" s="196" t="s">
        <v>41</v>
      </c>
      <c r="C25" s="182" t="s">
        <v>41</v>
      </c>
      <c r="D25" s="140">
        <v>0</v>
      </c>
      <c r="E25" s="140">
        <v>0</v>
      </c>
      <c r="F25" s="168">
        <v>26</v>
      </c>
      <c r="G25" s="168">
        <f>E25*F25</f>
        <v>0</v>
      </c>
      <c r="H25" s="169">
        <v>2.5</v>
      </c>
      <c r="I25" s="168">
        <f>D25*H25</f>
        <v>0</v>
      </c>
      <c r="J25" s="120">
        <v>0</v>
      </c>
      <c r="K25" s="168">
        <f>D25*K$8</f>
        <v>0</v>
      </c>
      <c r="L25" s="168">
        <f>E25*L$8</f>
        <v>0</v>
      </c>
      <c r="M25" s="168">
        <f>E25*M$8</f>
        <v>0</v>
      </c>
      <c r="N25" s="168">
        <f t="shared" si="4"/>
        <v>0</v>
      </c>
      <c r="O25" s="168">
        <f t="shared" si="5"/>
        <v>0</v>
      </c>
      <c r="P25" s="197">
        <v>0</v>
      </c>
      <c r="Q25" s="198">
        <v>0</v>
      </c>
      <c r="R25" s="169">
        <f>IFERROR(P25/D25,0)</f>
        <v>0</v>
      </c>
      <c r="S25" s="141" t="s">
        <v>41</v>
      </c>
      <c r="T25" s="141" t="s">
        <v>41</v>
      </c>
      <c r="U25" s="167" t="s">
        <v>41</v>
      </c>
      <c r="W25" s="59" t="str">
        <f>A25</f>
        <v>U1 etg.</v>
      </c>
      <c r="X25" s="60" t="str">
        <f>B25</f>
        <v>-</v>
      </c>
      <c r="Y25" s="60" t="str">
        <f>C25</f>
        <v>-</v>
      </c>
      <c r="Z25" s="39">
        <f t="shared" si="1"/>
        <v>0</v>
      </c>
      <c r="AA25" s="40">
        <f t="shared" si="6"/>
        <v>0</v>
      </c>
      <c r="AC25" s="99">
        <f>D25*D248</f>
        <v>0</v>
      </c>
      <c r="AD25" s="98" t="s">
        <v>28</v>
      </c>
      <c r="AE25" s="99">
        <f t="shared" si="7"/>
        <v>0</v>
      </c>
      <c r="AF25" s="98" t="s">
        <v>28</v>
      </c>
    </row>
    <row r="26" spans="1:32" s="27" customFormat="1" ht="18.75" x14ac:dyDescent="0.3">
      <c r="A26" s="195" t="s">
        <v>42</v>
      </c>
      <c r="B26" s="196" t="s">
        <v>41</v>
      </c>
      <c r="C26" s="182" t="s">
        <v>41</v>
      </c>
      <c r="D26" s="140">
        <v>0</v>
      </c>
      <c r="E26" s="140">
        <v>0</v>
      </c>
      <c r="F26" s="168">
        <v>26</v>
      </c>
      <c r="G26" s="168">
        <f>E26*F26</f>
        <v>0</v>
      </c>
      <c r="H26" s="169">
        <v>2.5</v>
      </c>
      <c r="I26" s="168">
        <f>D26*H26</f>
        <v>0</v>
      </c>
      <c r="J26" s="120">
        <v>0</v>
      </c>
      <c r="K26" s="168">
        <f>D26*K$8</f>
        <v>0</v>
      </c>
      <c r="L26" s="168">
        <f>E26*L$8</f>
        <v>0</v>
      </c>
      <c r="M26" s="168">
        <f>E26*M$8</f>
        <v>0</v>
      </c>
      <c r="N26" s="168">
        <f t="shared" si="4"/>
        <v>0</v>
      </c>
      <c r="O26" s="168">
        <f t="shared" si="5"/>
        <v>0</v>
      </c>
      <c r="P26" s="197">
        <v>0</v>
      </c>
      <c r="Q26" s="198">
        <v>0</v>
      </c>
      <c r="R26" s="169">
        <f>IFERROR(P26/D26,0)</f>
        <v>0</v>
      </c>
      <c r="S26" s="141" t="s">
        <v>41</v>
      </c>
      <c r="T26" s="141" t="s">
        <v>41</v>
      </c>
      <c r="U26" s="167" t="s">
        <v>41</v>
      </c>
      <c r="W26" s="59" t="str">
        <f>A26</f>
        <v>U1 etg.</v>
      </c>
      <c r="X26" s="60" t="str">
        <f>B26</f>
        <v>-</v>
      </c>
      <c r="Y26" s="60" t="str">
        <f>C26</f>
        <v>-</v>
      </c>
      <c r="Z26" s="39">
        <f t="shared" si="1"/>
        <v>0</v>
      </c>
      <c r="AA26" s="40">
        <f t="shared" si="6"/>
        <v>0</v>
      </c>
      <c r="AC26" s="99">
        <f>D26*D249</f>
        <v>0</v>
      </c>
      <c r="AD26" s="98" t="s">
        <v>28</v>
      </c>
      <c r="AE26" s="99">
        <f t="shared" si="7"/>
        <v>0</v>
      </c>
      <c r="AF26" s="98" t="s">
        <v>28</v>
      </c>
    </row>
    <row r="27" spans="1:32" s="27" customFormat="1" ht="18.75" x14ac:dyDescent="0.3">
      <c r="A27" s="195" t="s">
        <v>42</v>
      </c>
      <c r="B27" s="196" t="s">
        <v>41</v>
      </c>
      <c r="C27" s="182" t="s">
        <v>41</v>
      </c>
      <c r="D27" s="140">
        <v>0</v>
      </c>
      <c r="E27" s="140">
        <v>0</v>
      </c>
      <c r="F27" s="168">
        <v>26</v>
      </c>
      <c r="G27" s="168">
        <f>E27*F27</f>
        <v>0</v>
      </c>
      <c r="H27" s="169">
        <v>2.5</v>
      </c>
      <c r="I27" s="168">
        <f>D27*H27</f>
        <v>0</v>
      </c>
      <c r="J27" s="120">
        <v>0</v>
      </c>
      <c r="K27" s="168">
        <f>D27*K$8</f>
        <v>0</v>
      </c>
      <c r="L27" s="168">
        <f>E27*L$8</f>
        <v>0</v>
      </c>
      <c r="M27" s="168">
        <f>E27*M$8</f>
        <v>0</v>
      </c>
      <c r="N27" s="168">
        <f t="shared" si="4"/>
        <v>0</v>
      </c>
      <c r="O27" s="168">
        <f t="shared" si="5"/>
        <v>0</v>
      </c>
      <c r="P27" s="197">
        <v>0</v>
      </c>
      <c r="Q27" s="198">
        <v>0</v>
      </c>
      <c r="R27" s="169">
        <f>IFERROR(P27/D27,0)</f>
        <v>0</v>
      </c>
      <c r="S27" s="141" t="s">
        <v>41</v>
      </c>
      <c r="T27" s="141" t="s">
        <v>41</v>
      </c>
      <c r="U27" s="167" t="s">
        <v>41</v>
      </c>
      <c r="W27" s="59" t="str">
        <f>A27</f>
        <v>U1 etg.</v>
      </c>
      <c r="X27" s="60" t="str">
        <f>B27</f>
        <v>-</v>
      </c>
      <c r="Y27" s="60" t="str">
        <f>C27</f>
        <v>-</v>
      </c>
      <c r="Z27" s="39">
        <f t="shared" si="1"/>
        <v>0</v>
      </c>
      <c r="AA27" s="40">
        <f t="shared" si="6"/>
        <v>0</v>
      </c>
      <c r="AC27" s="99">
        <f>D27*D250</f>
        <v>0</v>
      </c>
      <c r="AD27" s="98" t="s">
        <v>28</v>
      </c>
      <c r="AE27" s="99">
        <f t="shared" si="7"/>
        <v>0</v>
      </c>
      <c r="AF27" s="98" t="s">
        <v>28</v>
      </c>
    </row>
    <row r="28" spans="1:32" s="27" customFormat="1" ht="18.75" x14ac:dyDescent="0.3">
      <c r="A28" s="195" t="s">
        <v>42</v>
      </c>
      <c r="B28" s="196" t="s">
        <v>41</v>
      </c>
      <c r="C28" s="182" t="s">
        <v>41</v>
      </c>
      <c r="D28" s="140">
        <v>0</v>
      </c>
      <c r="E28" s="140">
        <v>0</v>
      </c>
      <c r="F28" s="168">
        <v>26</v>
      </c>
      <c r="G28" s="168">
        <f>E28*F28</f>
        <v>0</v>
      </c>
      <c r="H28" s="169">
        <v>2.5</v>
      </c>
      <c r="I28" s="168">
        <f>D28*H28</f>
        <v>0</v>
      </c>
      <c r="J28" s="120">
        <v>0</v>
      </c>
      <c r="K28" s="168">
        <f>D28*K$8</f>
        <v>0</v>
      </c>
      <c r="L28" s="168">
        <f>E28*L$8</f>
        <v>0</v>
      </c>
      <c r="M28" s="168">
        <f>E28*M$8</f>
        <v>0</v>
      </c>
      <c r="N28" s="168">
        <f t="shared" si="4"/>
        <v>0</v>
      </c>
      <c r="O28" s="168">
        <f t="shared" si="5"/>
        <v>0</v>
      </c>
      <c r="P28" s="197">
        <v>0</v>
      </c>
      <c r="Q28" s="198">
        <v>0</v>
      </c>
      <c r="R28" s="169">
        <f>IFERROR(P28/D28,0)</f>
        <v>0</v>
      </c>
      <c r="S28" s="141" t="s">
        <v>41</v>
      </c>
      <c r="T28" s="141" t="s">
        <v>41</v>
      </c>
      <c r="U28" s="167" t="s">
        <v>41</v>
      </c>
      <c r="W28" s="59" t="str">
        <f>A28</f>
        <v>U1 etg.</v>
      </c>
      <c r="X28" s="60" t="str">
        <f>B28</f>
        <v>-</v>
      </c>
      <c r="Y28" s="60" t="str">
        <f>C28</f>
        <v>-</v>
      </c>
      <c r="Z28" s="39">
        <f t="shared" si="1"/>
        <v>0</v>
      </c>
      <c r="AA28" s="40">
        <f t="shared" si="6"/>
        <v>0</v>
      </c>
      <c r="AC28" s="99">
        <f>D28*D251</f>
        <v>0</v>
      </c>
      <c r="AD28" s="98" t="s">
        <v>28</v>
      </c>
      <c r="AE28" s="99">
        <f t="shared" si="7"/>
        <v>0</v>
      </c>
      <c r="AF28" s="98" t="s">
        <v>28</v>
      </c>
    </row>
    <row r="29" spans="1:32" s="27" customFormat="1" ht="18.75" x14ac:dyDescent="0.3">
      <c r="A29" s="195" t="s">
        <v>42</v>
      </c>
      <c r="B29" s="196" t="s">
        <v>41</v>
      </c>
      <c r="C29" s="182" t="s">
        <v>41</v>
      </c>
      <c r="D29" s="140">
        <v>0</v>
      </c>
      <c r="E29" s="140">
        <v>0</v>
      </c>
      <c r="F29" s="168">
        <v>26</v>
      </c>
      <c r="G29" s="168">
        <f>E29*F29</f>
        <v>0</v>
      </c>
      <c r="H29" s="169">
        <v>2.5</v>
      </c>
      <c r="I29" s="168">
        <f>D29*H29</f>
        <v>0</v>
      </c>
      <c r="J29" s="120">
        <v>0</v>
      </c>
      <c r="K29" s="168">
        <f>D29*K$8</f>
        <v>0</v>
      </c>
      <c r="L29" s="168">
        <f>E29*L$8</f>
        <v>0</v>
      </c>
      <c r="M29" s="168">
        <f>E29*M$8</f>
        <v>0</v>
      </c>
      <c r="N29" s="168">
        <f t="shared" si="4"/>
        <v>0</v>
      </c>
      <c r="O29" s="168">
        <f t="shared" si="5"/>
        <v>0</v>
      </c>
      <c r="P29" s="197">
        <v>0</v>
      </c>
      <c r="Q29" s="198">
        <v>0</v>
      </c>
      <c r="R29" s="169">
        <f>IFERROR(P29/D29,0)</f>
        <v>0</v>
      </c>
      <c r="S29" s="141" t="s">
        <v>41</v>
      </c>
      <c r="T29" s="141" t="s">
        <v>41</v>
      </c>
      <c r="U29" s="167" t="s">
        <v>41</v>
      </c>
      <c r="W29" s="59" t="str">
        <f>A29</f>
        <v>U1 etg.</v>
      </c>
      <c r="X29" s="60" t="str">
        <f>B29</f>
        <v>-</v>
      </c>
      <c r="Y29" s="60" t="str">
        <f>C29</f>
        <v>-</v>
      </c>
      <c r="Z29" s="39">
        <f t="shared" si="1"/>
        <v>0</v>
      </c>
      <c r="AA29" s="40">
        <f t="shared" si="6"/>
        <v>0</v>
      </c>
      <c r="AC29" s="99">
        <f>D29*D252</f>
        <v>0</v>
      </c>
      <c r="AD29" s="98" t="s">
        <v>28</v>
      </c>
      <c r="AE29" s="99">
        <f t="shared" si="7"/>
        <v>0</v>
      </c>
      <c r="AF29" s="98" t="s">
        <v>28</v>
      </c>
    </row>
    <row r="30" spans="1:32" s="27" customFormat="1" ht="18.75" x14ac:dyDescent="0.3">
      <c r="A30" s="195" t="s">
        <v>42</v>
      </c>
      <c r="B30" s="196" t="s">
        <v>41</v>
      </c>
      <c r="C30" s="182" t="s">
        <v>41</v>
      </c>
      <c r="D30" s="140">
        <v>0</v>
      </c>
      <c r="E30" s="140">
        <v>0</v>
      </c>
      <c r="F30" s="168">
        <v>26</v>
      </c>
      <c r="G30" s="168">
        <f>E30*F30</f>
        <v>0</v>
      </c>
      <c r="H30" s="169">
        <v>2.5</v>
      </c>
      <c r="I30" s="168">
        <f>D30*H30</f>
        <v>0</v>
      </c>
      <c r="J30" s="120">
        <v>0</v>
      </c>
      <c r="K30" s="168">
        <f>D30*K$8</f>
        <v>0</v>
      </c>
      <c r="L30" s="168">
        <f>E30*L$8</f>
        <v>0</v>
      </c>
      <c r="M30" s="168">
        <f>E30*M$8</f>
        <v>0</v>
      </c>
      <c r="N30" s="168">
        <f t="shared" si="4"/>
        <v>0</v>
      </c>
      <c r="O30" s="168">
        <f t="shared" si="5"/>
        <v>0</v>
      </c>
      <c r="P30" s="197">
        <v>0</v>
      </c>
      <c r="Q30" s="198">
        <v>0</v>
      </c>
      <c r="R30" s="169">
        <f>IFERROR(P30/D30,0)</f>
        <v>0</v>
      </c>
      <c r="S30" s="141" t="s">
        <v>41</v>
      </c>
      <c r="T30" s="141" t="s">
        <v>41</v>
      </c>
      <c r="U30" s="167" t="s">
        <v>41</v>
      </c>
      <c r="W30" s="59" t="str">
        <f>A30</f>
        <v>U1 etg.</v>
      </c>
      <c r="X30" s="60" t="str">
        <f>B30</f>
        <v>-</v>
      </c>
      <c r="Y30" s="60" t="str">
        <f>C30</f>
        <v>-</v>
      </c>
      <c r="Z30" s="39">
        <f t="shared" si="1"/>
        <v>0</v>
      </c>
      <c r="AA30" s="40">
        <f t="shared" si="6"/>
        <v>0</v>
      </c>
      <c r="AC30" s="99">
        <f>D30*D253</f>
        <v>0</v>
      </c>
      <c r="AD30" s="98" t="s">
        <v>28</v>
      </c>
      <c r="AE30" s="99">
        <f t="shared" si="7"/>
        <v>0</v>
      </c>
      <c r="AF30" s="98" t="s">
        <v>28</v>
      </c>
    </row>
    <row r="31" spans="1:32" s="27" customFormat="1" ht="18.75" x14ac:dyDescent="0.3">
      <c r="A31" s="195" t="s">
        <v>42</v>
      </c>
      <c r="B31" s="196" t="s">
        <v>41</v>
      </c>
      <c r="C31" s="182" t="s">
        <v>41</v>
      </c>
      <c r="D31" s="140">
        <v>0</v>
      </c>
      <c r="E31" s="140">
        <v>0</v>
      </c>
      <c r="F31" s="168">
        <v>26</v>
      </c>
      <c r="G31" s="168">
        <f>E31*F31</f>
        <v>0</v>
      </c>
      <c r="H31" s="169">
        <v>2.5</v>
      </c>
      <c r="I31" s="168">
        <f>D31*H31</f>
        <v>0</v>
      </c>
      <c r="J31" s="120">
        <v>0</v>
      </c>
      <c r="K31" s="168">
        <f>D31*K$8</f>
        <v>0</v>
      </c>
      <c r="L31" s="168">
        <f>E31*L$8</f>
        <v>0</v>
      </c>
      <c r="M31" s="168">
        <f>E31*M$8</f>
        <v>0</v>
      </c>
      <c r="N31" s="168">
        <f t="shared" si="4"/>
        <v>0</v>
      </c>
      <c r="O31" s="168">
        <f t="shared" si="5"/>
        <v>0</v>
      </c>
      <c r="P31" s="197">
        <v>0</v>
      </c>
      <c r="Q31" s="198">
        <v>0</v>
      </c>
      <c r="R31" s="169">
        <f>IFERROR(P31/D31,0)</f>
        <v>0</v>
      </c>
      <c r="S31" s="141" t="s">
        <v>41</v>
      </c>
      <c r="T31" s="141" t="s">
        <v>41</v>
      </c>
      <c r="U31" s="167" t="s">
        <v>41</v>
      </c>
      <c r="W31" s="59" t="str">
        <f>A31</f>
        <v>U1 etg.</v>
      </c>
      <c r="X31" s="60" t="str">
        <f>B31</f>
        <v>-</v>
      </c>
      <c r="Y31" s="60" t="str">
        <f>C31</f>
        <v>-</v>
      </c>
      <c r="Z31" s="39">
        <f t="shared" si="1"/>
        <v>0</v>
      </c>
      <c r="AA31" s="40">
        <f t="shared" si="6"/>
        <v>0</v>
      </c>
      <c r="AC31" s="99">
        <f>D31*D254</f>
        <v>0</v>
      </c>
      <c r="AD31" s="98" t="s">
        <v>28</v>
      </c>
      <c r="AE31" s="99">
        <f t="shared" si="7"/>
        <v>0</v>
      </c>
      <c r="AF31" s="98" t="s">
        <v>28</v>
      </c>
    </row>
    <row r="32" spans="1:32" s="27" customFormat="1" ht="18.75" x14ac:dyDescent="0.3">
      <c r="A32" s="195" t="s">
        <v>42</v>
      </c>
      <c r="B32" s="196" t="s">
        <v>41</v>
      </c>
      <c r="C32" s="182" t="s">
        <v>41</v>
      </c>
      <c r="D32" s="140">
        <v>0</v>
      </c>
      <c r="E32" s="140">
        <v>0</v>
      </c>
      <c r="F32" s="168">
        <v>26</v>
      </c>
      <c r="G32" s="168">
        <f>E32*F32</f>
        <v>0</v>
      </c>
      <c r="H32" s="169">
        <v>2.5</v>
      </c>
      <c r="I32" s="168">
        <f>D32*H32</f>
        <v>0</v>
      </c>
      <c r="J32" s="120">
        <v>0</v>
      </c>
      <c r="K32" s="168">
        <f>D32*K$8</f>
        <v>0</v>
      </c>
      <c r="L32" s="168">
        <f>E32*L$8</f>
        <v>0</v>
      </c>
      <c r="M32" s="168">
        <f>E32*M$8</f>
        <v>0</v>
      </c>
      <c r="N32" s="168">
        <f t="shared" si="4"/>
        <v>0</v>
      </c>
      <c r="O32" s="168">
        <f t="shared" si="5"/>
        <v>0</v>
      </c>
      <c r="P32" s="197">
        <v>0</v>
      </c>
      <c r="Q32" s="198">
        <v>0</v>
      </c>
      <c r="R32" s="169">
        <f>IFERROR(P32/D32,0)</f>
        <v>0</v>
      </c>
      <c r="S32" s="141" t="s">
        <v>41</v>
      </c>
      <c r="T32" s="141" t="s">
        <v>41</v>
      </c>
      <c r="U32" s="167" t="s">
        <v>41</v>
      </c>
      <c r="W32" s="59" t="str">
        <f>A32</f>
        <v>U1 etg.</v>
      </c>
      <c r="X32" s="60" t="str">
        <f>B32</f>
        <v>-</v>
      </c>
      <c r="Y32" s="60" t="str">
        <f>C32</f>
        <v>-</v>
      </c>
      <c r="Z32" s="39">
        <f t="shared" si="1"/>
        <v>0</v>
      </c>
      <c r="AA32" s="40">
        <f t="shared" si="6"/>
        <v>0</v>
      </c>
      <c r="AC32" s="99">
        <f>D32*D255</f>
        <v>0</v>
      </c>
      <c r="AD32" s="98" t="s">
        <v>28</v>
      </c>
      <c r="AE32" s="99">
        <f t="shared" si="7"/>
        <v>0</v>
      </c>
      <c r="AF32" s="98" t="s">
        <v>28</v>
      </c>
    </row>
    <row r="33" spans="1:32" s="27" customFormat="1" ht="18.75" x14ac:dyDescent="0.3">
      <c r="A33" s="195" t="s">
        <v>42</v>
      </c>
      <c r="B33" s="196" t="s">
        <v>41</v>
      </c>
      <c r="C33" s="182" t="s">
        <v>41</v>
      </c>
      <c r="D33" s="140">
        <v>0</v>
      </c>
      <c r="E33" s="140">
        <v>0</v>
      </c>
      <c r="F33" s="168">
        <v>26</v>
      </c>
      <c r="G33" s="168">
        <f>E33*F33</f>
        <v>0</v>
      </c>
      <c r="H33" s="169">
        <v>2.5</v>
      </c>
      <c r="I33" s="168">
        <f>D33*H33</f>
        <v>0</v>
      </c>
      <c r="J33" s="120">
        <v>0</v>
      </c>
      <c r="K33" s="168">
        <f>D33*K$8</f>
        <v>0</v>
      </c>
      <c r="L33" s="168">
        <f>E33*L$8</f>
        <v>0</v>
      </c>
      <c r="M33" s="168">
        <f>E33*M$8</f>
        <v>0</v>
      </c>
      <c r="N33" s="168">
        <f t="shared" si="4"/>
        <v>0</v>
      </c>
      <c r="O33" s="168">
        <f t="shared" si="5"/>
        <v>0</v>
      </c>
      <c r="P33" s="197">
        <v>0</v>
      </c>
      <c r="Q33" s="198">
        <v>0</v>
      </c>
      <c r="R33" s="169">
        <f>IFERROR(P33/D33,0)</f>
        <v>0</v>
      </c>
      <c r="S33" s="141" t="s">
        <v>41</v>
      </c>
      <c r="T33" s="141" t="s">
        <v>41</v>
      </c>
      <c r="U33" s="167" t="s">
        <v>41</v>
      </c>
      <c r="W33" s="59" t="str">
        <f>A33</f>
        <v>U1 etg.</v>
      </c>
      <c r="X33" s="60" t="str">
        <f>B33</f>
        <v>-</v>
      </c>
      <c r="Y33" s="60" t="str">
        <f>C33</f>
        <v>-</v>
      </c>
      <c r="Z33" s="39">
        <f t="shared" si="1"/>
        <v>0</v>
      </c>
      <c r="AA33" s="40">
        <f t="shared" si="6"/>
        <v>0</v>
      </c>
      <c r="AC33" s="99">
        <f>D33*D256</f>
        <v>0</v>
      </c>
      <c r="AD33" s="98" t="s">
        <v>28</v>
      </c>
      <c r="AE33" s="99">
        <f t="shared" si="7"/>
        <v>0</v>
      </c>
      <c r="AF33" s="98" t="s">
        <v>28</v>
      </c>
    </row>
    <row r="34" spans="1:32" s="27" customFormat="1" ht="18.75" x14ac:dyDescent="0.3">
      <c r="A34" s="195" t="s">
        <v>42</v>
      </c>
      <c r="B34" s="196" t="s">
        <v>41</v>
      </c>
      <c r="C34" s="142" t="s">
        <v>41</v>
      </c>
      <c r="D34" s="140">
        <v>0</v>
      </c>
      <c r="E34" s="140">
        <v>0</v>
      </c>
      <c r="F34" s="168">
        <v>26</v>
      </c>
      <c r="G34" s="168">
        <f>E34*F34</f>
        <v>0</v>
      </c>
      <c r="H34" s="169">
        <v>2.5</v>
      </c>
      <c r="I34" s="168">
        <f>D34*H34</f>
        <v>0</v>
      </c>
      <c r="J34" s="120">
        <v>0</v>
      </c>
      <c r="K34" s="168">
        <f>D34*K$8</f>
        <v>0</v>
      </c>
      <c r="L34" s="168">
        <f>E34*L$8</f>
        <v>0</v>
      </c>
      <c r="M34" s="168">
        <f>E34*M$8</f>
        <v>0</v>
      </c>
      <c r="N34" s="168">
        <f t="shared" si="4"/>
        <v>0</v>
      </c>
      <c r="O34" s="168">
        <f t="shared" si="5"/>
        <v>0</v>
      </c>
      <c r="P34" s="197">
        <v>0</v>
      </c>
      <c r="Q34" s="198">
        <v>0</v>
      </c>
      <c r="R34" s="169">
        <f>IFERROR(P34/D34,0)</f>
        <v>0</v>
      </c>
      <c r="S34" s="141" t="s">
        <v>41</v>
      </c>
      <c r="T34" s="141" t="s">
        <v>41</v>
      </c>
      <c r="U34" s="167" t="s">
        <v>41</v>
      </c>
      <c r="W34" s="59" t="str">
        <f>A34</f>
        <v>U1 etg.</v>
      </c>
      <c r="X34" s="60" t="str">
        <f>B34</f>
        <v>-</v>
      </c>
      <c r="Y34" s="60" t="str">
        <f>C34</f>
        <v>-</v>
      </c>
      <c r="Z34" s="39">
        <f t="shared" si="1"/>
        <v>0</v>
      </c>
      <c r="AA34" s="40">
        <f t="shared" si="6"/>
        <v>0</v>
      </c>
      <c r="AC34" s="99">
        <f>D34*D257</f>
        <v>0</v>
      </c>
      <c r="AD34" s="98" t="s">
        <v>28</v>
      </c>
      <c r="AE34" s="99">
        <f t="shared" si="7"/>
        <v>0</v>
      </c>
      <c r="AF34" s="98" t="s">
        <v>28</v>
      </c>
    </row>
    <row r="35" spans="1:32" s="130" customFormat="1" ht="18.75" x14ac:dyDescent="0.3">
      <c r="A35" s="121"/>
      <c r="B35" s="121"/>
      <c r="C35" s="121"/>
      <c r="D35" s="122">
        <f>SUM(D11:D34)</f>
        <v>0</v>
      </c>
      <c r="E35" s="122">
        <f>SUM(E11:E34)</f>
        <v>0</v>
      </c>
      <c r="F35" s="122"/>
      <c r="G35" s="122"/>
      <c r="H35" s="122"/>
      <c r="I35" s="122"/>
      <c r="J35" s="122"/>
      <c r="K35" s="122"/>
      <c r="L35" s="122"/>
      <c r="M35" s="122"/>
      <c r="N35" s="122"/>
      <c r="O35" s="122">
        <f>SUM(O11:O34)</f>
        <v>0</v>
      </c>
      <c r="P35" s="122">
        <f>SUM(P11:P34)</f>
        <v>0</v>
      </c>
      <c r="Q35" s="122">
        <f>SUM(Q11:Q34)</f>
        <v>0</v>
      </c>
      <c r="R35" s="123">
        <f>IFERROR(P35/D35,0)</f>
        <v>0</v>
      </c>
      <c r="S35" s="121"/>
      <c r="T35" s="121"/>
      <c r="U35" s="121"/>
      <c r="V35" s="124"/>
      <c r="W35" s="125">
        <f>A35</f>
        <v>0</v>
      </c>
      <c r="X35" s="126">
        <f>B35</f>
        <v>0</v>
      </c>
      <c r="Y35" s="126">
        <f>C35</f>
        <v>0</v>
      </c>
      <c r="Z35" s="126">
        <f t="shared" si="1"/>
        <v>0</v>
      </c>
      <c r="AA35" s="127">
        <f>P35</f>
        <v>0</v>
      </c>
      <c r="AB35" s="128"/>
      <c r="AC35" s="129" t="e">
        <f>SUM(#REF!)</f>
        <v>#REF!</v>
      </c>
      <c r="AD35" s="129" t="s">
        <v>28</v>
      </c>
      <c r="AE35" s="129" t="e">
        <f>SUM(#REF!)</f>
        <v>#REF!</v>
      </c>
      <c r="AF35" s="129" t="s">
        <v>28</v>
      </c>
    </row>
    <row r="36" spans="1:32" s="27" customFormat="1" ht="18.75" x14ac:dyDescent="0.3">
      <c r="A36" s="106"/>
      <c r="B36" s="107"/>
      <c r="C36" s="108"/>
      <c r="D36" s="109"/>
      <c r="E36" s="150"/>
      <c r="F36" s="110"/>
      <c r="G36" s="110"/>
      <c r="H36" s="111"/>
      <c r="I36" s="111"/>
      <c r="J36" s="111"/>
      <c r="K36" s="112"/>
      <c r="L36" s="110"/>
      <c r="M36" s="110"/>
      <c r="N36" s="113"/>
      <c r="O36" s="112"/>
      <c r="P36" s="110"/>
      <c r="Q36" s="113"/>
      <c r="R36" s="114"/>
      <c r="S36" s="115"/>
      <c r="T36" s="115"/>
      <c r="U36" s="116"/>
      <c r="W36" s="59"/>
      <c r="X36" s="60"/>
      <c r="Y36" s="60"/>
      <c r="Z36" s="39"/>
      <c r="AA36" s="40"/>
      <c r="AC36" s="99"/>
      <c r="AD36" s="98"/>
      <c r="AE36" s="99"/>
      <c r="AF36" s="98"/>
    </row>
    <row r="37" spans="1:32" s="27" customFormat="1" ht="18.75" x14ac:dyDescent="0.3">
      <c r="A37" s="167" t="s">
        <v>40</v>
      </c>
      <c r="B37" s="196" t="s">
        <v>41</v>
      </c>
      <c r="C37" s="182" t="s">
        <v>41</v>
      </c>
      <c r="D37" s="140">
        <v>0</v>
      </c>
      <c r="E37" s="140">
        <v>0</v>
      </c>
      <c r="F37" s="168">
        <v>26</v>
      </c>
      <c r="G37" s="168">
        <f>E37*F37</f>
        <v>0</v>
      </c>
      <c r="H37" s="169">
        <v>2.5</v>
      </c>
      <c r="I37" s="168">
        <f>D37*H37</f>
        <v>0</v>
      </c>
      <c r="J37" s="120">
        <v>0</v>
      </c>
      <c r="K37" s="168">
        <f>D37*K$8</f>
        <v>0</v>
      </c>
      <c r="L37" s="168">
        <f>E37*L$8</f>
        <v>0</v>
      </c>
      <c r="M37" s="168">
        <f>E37*M$8</f>
        <v>0</v>
      </c>
      <c r="N37" s="168">
        <f t="shared" ref="N37" si="8">SUM(K37:M37)</f>
        <v>0</v>
      </c>
      <c r="O37" s="168">
        <f t="shared" ref="O37" si="9">G37+I37+J37</f>
        <v>0</v>
      </c>
      <c r="P37" s="197">
        <v>0</v>
      </c>
      <c r="Q37" s="198">
        <v>0</v>
      </c>
      <c r="R37" s="169">
        <f>IFERROR(P37/D37,0)</f>
        <v>0</v>
      </c>
      <c r="S37" s="141" t="s">
        <v>41</v>
      </c>
      <c r="T37" s="141" t="s">
        <v>41</v>
      </c>
      <c r="U37" s="167" t="s">
        <v>41</v>
      </c>
      <c r="W37" s="59" t="str">
        <f>A37</f>
        <v>01 etg.</v>
      </c>
      <c r="X37" s="60" t="str">
        <f>B37</f>
        <v>-</v>
      </c>
      <c r="Y37" s="60" t="str">
        <f>C37</f>
        <v>-</v>
      </c>
      <c r="Z37" s="39">
        <f t="shared" ref="Z37:Z60" si="10">((N37*3600)/(1.2*1*$AA$5))/1000</f>
        <v>0</v>
      </c>
      <c r="AA37" s="40">
        <f t="shared" ref="AA37:AA60" si="11">P37</f>
        <v>0</v>
      </c>
      <c r="AC37" s="99">
        <f>D37*D245</f>
        <v>0</v>
      </c>
      <c r="AD37" s="98" t="s">
        <v>28</v>
      </c>
      <c r="AE37" s="99">
        <f t="shared" ref="AE37:AE60" si="12">AC37-K37</f>
        <v>0</v>
      </c>
      <c r="AF37" s="98" t="s">
        <v>28</v>
      </c>
    </row>
    <row r="38" spans="1:32" s="27" customFormat="1" ht="18.75" x14ac:dyDescent="0.3">
      <c r="A38" s="167" t="s">
        <v>40</v>
      </c>
      <c r="B38" s="196" t="s">
        <v>41</v>
      </c>
      <c r="C38" s="182" t="s">
        <v>41</v>
      </c>
      <c r="D38" s="140">
        <v>0</v>
      </c>
      <c r="E38" s="140">
        <v>0</v>
      </c>
      <c r="F38" s="168">
        <v>26</v>
      </c>
      <c r="G38" s="168">
        <f t="shared" ref="G38:G63" si="13">E38*F38</f>
        <v>0</v>
      </c>
      <c r="H38" s="169">
        <v>2.5</v>
      </c>
      <c r="I38" s="168">
        <f t="shared" ref="I38:I63" si="14">D38*H38</f>
        <v>0</v>
      </c>
      <c r="J38" s="120">
        <v>0</v>
      </c>
      <c r="K38" s="168">
        <f t="shared" ref="K38:K63" si="15">D38*K$8</f>
        <v>0</v>
      </c>
      <c r="L38" s="168">
        <f t="shared" ref="L38:L63" si="16">E38*L$8</f>
        <v>0</v>
      </c>
      <c r="M38" s="168">
        <f t="shared" ref="M38:M63" si="17">E38*M$8</f>
        <v>0</v>
      </c>
      <c r="N38" s="168">
        <f t="shared" ref="N38:N63" si="18">SUM(K38:M38)</f>
        <v>0</v>
      </c>
      <c r="O38" s="168">
        <f t="shared" ref="O38:O63" si="19">G38+I38+J38</f>
        <v>0</v>
      </c>
      <c r="P38" s="197">
        <v>0</v>
      </c>
      <c r="Q38" s="198">
        <v>0</v>
      </c>
      <c r="R38" s="169">
        <f t="shared" ref="R38:R63" si="20">IFERROR(P38/D38,0)</f>
        <v>0</v>
      </c>
      <c r="S38" s="141" t="s">
        <v>41</v>
      </c>
      <c r="T38" s="141" t="s">
        <v>41</v>
      </c>
      <c r="U38" s="167" t="s">
        <v>41</v>
      </c>
      <c r="W38" s="59" t="str">
        <f t="shared" ref="W38:W63" si="21">A38</f>
        <v>01 etg.</v>
      </c>
      <c r="X38" s="60" t="str">
        <f>B38</f>
        <v>-</v>
      </c>
      <c r="Y38" s="60" t="str">
        <f>C38</f>
        <v>-</v>
      </c>
      <c r="Z38" s="39">
        <f t="shared" si="10"/>
        <v>0</v>
      </c>
      <c r="AA38" s="40">
        <f t="shared" si="11"/>
        <v>0</v>
      </c>
      <c r="AC38" s="99">
        <f>D38*D246</f>
        <v>0</v>
      </c>
      <c r="AD38" s="98" t="s">
        <v>28</v>
      </c>
      <c r="AE38" s="99">
        <f t="shared" si="12"/>
        <v>0</v>
      </c>
      <c r="AF38" s="98" t="s">
        <v>28</v>
      </c>
    </row>
    <row r="39" spans="1:32" s="27" customFormat="1" ht="18.75" x14ac:dyDescent="0.3">
      <c r="A39" s="167" t="s">
        <v>40</v>
      </c>
      <c r="B39" s="196" t="s">
        <v>41</v>
      </c>
      <c r="C39" s="182" t="s">
        <v>41</v>
      </c>
      <c r="D39" s="140">
        <v>0</v>
      </c>
      <c r="E39" s="140">
        <v>0</v>
      </c>
      <c r="F39" s="168">
        <v>26</v>
      </c>
      <c r="G39" s="168">
        <f t="shared" si="13"/>
        <v>0</v>
      </c>
      <c r="H39" s="169">
        <v>2.5</v>
      </c>
      <c r="I39" s="168">
        <f t="shared" si="14"/>
        <v>0</v>
      </c>
      <c r="J39" s="120">
        <v>0</v>
      </c>
      <c r="K39" s="168">
        <f t="shared" si="15"/>
        <v>0</v>
      </c>
      <c r="L39" s="168">
        <f t="shared" si="16"/>
        <v>0</v>
      </c>
      <c r="M39" s="168">
        <f t="shared" si="17"/>
        <v>0</v>
      </c>
      <c r="N39" s="168">
        <f t="shared" si="18"/>
        <v>0</v>
      </c>
      <c r="O39" s="168">
        <f t="shared" si="19"/>
        <v>0</v>
      </c>
      <c r="P39" s="197">
        <v>0</v>
      </c>
      <c r="Q39" s="198">
        <v>0</v>
      </c>
      <c r="R39" s="169">
        <f t="shared" si="20"/>
        <v>0</v>
      </c>
      <c r="S39" s="141" t="s">
        <v>41</v>
      </c>
      <c r="T39" s="141" t="s">
        <v>41</v>
      </c>
      <c r="U39" s="167" t="s">
        <v>41</v>
      </c>
      <c r="W39" s="59" t="str">
        <f t="shared" si="21"/>
        <v>01 etg.</v>
      </c>
      <c r="X39" s="60" t="str">
        <f>B39</f>
        <v>-</v>
      </c>
      <c r="Y39" s="60" t="str">
        <f>C39</f>
        <v>-</v>
      </c>
      <c r="Z39" s="39">
        <f t="shared" si="10"/>
        <v>0</v>
      </c>
      <c r="AA39" s="40">
        <f t="shared" si="11"/>
        <v>0</v>
      </c>
      <c r="AC39" s="99">
        <f>D39*D247</f>
        <v>0</v>
      </c>
      <c r="AD39" s="98" t="s">
        <v>28</v>
      </c>
      <c r="AE39" s="99">
        <f t="shared" si="12"/>
        <v>0</v>
      </c>
      <c r="AF39" s="98" t="s">
        <v>28</v>
      </c>
    </row>
    <row r="40" spans="1:32" s="27" customFormat="1" ht="18.75" x14ac:dyDescent="0.3">
      <c r="A40" s="167" t="s">
        <v>40</v>
      </c>
      <c r="B40" s="196" t="s">
        <v>41</v>
      </c>
      <c r="C40" s="182" t="s">
        <v>41</v>
      </c>
      <c r="D40" s="140">
        <v>0</v>
      </c>
      <c r="E40" s="140">
        <v>0</v>
      </c>
      <c r="F40" s="168">
        <v>26</v>
      </c>
      <c r="G40" s="168">
        <f t="shared" si="13"/>
        <v>0</v>
      </c>
      <c r="H40" s="169">
        <v>2.5</v>
      </c>
      <c r="I40" s="168">
        <f t="shared" si="14"/>
        <v>0</v>
      </c>
      <c r="J40" s="120">
        <v>0</v>
      </c>
      <c r="K40" s="168">
        <f t="shared" si="15"/>
        <v>0</v>
      </c>
      <c r="L40" s="168">
        <f t="shared" si="16"/>
        <v>0</v>
      </c>
      <c r="M40" s="168">
        <f t="shared" si="17"/>
        <v>0</v>
      </c>
      <c r="N40" s="168">
        <f t="shared" si="18"/>
        <v>0</v>
      </c>
      <c r="O40" s="168">
        <f t="shared" si="19"/>
        <v>0</v>
      </c>
      <c r="P40" s="197">
        <v>0</v>
      </c>
      <c r="Q40" s="198">
        <v>0</v>
      </c>
      <c r="R40" s="169">
        <f t="shared" si="20"/>
        <v>0</v>
      </c>
      <c r="S40" s="141" t="s">
        <v>41</v>
      </c>
      <c r="T40" s="141" t="s">
        <v>41</v>
      </c>
      <c r="U40" s="167" t="s">
        <v>41</v>
      </c>
      <c r="W40" s="59" t="str">
        <f t="shared" si="21"/>
        <v>01 etg.</v>
      </c>
      <c r="X40" s="60" t="str">
        <f>B40</f>
        <v>-</v>
      </c>
      <c r="Y40" s="60" t="str">
        <f>C40</f>
        <v>-</v>
      </c>
      <c r="Z40" s="39">
        <f t="shared" si="10"/>
        <v>0</v>
      </c>
      <c r="AA40" s="40">
        <f t="shared" si="11"/>
        <v>0</v>
      </c>
      <c r="AC40" s="99">
        <f>D40*D248</f>
        <v>0</v>
      </c>
      <c r="AD40" s="98" t="s">
        <v>28</v>
      </c>
      <c r="AE40" s="99">
        <f t="shared" si="12"/>
        <v>0</v>
      </c>
      <c r="AF40" s="98" t="s">
        <v>28</v>
      </c>
    </row>
    <row r="41" spans="1:32" s="27" customFormat="1" ht="18.75" x14ac:dyDescent="0.3">
      <c r="A41" s="167" t="s">
        <v>40</v>
      </c>
      <c r="B41" s="196" t="s">
        <v>41</v>
      </c>
      <c r="C41" s="182" t="s">
        <v>41</v>
      </c>
      <c r="D41" s="140">
        <v>0</v>
      </c>
      <c r="E41" s="140">
        <v>0</v>
      </c>
      <c r="F41" s="168">
        <v>26</v>
      </c>
      <c r="G41" s="168">
        <f t="shared" si="13"/>
        <v>0</v>
      </c>
      <c r="H41" s="169">
        <v>2.5</v>
      </c>
      <c r="I41" s="168">
        <f t="shared" si="14"/>
        <v>0</v>
      </c>
      <c r="J41" s="120">
        <v>0</v>
      </c>
      <c r="K41" s="168">
        <f t="shared" si="15"/>
        <v>0</v>
      </c>
      <c r="L41" s="168">
        <f t="shared" si="16"/>
        <v>0</v>
      </c>
      <c r="M41" s="168">
        <f t="shared" si="17"/>
        <v>0</v>
      </c>
      <c r="N41" s="168">
        <f t="shared" si="18"/>
        <v>0</v>
      </c>
      <c r="O41" s="168">
        <f t="shared" si="19"/>
        <v>0</v>
      </c>
      <c r="P41" s="197">
        <v>0</v>
      </c>
      <c r="Q41" s="198">
        <v>0</v>
      </c>
      <c r="R41" s="169">
        <f t="shared" si="20"/>
        <v>0</v>
      </c>
      <c r="S41" s="141" t="s">
        <v>41</v>
      </c>
      <c r="T41" s="141" t="s">
        <v>41</v>
      </c>
      <c r="U41" s="167" t="s">
        <v>41</v>
      </c>
      <c r="W41" s="59" t="str">
        <f t="shared" si="21"/>
        <v>01 etg.</v>
      </c>
      <c r="X41" s="60" t="str">
        <f>B41</f>
        <v>-</v>
      </c>
      <c r="Y41" s="60" t="str">
        <f>C41</f>
        <v>-</v>
      </c>
      <c r="Z41" s="39">
        <f t="shared" si="10"/>
        <v>0</v>
      </c>
      <c r="AA41" s="40">
        <f t="shared" si="11"/>
        <v>0</v>
      </c>
      <c r="AC41" s="99">
        <f>D41*D249</f>
        <v>0</v>
      </c>
      <c r="AD41" s="98" t="s">
        <v>28</v>
      </c>
      <c r="AE41" s="99">
        <f t="shared" si="12"/>
        <v>0</v>
      </c>
      <c r="AF41" s="98" t="s">
        <v>28</v>
      </c>
    </row>
    <row r="42" spans="1:32" s="27" customFormat="1" ht="18.75" x14ac:dyDescent="0.3">
      <c r="A42" s="167" t="s">
        <v>40</v>
      </c>
      <c r="B42" s="196" t="s">
        <v>41</v>
      </c>
      <c r="C42" s="182" t="s">
        <v>41</v>
      </c>
      <c r="D42" s="140">
        <v>0</v>
      </c>
      <c r="E42" s="140">
        <v>0</v>
      </c>
      <c r="F42" s="168">
        <v>26</v>
      </c>
      <c r="G42" s="168">
        <f t="shared" si="13"/>
        <v>0</v>
      </c>
      <c r="H42" s="169">
        <v>2.5</v>
      </c>
      <c r="I42" s="168">
        <f t="shared" si="14"/>
        <v>0</v>
      </c>
      <c r="J42" s="120">
        <v>0</v>
      </c>
      <c r="K42" s="168">
        <f t="shared" si="15"/>
        <v>0</v>
      </c>
      <c r="L42" s="168">
        <f t="shared" si="16"/>
        <v>0</v>
      </c>
      <c r="M42" s="168">
        <f t="shared" si="17"/>
        <v>0</v>
      </c>
      <c r="N42" s="168">
        <f t="shared" si="18"/>
        <v>0</v>
      </c>
      <c r="O42" s="168">
        <f t="shared" si="19"/>
        <v>0</v>
      </c>
      <c r="P42" s="197">
        <v>0</v>
      </c>
      <c r="Q42" s="198">
        <v>0</v>
      </c>
      <c r="R42" s="169">
        <f t="shared" si="20"/>
        <v>0</v>
      </c>
      <c r="S42" s="141" t="s">
        <v>41</v>
      </c>
      <c r="T42" s="141" t="s">
        <v>41</v>
      </c>
      <c r="U42" s="167" t="s">
        <v>41</v>
      </c>
      <c r="W42" s="59" t="str">
        <f t="shared" si="21"/>
        <v>01 etg.</v>
      </c>
      <c r="X42" s="60" t="str">
        <f>B42</f>
        <v>-</v>
      </c>
      <c r="Y42" s="60" t="str">
        <f>C42</f>
        <v>-</v>
      </c>
      <c r="Z42" s="39">
        <f t="shared" si="10"/>
        <v>0</v>
      </c>
      <c r="AA42" s="40">
        <f t="shared" si="11"/>
        <v>0</v>
      </c>
      <c r="AC42" s="99">
        <f>D42*D250</f>
        <v>0</v>
      </c>
      <c r="AD42" s="98" t="s">
        <v>28</v>
      </c>
      <c r="AE42" s="99">
        <f t="shared" si="12"/>
        <v>0</v>
      </c>
      <c r="AF42" s="98" t="s">
        <v>28</v>
      </c>
    </row>
    <row r="43" spans="1:32" s="27" customFormat="1" ht="18.75" x14ac:dyDescent="0.3">
      <c r="A43" s="167" t="s">
        <v>40</v>
      </c>
      <c r="B43" s="196" t="s">
        <v>41</v>
      </c>
      <c r="C43" s="182" t="s">
        <v>41</v>
      </c>
      <c r="D43" s="140">
        <v>0</v>
      </c>
      <c r="E43" s="140">
        <v>0</v>
      </c>
      <c r="F43" s="168">
        <v>26</v>
      </c>
      <c r="G43" s="168">
        <f t="shared" si="13"/>
        <v>0</v>
      </c>
      <c r="H43" s="169">
        <v>2.5</v>
      </c>
      <c r="I43" s="168">
        <f t="shared" si="14"/>
        <v>0</v>
      </c>
      <c r="J43" s="120">
        <v>0</v>
      </c>
      <c r="K43" s="168">
        <f t="shared" si="15"/>
        <v>0</v>
      </c>
      <c r="L43" s="168">
        <f t="shared" si="16"/>
        <v>0</v>
      </c>
      <c r="M43" s="168">
        <f t="shared" si="17"/>
        <v>0</v>
      </c>
      <c r="N43" s="168">
        <f t="shared" si="18"/>
        <v>0</v>
      </c>
      <c r="O43" s="168">
        <f t="shared" si="19"/>
        <v>0</v>
      </c>
      <c r="P43" s="197">
        <v>0</v>
      </c>
      <c r="Q43" s="198">
        <v>0</v>
      </c>
      <c r="R43" s="169">
        <f t="shared" si="20"/>
        <v>0</v>
      </c>
      <c r="S43" s="141" t="s">
        <v>41</v>
      </c>
      <c r="T43" s="141" t="s">
        <v>41</v>
      </c>
      <c r="U43" s="167" t="s">
        <v>41</v>
      </c>
      <c r="W43" s="59" t="str">
        <f t="shared" si="21"/>
        <v>01 etg.</v>
      </c>
      <c r="X43" s="60" t="str">
        <f>B43</f>
        <v>-</v>
      </c>
      <c r="Y43" s="60" t="str">
        <f>C43</f>
        <v>-</v>
      </c>
      <c r="Z43" s="39">
        <f t="shared" si="10"/>
        <v>0</v>
      </c>
      <c r="AA43" s="40">
        <f t="shared" si="11"/>
        <v>0</v>
      </c>
      <c r="AC43" s="99">
        <f>D43*D251</f>
        <v>0</v>
      </c>
      <c r="AD43" s="98" t="s">
        <v>28</v>
      </c>
      <c r="AE43" s="99">
        <f t="shared" si="12"/>
        <v>0</v>
      </c>
      <c r="AF43" s="98" t="s">
        <v>28</v>
      </c>
    </row>
    <row r="44" spans="1:32" s="27" customFormat="1" ht="18.75" x14ac:dyDescent="0.3">
      <c r="A44" s="167" t="s">
        <v>40</v>
      </c>
      <c r="B44" s="196" t="s">
        <v>41</v>
      </c>
      <c r="C44" s="182" t="s">
        <v>41</v>
      </c>
      <c r="D44" s="140">
        <v>0</v>
      </c>
      <c r="E44" s="140">
        <v>0</v>
      </c>
      <c r="F44" s="168">
        <v>26</v>
      </c>
      <c r="G44" s="168">
        <f t="shared" si="13"/>
        <v>0</v>
      </c>
      <c r="H44" s="169">
        <v>2.5</v>
      </c>
      <c r="I44" s="168">
        <f t="shared" si="14"/>
        <v>0</v>
      </c>
      <c r="J44" s="120">
        <v>0</v>
      </c>
      <c r="K44" s="168">
        <f t="shared" si="15"/>
        <v>0</v>
      </c>
      <c r="L44" s="168">
        <f t="shared" si="16"/>
        <v>0</v>
      </c>
      <c r="M44" s="168">
        <f t="shared" si="17"/>
        <v>0</v>
      </c>
      <c r="N44" s="168">
        <f t="shared" si="18"/>
        <v>0</v>
      </c>
      <c r="O44" s="168">
        <f t="shared" si="19"/>
        <v>0</v>
      </c>
      <c r="P44" s="197">
        <v>0</v>
      </c>
      <c r="Q44" s="198">
        <v>0</v>
      </c>
      <c r="R44" s="169">
        <f t="shared" si="20"/>
        <v>0</v>
      </c>
      <c r="S44" s="141" t="s">
        <v>41</v>
      </c>
      <c r="T44" s="141" t="s">
        <v>41</v>
      </c>
      <c r="U44" s="167" t="s">
        <v>41</v>
      </c>
      <c r="W44" s="59" t="str">
        <f t="shared" si="21"/>
        <v>01 etg.</v>
      </c>
      <c r="X44" s="60" t="str">
        <f>B44</f>
        <v>-</v>
      </c>
      <c r="Y44" s="60" t="str">
        <f>C44</f>
        <v>-</v>
      </c>
      <c r="Z44" s="39">
        <f t="shared" si="10"/>
        <v>0</v>
      </c>
      <c r="AA44" s="40">
        <f t="shared" si="11"/>
        <v>0</v>
      </c>
      <c r="AC44" s="99">
        <f>D44*D252</f>
        <v>0</v>
      </c>
      <c r="AD44" s="98" t="s">
        <v>28</v>
      </c>
      <c r="AE44" s="99">
        <f t="shared" si="12"/>
        <v>0</v>
      </c>
      <c r="AF44" s="98" t="s">
        <v>28</v>
      </c>
    </row>
    <row r="45" spans="1:32" s="27" customFormat="1" ht="18.75" x14ac:dyDescent="0.3">
      <c r="A45" s="167" t="s">
        <v>40</v>
      </c>
      <c r="B45" s="196" t="s">
        <v>41</v>
      </c>
      <c r="C45" s="182" t="s">
        <v>41</v>
      </c>
      <c r="D45" s="140">
        <v>0</v>
      </c>
      <c r="E45" s="140">
        <v>0</v>
      </c>
      <c r="F45" s="168">
        <v>26</v>
      </c>
      <c r="G45" s="168">
        <f t="shared" ref="G45:G53" si="22">E45*F45</f>
        <v>0</v>
      </c>
      <c r="H45" s="169">
        <v>3.5</v>
      </c>
      <c r="I45" s="168">
        <f t="shared" ref="I45:I53" si="23">D45*H45</f>
        <v>0</v>
      </c>
      <c r="J45" s="120">
        <v>0</v>
      </c>
      <c r="K45" s="168">
        <f t="shared" ref="K45:K53" si="24">D45*K$8</f>
        <v>0</v>
      </c>
      <c r="L45" s="168">
        <f t="shared" ref="L45:L53" si="25">E45*L$8</f>
        <v>0</v>
      </c>
      <c r="M45" s="168">
        <f t="shared" ref="M45:M53" si="26">E45*M$8</f>
        <v>0</v>
      </c>
      <c r="N45" s="168">
        <f t="shared" ref="N45:N53" si="27">SUM(K45:M45)</f>
        <v>0</v>
      </c>
      <c r="O45" s="168">
        <f t="shared" ref="O45:O53" si="28">G45+I45+J45</f>
        <v>0</v>
      </c>
      <c r="P45" s="197">
        <v>0</v>
      </c>
      <c r="Q45" s="198">
        <v>0</v>
      </c>
      <c r="R45" s="169">
        <f t="shared" ref="R45:R53" si="29">IFERROR(P45/D45,0)</f>
        <v>0</v>
      </c>
      <c r="S45" s="141" t="s">
        <v>41</v>
      </c>
      <c r="T45" s="141" t="s">
        <v>41</v>
      </c>
      <c r="U45" s="167" t="s">
        <v>41</v>
      </c>
      <c r="W45" s="59" t="str">
        <f t="shared" si="21"/>
        <v>01 etg.</v>
      </c>
      <c r="X45" s="60" t="str">
        <f t="shared" ref="X45:X53" si="30">B45</f>
        <v>-</v>
      </c>
      <c r="Y45" s="60" t="str">
        <f t="shared" ref="Y45:Y53" si="31">C45</f>
        <v>-</v>
      </c>
      <c r="Z45" s="39">
        <f t="shared" ref="Z45:Z53" si="32">((N45*3600)/(1.2*1*$AA$5))/1000</f>
        <v>0</v>
      </c>
      <c r="AA45" s="40">
        <f t="shared" ref="AA45:AA53" si="33">P45</f>
        <v>0</v>
      </c>
      <c r="AC45" s="99">
        <f>D45*D253</f>
        <v>0</v>
      </c>
      <c r="AD45" s="98" t="s">
        <v>28</v>
      </c>
      <c r="AE45" s="99">
        <f t="shared" ref="AE45:AE53" si="34">AC45-K45</f>
        <v>0</v>
      </c>
      <c r="AF45" s="98" t="s">
        <v>28</v>
      </c>
    </row>
    <row r="46" spans="1:32" s="27" customFormat="1" ht="18.75" x14ac:dyDescent="0.3">
      <c r="A46" s="167" t="s">
        <v>40</v>
      </c>
      <c r="B46" s="196" t="s">
        <v>41</v>
      </c>
      <c r="C46" s="182" t="s">
        <v>41</v>
      </c>
      <c r="D46" s="140">
        <v>0</v>
      </c>
      <c r="E46" s="140">
        <v>0</v>
      </c>
      <c r="F46" s="168">
        <v>26</v>
      </c>
      <c r="G46" s="168">
        <f t="shared" si="22"/>
        <v>0</v>
      </c>
      <c r="H46" s="169">
        <v>4.5</v>
      </c>
      <c r="I46" s="168">
        <f t="shared" si="23"/>
        <v>0</v>
      </c>
      <c r="J46" s="120">
        <v>0</v>
      </c>
      <c r="K46" s="168">
        <f t="shared" si="24"/>
        <v>0</v>
      </c>
      <c r="L46" s="168">
        <f t="shared" si="25"/>
        <v>0</v>
      </c>
      <c r="M46" s="168">
        <f t="shared" si="26"/>
        <v>0</v>
      </c>
      <c r="N46" s="168">
        <f t="shared" si="27"/>
        <v>0</v>
      </c>
      <c r="O46" s="168">
        <f t="shared" si="28"/>
        <v>0</v>
      </c>
      <c r="P46" s="197">
        <v>0</v>
      </c>
      <c r="Q46" s="198">
        <v>0</v>
      </c>
      <c r="R46" s="169">
        <f t="shared" si="29"/>
        <v>0</v>
      </c>
      <c r="S46" s="141" t="s">
        <v>41</v>
      </c>
      <c r="T46" s="141" t="s">
        <v>41</v>
      </c>
      <c r="U46" s="167" t="s">
        <v>41</v>
      </c>
      <c r="W46" s="59" t="str">
        <f t="shared" si="21"/>
        <v>01 etg.</v>
      </c>
      <c r="X46" s="60" t="str">
        <f t="shared" si="30"/>
        <v>-</v>
      </c>
      <c r="Y46" s="60" t="str">
        <f t="shared" si="31"/>
        <v>-</v>
      </c>
      <c r="Z46" s="39">
        <f t="shared" si="32"/>
        <v>0</v>
      </c>
      <c r="AA46" s="40">
        <f t="shared" si="33"/>
        <v>0</v>
      </c>
      <c r="AC46" s="99">
        <f>D46*D254</f>
        <v>0</v>
      </c>
      <c r="AD46" s="98" t="s">
        <v>28</v>
      </c>
      <c r="AE46" s="99">
        <f t="shared" si="34"/>
        <v>0</v>
      </c>
      <c r="AF46" s="98" t="s">
        <v>28</v>
      </c>
    </row>
    <row r="47" spans="1:32" s="27" customFormat="1" ht="18.75" x14ac:dyDescent="0.3">
      <c r="A47" s="167" t="s">
        <v>40</v>
      </c>
      <c r="B47" s="196" t="s">
        <v>41</v>
      </c>
      <c r="C47" s="182" t="s">
        <v>41</v>
      </c>
      <c r="D47" s="140">
        <v>0</v>
      </c>
      <c r="E47" s="140">
        <v>0</v>
      </c>
      <c r="F47" s="168">
        <v>26</v>
      </c>
      <c r="G47" s="168">
        <f t="shared" si="22"/>
        <v>0</v>
      </c>
      <c r="H47" s="169">
        <v>5.5</v>
      </c>
      <c r="I47" s="168">
        <f t="shared" si="23"/>
        <v>0</v>
      </c>
      <c r="J47" s="120">
        <v>0</v>
      </c>
      <c r="K47" s="168">
        <f t="shared" si="24"/>
        <v>0</v>
      </c>
      <c r="L47" s="168">
        <f t="shared" si="25"/>
        <v>0</v>
      </c>
      <c r="M47" s="168">
        <f t="shared" si="26"/>
        <v>0</v>
      </c>
      <c r="N47" s="168">
        <f t="shared" si="27"/>
        <v>0</v>
      </c>
      <c r="O47" s="168">
        <f t="shared" si="28"/>
        <v>0</v>
      </c>
      <c r="P47" s="197">
        <v>0</v>
      </c>
      <c r="Q47" s="198">
        <v>0</v>
      </c>
      <c r="R47" s="169">
        <f t="shared" si="29"/>
        <v>0</v>
      </c>
      <c r="S47" s="141" t="s">
        <v>41</v>
      </c>
      <c r="T47" s="141" t="s">
        <v>41</v>
      </c>
      <c r="U47" s="167" t="s">
        <v>41</v>
      </c>
      <c r="W47" s="59" t="str">
        <f t="shared" si="21"/>
        <v>01 etg.</v>
      </c>
      <c r="X47" s="60" t="str">
        <f t="shared" si="30"/>
        <v>-</v>
      </c>
      <c r="Y47" s="60" t="str">
        <f t="shared" si="31"/>
        <v>-</v>
      </c>
      <c r="Z47" s="39">
        <f t="shared" si="32"/>
        <v>0</v>
      </c>
      <c r="AA47" s="40">
        <f t="shared" si="33"/>
        <v>0</v>
      </c>
      <c r="AC47" s="99">
        <f>D47*D255</f>
        <v>0</v>
      </c>
      <c r="AD47" s="98" t="s">
        <v>28</v>
      </c>
      <c r="AE47" s="99">
        <f t="shared" si="34"/>
        <v>0</v>
      </c>
      <c r="AF47" s="98" t="s">
        <v>28</v>
      </c>
    </row>
    <row r="48" spans="1:32" s="27" customFormat="1" ht="18.75" x14ac:dyDescent="0.3">
      <c r="A48" s="167" t="s">
        <v>40</v>
      </c>
      <c r="B48" s="196" t="s">
        <v>41</v>
      </c>
      <c r="C48" s="182" t="s">
        <v>41</v>
      </c>
      <c r="D48" s="140">
        <v>0</v>
      </c>
      <c r="E48" s="140">
        <v>0</v>
      </c>
      <c r="F48" s="168">
        <v>26</v>
      </c>
      <c r="G48" s="168">
        <f t="shared" si="22"/>
        <v>0</v>
      </c>
      <c r="H48" s="169">
        <v>6.5</v>
      </c>
      <c r="I48" s="168">
        <f t="shared" si="23"/>
        <v>0</v>
      </c>
      <c r="J48" s="120">
        <v>0</v>
      </c>
      <c r="K48" s="168">
        <f t="shared" si="24"/>
        <v>0</v>
      </c>
      <c r="L48" s="168">
        <f t="shared" si="25"/>
        <v>0</v>
      </c>
      <c r="M48" s="168">
        <f t="shared" si="26"/>
        <v>0</v>
      </c>
      <c r="N48" s="168">
        <f t="shared" si="27"/>
        <v>0</v>
      </c>
      <c r="O48" s="168">
        <f t="shared" si="28"/>
        <v>0</v>
      </c>
      <c r="P48" s="197">
        <v>0</v>
      </c>
      <c r="Q48" s="198">
        <v>0</v>
      </c>
      <c r="R48" s="169">
        <f t="shared" si="29"/>
        <v>0</v>
      </c>
      <c r="S48" s="141" t="s">
        <v>41</v>
      </c>
      <c r="T48" s="141" t="s">
        <v>41</v>
      </c>
      <c r="U48" s="167" t="s">
        <v>41</v>
      </c>
      <c r="W48" s="59" t="str">
        <f t="shared" si="21"/>
        <v>01 etg.</v>
      </c>
      <c r="X48" s="60" t="str">
        <f t="shared" si="30"/>
        <v>-</v>
      </c>
      <c r="Y48" s="60" t="str">
        <f t="shared" si="31"/>
        <v>-</v>
      </c>
      <c r="Z48" s="39">
        <f t="shared" si="32"/>
        <v>0</v>
      </c>
      <c r="AA48" s="40">
        <f t="shared" si="33"/>
        <v>0</v>
      </c>
      <c r="AC48" s="99">
        <f>D48*D256</f>
        <v>0</v>
      </c>
      <c r="AD48" s="98" t="s">
        <v>28</v>
      </c>
      <c r="AE48" s="99">
        <f t="shared" si="34"/>
        <v>0</v>
      </c>
      <c r="AF48" s="98" t="s">
        <v>28</v>
      </c>
    </row>
    <row r="49" spans="1:32" s="27" customFormat="1" ht="18.75" x14ac:dyDescent="0.3">
      <c r="A49" s="167" t="s">
        <v>40</v>
      </c>
      <c r="B49" s="196" t="s">
        <v>41</v>
      </c>
      <c r="C49" s="182" t="s">
        <v>41</v>
      </c>
      <c r="D49" s="140">
        <v>0</v>
      </c>
      <c r="E49" s="140">
        <v>0</v>
      </c>
      <c r="F49" s="168">
        <v>26</v>
      </c>
      <c r="G49" s="168">
        <f t="shared" si="22"/>
        <v>0</v>
      </c>
      <c r="H49" s="169">
        <v>7.5</v>
      </c>
      <c r="I49" s="168">
        <f t="shared" si="23"/>
        <v>0</v>
      </c>
      <c r="J49" s="120">
        <v>0</v>
      </c>
      <c r="K49" s="168">
        <f t="shared" si="24"/>
        <v>0</v>
      </c>
      <c r="L49" s="168">
        <f t="shared" si="25"/>
        <v>0</v>
      </c>
      <c r="M49" s="168">
        <f t="shared" si="26"/>
        <v>0</v>
      </c>
      <c r="N49" s="168">
        <f t="shared" si="27"/>
        <v>0</v>
      </c>
      <c r="O49" s="168">
        <f t="shared" si="28"/>
        <v>0</v>
      </c>
      <c r="P49" s="197">
        <v>0</v>
      </c>
      <c r="Q49" s="198">
        <v>0</v>
      </c>
      <c r="R49" s="169">
        <f t="shared" si="29"/>
        <v>0</v>
      </c>
      <c r="S49" s="141" t="s">
        <v>41</v>
      </c>
      <c r="T49" s="141" t="s">
        <v>41</v>
      </c>
      <c r="U49" s="167" t="s">
        <v>41</v>
      </c>
      <c r="W49" s="59" t="str">
        <f t="shared" si="21"/>
        <v>01 etg.</v>
      </c>
      <c r="X49" s="60" t="str">
        <f t="shared" si="30"/>
        <v>-</v>
      </c>
      <c r="Y49" s="60" t="str">
        <f t="shared" si="31"/>
        <v>-</v>
      </c>
      <c r="Z49" s="39">
        <f t="shared" si="32"/>
        <v>0</v>
      </c>
      <c r="AA49" s="40">
        <f t="shared" si="33"/>
        <v>0</v>
      </c>
      <c r="AC49" s="99">
        <f>D49*D257</f>
        <v>0</v>
      </c>
      <c r="AD49" s="98" t="s">
        <v>28</v>
      </c>
      <c r="AE49" s="99">
        <f t="shared" si="34"/>
        <v>0</v>
      </c>
      <c r="AF49" s="98" t="s">
        <v>28</v>
      </c>
    </row>
    <row r="50" spans="1:32" s="27" customFormat="1" ht="18.75" x14ac:dyDescent="0.3">
      <c r="A50" s="167" t="s">
        <v>40</v>
      </c>
      <c r="B50" s="196" t="s">
        <v>41</v>
      </c>
      <c r="C50" s="182" t="s">
        <v>41</v>
      </c>
      <c r="D50" s="140">
        <v>0</v>
      </c>
      <c r="E50" s="140">
        <v>0</v>
      </c>
      <c r="F50" s="168">
        <v>26</v>
      </c>
      <c r="G50" s="168">
        <f t="shared" si="22"/>
        <v>0</v>
      </c>
      <c r="H50" s="169">
        <v>8.5</v>
      </c>
      <c r="I50" s="168">
        <f t="shared" si="23"/>
        <v>0</v>
      </c>
      <c r="J50" s="120">
        <v>0</v>
      </c>
      <c r="K50" s="168">
        <f t="shared" si="24"/>
        <v>0</v>
      </c>
      <c r="L50" s="168">
        <f t="shared" si="25"/>
        <v>0</v>
      </c>
      <c r="M50" s="168">
        <f t="shared" si="26"/>
        <v>0</v>
      </c>
      <c r="N50" s="168">
        <f t="shared" si="27"/>
        <v>0</v>
      </c>
      <c r="O50" s="168">
        <f t="shared" si="28"/>
        <v>0</v>
      </c>
      <c r="P50" s="197">
        <v>0</v>
      </c>
      <c r="Q50" s="198">
        <v>0</v>
      </c>
      <c r="R50" s="169">
        <f t="shared" si="29"/>
        <v>0</v>
      </c>
      <c r="S50" s="141" t="s">
        <v>41</v>
      </c>
      <c r="T50" s="141" t="s">
        <v>41</v>
      </c>
      <c r="U50" s="167" t="s">
        <v>41</v>
      </c>
      <c r="W50" s="59" t="str">
        <f t="shared" si="21"/>
        <v>01 etg.</v>
      </c>
      <c r="X50" s="60" t="str">
        <f t="shared" si="30"/>
        <v>-</v>
      </c>
      <c r="Y50" s="60" t="str">
        <f t="shared" si="31"/>
        <v>-</v>
      </c>
      <c r="Z50" s="39">
        <f t="shared" si="32"/>
        <v>0</v>
      </c>
      <c r="AA50" s="40">
        <f t="shared" si="33"/>
        <v>0</v>
      </c>
      <c r="AC50" s="99">
        <f>D50*D258</f>
        <v>0</v>
      </c>
      <c r="AD50" s="98" t="s">
        <v>28</v>
      </c>
      <c r="AE50" s="99">
        <f t="shared" si="34"/>
        <v>0</v>
      </c>
      <c r="AF50" s="98" t="s">
        <v>28</v>
      </c>
    </row>
    <row r="51" spans="1:32" s="27" customFormat="1" ht="18.75" x14ac:dyDescent="0.3">
      <c r="A51" s="167" t="s">
        <v>40</v>
      </c>
      <c r="B51" s="196" t="s">
        <v>41</v>
      </c>
      <c r="C51" s="182" t="s">
        <v>41</v>
      </c>
      <c r="D51" s="140">
        <v>0</v>
      </c>
      <c r="E51" s="140">
        <v>0</v>
      </c>
      <c r="F51" s="168">
        <v>26</v>
      </c>
      <c r="G51" s="168">
        <f t="shared" si="22"/>
        <v>0</v>
      </c>
      <c r="H51" s="169">
        <v>9.5</v>
      </c>
      <c r="I51" s="168">
        <f t="shared" si="23"/>
        <v>0</v>
      </c>
      <c r="J51" s="120">
        <v>0</v>
      </c>
      <c r="K51" s="168">
        <f t="shared" si="24"/>
        <v>0</v>
      </c>
      <c r="L51" s="168">
        <f t="shared" si="25"/>
        <v>0</v>
      </c>
      <c r="M51" s="168">
        <f t="shared" si="26"/>
        <v>0</v>
      </c>
      <c r="N51" s="168">
        <f t="shared" si="27"/>
        <v>0</v>
      </c>
      <c r="O51" s="168">
        <f t="shared" si="28"/>
        <v>0</v>
      </c>
      <c r="P51" s="197">
        <v>0</v>
      </c>
      <c r="Q51" s="198">
        <v>0</v>
      </c>
      <c r="R51" s="169">
        <f t="shared" si="29"/>
        <v>0</v>
      </c>
      <c r="S51" s="141" t="s">
        <v>41</v>
      </c>
      <c r="T51" s="141" t="s">
        <v>41</v>
      </c>
      <c r="U51" s="167" t="s">
        <v>41</v>
      </c>
      <c r="W51" s="59" t="str">
        <f t="shared" si="21"/>
        <v>01 etg.</v>
      </c>
      <c r="X51" s="60" t="str">
        <f t="shared" si="30"/>
        <v>-</v>
      </c>
      <c r="Y51" s="60" t="str">
        <f t="shared" si="31"/>
        <v>-</v>
      </c>
      <c r="Z51" s="39">
        <f t="shared" si="32"/>
        <v>0</v>
      </c>
      <c r="AA51" s="40">
        <f t="shared" si="33"/>
        <v>0</v>
      </c>
      <c r="AC51" s="99">
        <f>D51*D259</f>
        <v>0</v>
      </c>
      <c r="AD51" s="98" t="s">
        <v>28</v>
      </c>
      <c r="AE51" s="99">
        <f t="shared" si="34"/>
        <v>0</v>
      </c>
      <c r="AF51" s="98" t="s">
        <v>28</v>
      </c>
    </row>
    <row r="52" spans="1:32" s="27" customFormat="1" ht="18.75" x14ac:dyDescent="0.3">
      <c r="A52" s="167" t="s">
        <v>40</v>
      </c>
      <c r="B52" s="196" t="s">
        <v>41</v>
      </c>
      <c r="C52" s="182" t="s">
        <v>41</v>
      </c>
      <c r="D52" s="140">
        <v>0</v>
      </c>
      <c r="E52" s="140">
        <v>0</v>
      </c>
      <c r="F52" s="168">
        <v>26</v>
      </c>
      <c r="G52" s="168">
        <f t="shared" si="22"/>
        <v>0</v>
      </c>
      <c r="H52" s="169">
        <v>10.5</v>
      </c>
      <c r="I52" s="168">
        <f t="shared" si="23"/>
        <v>0</v>
      </c>
      <c r="J52" s="120">
        <v>0</v>
      </c>
      <c r="K52" s="168">
        <f t="shared" si="24"/>
        <v>0</v>
      </c>
      <c r="L52" s="168">
        <f t="shared" si="25"/>
        <v>0</v>
      </c>
      <c r="M52" s="168">
        <f t="shared" si="26"/>
        <v>0</v>
      </c>
      <c r="N52" s="168">
        <f t="shared" si="27"/>
        <v>0</v>
      </c>
      <c r="O52" s="168">
        <f t="shared" si="28"/>
        <v>0</v>
      </c>
      <c r="P52" s="197">
        <v>0</v>
      </c>
      <c r="Q52" s="198">
        <v>0</v>
      </c>
      <c r="R52" s="169">
        <f t="shared" si="29"/>
        <v>0</v>
      </c>
      <c r="S52" s="141" t="s">
        <v>41</v>
      </c>
      <c r="T52" s="141" t="s">
        <v>41</v>
      </c>
      <c r="U52" s="167" t="s">
        <v>41</v>
      </c>
      <c r="W52" s="59" t="str">
        <f t="shared" si="21"/>
        <v>01 etg.</v>
      </c>
      <c r="X52" s="60" t="str">
        <f t="shared" si="30"/>
        <v>-</v>
      </c>
      <c r="Y52" s="60" t="str">
        <f t="shared" si="31"/>
        <v>-</v>
      </c>
      <c r="Z52" s="39">
        <f t="shared" si="32"/>
        <v>0</v>
      </c>
      <c r="AA52" s="40">
        <f t="shared" si="33"/>
        <v>0</v>
      </c>
      <c r="AC52" s="99">
        <f>D52*D260</f>
        <v>0</v>
      </c>
      <c r="AD52" s="98" t="s">
        <v>28</v>
      </c>
      <c r="AE52" s="99">
        <f t="shared" si="34"/>
        <v>0</v>
      </c>
      <c r="AF52" s="98" t="s">
        <v>28</v>
      </c>
    </row>
    <row r="53" spans="1:32" s="27" customFormat="1" ht="18.75" x14ac:dyDescent="0.3">
      <c r="A53" s="167" t="s">
        <v>40</v>
      </c>
      <c r="B53" s="196" t="s">
        <v>41</v>
      </c>
      <c r="C53" s="182" t="s">
        <v>41</v>
      </c>
      <c r="D53" s="140">
        <v>0</v>
      </c>
      <c r="E53" s="140">
        <v>0</v>
      </c>
      <c r="F53" s="168">
        <v>26</v>
      </c>
      <c r="G53" s="168">
        <f t="shared" si="22"/>
        <v>0</v>
      </c>
      <c r="H53" s="169">
        <v>11.5</v>
      </c>
      <c r="I53" s="168">
        <f t="shared" si="23"/>
        <v>0</v>
      </c>
      <c r="J53" s="120">
        <v>0</v>
      </c>
      <c r="K53" s="168">
        <f t="shared" si="24"/>
        <v>0</v>
      </c>
      <c r="L53" s="168">
        <f t="shared" si="25"/>
        <v>0</v>
      </c>
      <c r="M53" s="168">
        <f t="shared" si="26"/>
        <v>0</v>
      </c>
      <c r="N53" s="168">
        <f t="shared" si="27"/>
        <v>0</v>
      </c>
      <c r="O53" s="168">
        <f t="shared" si="28"/>
        <v>0</v>
      </c>
      <c r="P53" s="197">
        <v>0</v>
      </c>
      <c r="Q53" s="198">
        <v>0</v>
      </c>
      <c r="R53" s="169">
        <f t="shared" si="29"/>
        <v>0</v>
      </c>
      <c r="S53" s="141" t="s">
        <v>41</v>
      </c>
      <c r="T53" s="141" t="s">
        <v>41</v>
      </c>
      <c r="U53" s="167" t="s">
        <v>41</v>
      </c>
      <c r="W53" s="59" t="str">
        <f t="shared" si="21"/>
        <v>01 etg.</v>
      </c>
      <c r="X53" s="60" t="str">
        <f t="shared" si="30"/>
        <v>-</v>
      </c>
      <c r="Y53" s="60" t="str">
        <f t="shared" si="31"/>
        <v>-</v>
      </c>
      <c r="Z53" s="39">
        <f t="shared" si="32"/>
        <v>0</v>
      </c>
      <c r="AA53" s="40">
        <f t="shared" si="33"/>
        <v>0</v>
      </c>
      <c r="AC53" s="99">
        <f>D53*D261</f>
        <v>0</v>
      </c>
      <c r="AD53" s="98" t="s">
        <v>28</v>
      </c>
      <c r="AE53" s="99">
        <f t="shared" si="34"/>
        <v>0</v>
      </c>
      <c r="AF53" s="98" t="s">
        <v>28</v>
      </c>
    </row>
    <row r="54" spans="1:32" s="27" customFormat="1" ht="18.75" x14ac:dyDescent="0.3">
      <c r="A54" s="167" t="s">
        <v>40</v>
      </c>
      <c r="B54" s="196" t="s">
        <v>41</v>
      </c>
      <c r="C54" s="182" t="s">
        <v>41</v>
      </c>
      <c r="D54" s="140">
        <v>0</v>
      </c>
      <c r="E54" s="140">
        <v>0</v>
      </c>
      <c r="F54" s="168">
        <v>26</v>
      </c>
      <c r="G54" s="168">
        <f t="shared" si="13"/>
        <v>0</v>
      </c>
      <c r="H54" s="169">
        <v>2.5</v>
      </c>
      <c r="I54" s="168">
        <f t="shared" si="14"/>
        <v>0</v>
      </c>
      <c r="J54" s="120">
        <v>0</v>
      </c>
      <c r="K54" s="168">
        <f t="shared" si="15"/>
        <v>0</v>
      </c>
      <c r="L54" s="168">
        <f t="shared" si="16"/>
        <v>0</v>
      </c>
      <c r="M54" s="168">
        <f t="shared" si="17"/>
        <v>0</v>
      </c>
      <c r="N54" s="168">
        <f t="shared" si="18"/>
        <v>0</v>
      </c>
      <c r="O54" s="168">
        <f t="shared" si="19"/>
        <v>0</v>
      </c>
      <c r="P54" s="197">
        <v>0</v>
      </c>
      <c r="Q54" s="198">
        <v>0</v>
      </c>
      <c r="R54" s="169">
        <f t="shared" si="20"/>
        <v>0</v>
      </c>
      <c r="S54" s="141" t="s">
        <v>41</v>
      </c>
      <c r="T54" s="141" t="s">
        <v>41</v>
      </c>
      <c r="U54" s="167" t="s">
        <v>41</v>
      </c>
      <c r="W54" s="59" t="str">
        <f t="shared" si="21"/>
        <v>01 etg.</v>
      </c>
      <c r="X54" s="60" t="str">
        <f>B54</f>
        <v>-</v>
      </c>
      <c r="Y54" s="60" t="str">
        <f>C54</f>
        <v>-</v>
      </c>
      <c r="Z54" s="39">
        <f t="shared" si="10"/>
        <v>0</v>
      </c>
      <c r="AA54" s="40">
        <f t="shared" si="11"/>
        <v>0</v>
      </c>
      <c r="AC54" s="99">
        <f>D54*D253</f>
        <v>0</v>
      </c>
      <c r="AD54" s="98" t="s">
        <v>28</v>
      </c>
      <c r="AE54" s="99">
        <f t="shared" si="12"/>
        <v>0</v>
      </c>
      <c r="AF54" s="98" t="s">
        <v>28</v>
      </c>
    </row>
    <row r="55" spans="1:32" s="27" customFormat="1" ht="18.75" x14ac:dyDescent="0.3">
      <c r="A55" s="167" t="s">
        <v>40</v>
      </c>
      <c r="B55" s="196" t="s">
        <v>41</v>
      </c>
      <c r="C55" s="182" t="s">
        <v>41</v>
      </c>
      <c r="D55" s="140">
        <v>0</v>
      </c>
      <c r="E55" s="140">
        <v>0</v>
      </c>
      <c r="F55" s="168">
        <v>26</v>
      </c>
      <c r="G55" s="168">
        <f t="shared" si="13"/>
        <v>0</v>
      </c>
      <c r="H55" s="169">
        <v>2.5</v>
      </c>
      <c r="I55" s="168">
        <f t="shared" si="14"/>
        <v>0</v>
      </c>
      <c r="J55" s="120">
        <v>0</v>
      </c>
      <c r="K55" s="168">
        <f t="shared" si="15"/>
        <v>0</v>
      </c>
      <c r="L55" s="168">
        <f t="shared" si="16"/>
        <v>0</v>
      </c>
      <c r="M55" s="168">
        <f t="shared" si="17"/>
        <v>0</v>
      </c>
      <c r="N55" s="168">
        <f t="shared" si="18"/>
        <v>0</v>
      </c>
      <c r="O55" s="168">
        <f t="shared" si="19"/>
        <v>0</v>
      </c>
      <c r="P55" s="197">
        <v>0</v>
      </c>
      <c r="Q55" s="198">
        <v>0</v>
      </c>
      <c r="R55" s="169">
        <f t="shared" si="20"/>
        <v>0</v>
      </c>
      <c r="S55" s="141" t="s">
        <v>41</v>
      </c>
      <c r="T55" s="141" t="s">
        <v>41</v>
      </c>
      <c r="U55" s="167" t="s">
        <v>41</v>
      </c>
      <c r="W55" s="59" t="str">
        <f t="shared" si="21"/>
        <v>01 etg.</v>
      </c>
      <c r="X55" s="60" t="str">
        <f>B55</f>
        <v>-</v>
      </c>
      <c r="Y55" s="60" t="str">
        <f>C55</f>
        <v>-</v>
      </c>
      <c r="Z55" s="39">
        <f t="shared" si="10"/>
        <v>0</v>
      </c>
      <c r="AA55" s="40">
        <f t="shared" si="11"/>
        <v>0</v>
      </c>
      <c r="AC55" s="99">
        <f>D55*D254</f>
        <v>0</v>
      </c>
      <c r="AD55" s="98" t="s">
        <v>28</v>
      </c>
      <c r="AE55" s="99">
        <f t="shared" si="12"/>
        <v>0</v>
      </c>
      <c r="AF55" s="98" t="s">
        <v>28</v>
      </c>
    </row>
    <row r="56" spans="1:32" s="27" customFormat="1" ht="18.75" x14ac:dyDescent="0.3">
      <c r="A56" s="167" t="s">
        <v>40</v>
      </c>
      <c r="B56" s="196" t="s">
        <v>41</v>
      </c>
      <c r="C56" s="182" t="s">
        <v>41</v>
      </c>
      <c r="D56" s="140">
        <v>0</v>
      </c>
      <c r="E56" s="140">
        <v>0</v>
      </c>
      <c r="F56" s="168">
        <v>26</v>
      </c>
      <c r="G56" s="168">
        <f t="shared" si="13"/>
        <v>0</v>
      </c>
      <c r="H56" s="169">
        <v>2.5</v>
      </c>
      <c r="I56" s="168">
        <f t="shared" si="14"/>
        <v>0</v>
      </c>
      <c r="J56" s="120">
        <v>0</v>
      </c>
      <c r="K56" s="168">
        <f t="shared" si="15"/>
        <v>0</v>
      </c>
      <c r="L56" s="168">
        <f t="shared" si="16"/>
        <v>0</v>
      </c>
      <c r="M56" s="168">
        <f t="shared" si="17"/>
        <v>0</v>
      </c>
      <c r="N56" s="168">
        <f t="shared" si="18"/>
        <v>0</v>
      </c>
      <c r="O56" s="168">
        <f t="shared" si="19"/>
        <v>0</v>
      </c>
      <c r="P56" s="197">
        <v>0</v>
      </c>
      <c r="Q56" s="198">
        <v>0</v>
      </c>
      <c r="R56" s="169">
        <f t="shared" si="20"/>
        <v>0</v>
      </c>
      <c r="S56" s="141" t="s">
        <v>41</v>
      </c>
      <c r="T56" s="141" t="s">
        <v>41</v>
      </c>
      <c r="U56" s="167" t="s">
        <v>41</v>
      </c>
      <c r="W56" s="59" t="str">
        <f t="shared" si="21"/>
        <v>01 etg.</v>
      </c>
      <c r="X56" s="60" t="str">
        <f>B56</f>
        <v>-</v>
      </c>
      <c r="Y56" s="60" t="str">
        <f>C56</f>
        <v>-</v>
      </c>
      <c r="Z56" s="39">
        <f t="shared" si="10"/>
        <v>0</v>
      </c>
      <c r="AA56" s="40">
        <f t="shared" si="11"/>
        <v>0</v>
      </c>
      <c r="AC56" s="99">
        <f>D56*D255</f>
        <v>0</v>
      </c>
      <c r="AD56" s="98" t="s">
        <v>28</v>
      </c>
      <c r="AE56" s="99">
        <f t="shared" si="12"/>
        <v>0</v>
      </c>
      <c r="AF56" s="98" t="s">
        <v>28</v>
      </c>
    </row>
    <row r="57" spans="1:32" s="27" customFormat="1" ht="18.75" x14ac:dyDescent="0.3">
      <c r="A57" s="167" t="s">
        <v>40</v>
      </c>
      <c r="B57" s="196" t="s">
        <v>41</v>
      </c>
      <c r="C57" s="182" t="s">
        <v>41</v>
      </c>
      <c r="D57" s="140">
        <v>0</v>
      </c>
      <c r="E57" s="140">
        <v>0</v>
      </c>
      <c r="F57" s="168">
        <v>26</v>
      </c>
      <c r="G57" s="168">
        <f t="shared" si="13"/>
        <v>0</v>
      </c>
      <c r="H57" s="169">
        <v>2.5</v>
      </c>
      <c r="I57" s="168">
        <f t="shared" si="14"/>
        <v>0</v>
      </c>
      <c r="J57" s="120">
        <v>0</v>
      </c>
      <c r="K57" s="168">
        <f t="shared" si="15"/>
        <v>0</v>
      </c>
      <c r="L57" s="168">
        <f t="shared" si="16"/>
        <v>0</v>
      </c>
      <c r="M57" s="168">
        <f t="shared" si="17"/>
        <v>0</v>
      </c>
      <c r="N57" s="168">
        <f t="shared" si="18"/>
        <v>0</v>
      </c>
      <c r="O57" s="168">
        <f t="shared" si="19"/>
        <v>0</v>
      </c>
      <c r="P57" s="197">
        <v>0</v>
      </c>
      <c r="Q57" s="198">
        <v>0</v>
      </c>
      <c r="R57" s="169">
        <f t="shared" si="20"/>
        <v>0</v>
      </c>
      <c r="S57" s="141" t="s">
        <v>41</v>
      </c>
      <c r="T57" s="141" t="s">
        <v>41</v>
      </c>
      <c r="U57" s="167" t="s">
        <v>41</v>
      </c>
      <c r="W57" s="59" t="str">
        <f t="shared" si="21"/>
        <v>01 etg.</v>
      </c>
      <c r="X57" s="60" t="str">
        <f>B57</f>
        <v>-</v>
      </c>
      <c r="Y57" s="60" t="str">
        <f>C57</f>
        <v>-</v>
      </c>
      <c r="Z57" s="39">
        <f t="shared" si="10"/>
        <v>0</v>
      </c>
      <c r="AA57" s="40">
        <f t="shared" si="11"/>
        <v>0</v>
      </c>
      <c r="AC57" s="99">
        <f>D57*D256</f>
        <v>0</v>
      </c>
      <c r="AD57" s="98" t="s">
        <v>28</v>
      </c>
      <c r="AE57" s="99">
        <f t="shared" si="12"/>
        <v>0</v>
      </c>
      <c r="AF57" s="98" t="s">
        <v>28</v>
      </c>
    </row>
    <row r="58" spans="1:32" s="27" customFormat="1" ht="18.75" x14ac:dyDescent="0.3">
      <c r="A58" s="167" t="s">
        <v>40</v>
      </c>
      <c r="B58" s="196" t="s">
        <v>41</v>
      </c>
      <c r="C58" s="182" t="s">
        <v>41</v>
      </c>
      <c r="D58" s="140">
        <v>0</v>
      </c>
      <c r="E58" s="140">
        <v>0</v>
      </c>
      <c r="F58" s="168">
        <v>26</v>
      </c>
      <c r="G58" s="168">
        <f t="shared" si="13"/>
        <v>0</v>
      </c>
      <c r="H58" s="169">
        <v>2.5</v>
      </c>
      <c r="I58" s="168">
        <f t="shared" si="14"/>
        <v>0</v>
      </c>
      <c r="J58" s="120">
        <v>0</v>
      </c>
      <c r="K58" s="168">
        <f t="shared" si="15"/>
        <v>0</v>
      </c>
      <c r="L58" s="168">
        <f t="shared" si="16"/>
        <v>0</v>
      </c>
      <c r="M58" s="168">
        <f t="shared" si="17"/>
        <v>0</v>
      </c>
      <c r="N58" s="168">
        <f t="shared" si="18"/>
        <v>0</v>
      </c>
      <c r="O58" s="168">
        <f t="shared" si="19"/>
        <v>0</v>
      </c>
      <c r="P58" s="197">
        <v>0</v>
      </c>
      <c r="Q58" s="198">
        <v>0</v>
      </c>
      <c r="R58" s="169">
        <f t="shared" si="20"/>
        <v>0</v>
      </c>
      <c r="S58" s="141" t="s">
        <v>41</v>
      </c>
      <c r="T58" s="141" t="s">
        <v>41</v>
      </c>
      <c r="U58" s="167" t="s">
        <v>41</v>
      </c>
      <c r="W58" s="59" t="str">
        <f t="shared" si="21"/>
        <v>01 etg.</v>
      </c>
      <c r="X58" s="60" t="str">
        <f>B58</f>
        <v>-</v>
      </c>
      <c r="Y58" s="60" t="str">
        <f>C58</f>
        <v>-</v>
      </c>
      <c r="Z58" s="39">
        <f t="shared" si="10"/>
        <v>0</v>
      </c>
      <c r="AA58" s="40">
        <f t="shared" si="11"/>
        <v>0</v>
      </c>
      <c r="AC58" s="99">
        <f>D58*D257</f>
        <v>0</v>
      </c>
      <c r="AD58" s="98" t="s">
        <v>28</v>
      </c>
      <c r="AE58" s="99">
        <f t="shared" si="12"/>
        <v>0</v>
      </c>
      <c r="AF58" s="98" t="s">
        <v>28</v>
      </c>
    </row>
    <row r="59" spans="1:32" s="27" customFormat="1" ht="18.75" x14ac:dyDescent="0.3">
      <c r="A59" s="167" t="s">
        <v>40</v>
      </c>
      <c r="B59" s="196" t="s">
        <v>41</v>
      </c>
      <c r="C59" s="182" t="s">
        <v>41</v>
      </c>
      <c r="D59" s="140">
        <v>0</v>
      </c>
      <c r="E59" s="140">
        <v>0</v>
      </c>
      <c r="F59" s="168">
        <v>26</v>
      </c>
      <c r="G59" s="168">
        <f t="shared" si="13"/>
        <v>0</v>
      </c>
      <c r="H59" s="169">
        <v>2.5</v>
      </c>
      <c r="I59" s="168">
        <f t="shared" si="14"/>
        <v>0</v>
      </c>
      <c r="J59" s="120">
        <v>0</v>
      </c>
      <c r="K59" s="168">
        <f t="shared" si="15"/>
        <v>0</v>
      </c>
      <c r="L59" s="168">
        <f t="shared" si="16"/>
        <v>0</v>
      </c>
      <c r="M59" s="168">
        <f t="shared" si="17"/>
        <v>0</v>
      </c>
      <c r="N59" s="168">
        <f t="shared" si="18"/>
        <v>0</v>
      </c>
      <c r="O59" s="168">
        <f t="shared" si="19"/>
        <v>0</v>
      </c>
      <c r="P59" s="197">
        <v>0</v>
      </c>
      <c r="Q59" s="198">
        <v>0</v>
      </c>
      <c r="R59" s="169">
        <f t="shared" si="20"/>
        <v>0</v>
      </c>
      <c r="S59" s="141" t="s">
        <v>41</v>
      </c>
      <c r="T59" s="141" t="s">
        <v>41</v>
      </c>
      <c r="U59" s="167" t="s">
        <v>41</v>
      </c>
      <c r="W59" s="59" t="str">
        <f t="shared" si="21"/>
        <v>01 etg.</v>
      </c>
      <c r="X59" s="60" t="str">
        <f>B59</f>
        <v>-</v>
      </c>
      <c r="Y59" s="60" t="str">
        <f>C59</f>
        <v>-</v>
      </c>
      <c r="Z59" s="39">
        <f t="shared" si="10"/>
        <v>0</v>
      </c>
      <c r="AA59" s="40">
        <f t="shared" si="11"/>
        <v>0</v>
      </c>
      <c r="AC59" s="99">
        <f>D59*D258</f>
        <v>0</v>
      </c>
      <c r="AD59" s="98" t="s">
        <v>28</v>
      </c>
      <c r="AE59" s="99">
        <f t="shared" si="12"/>
        <v>0</v>
      </c>
      <c r="AF59" s="98" t="s">
        <v>28</v>
      </c>
    </row>
    <row r="60" spans="1:32" s="27" customFormat="1" ht="18.75" x14ac:dyDescent="0.3">
      <c r="A60" s="167" t="s">
        <v>40</v>
      </c>
      <c r="B60" s="196" t="s">
        <v>41</v>
      </c>
      <c r="C60" s="182" t="s">
        <v>41</v>
      </c>
      <c r="D60" s="140">
        <v>0</v>
      </c>
      <c r="E60" s="140">
        <v>0</v>
      </c>
      <c r="F60" s="168">
        <v>26</v>
      </c>
      <c r="G60" s="168">
        <f t="shared" si="13"/>
        <v>0</v>
      </c>
      <c r="H60" s="169">
        <v>2.5</v>
      </c>
      <c r="I60" s="168">
        <f t="shared" si="14"/>
        <v>0</v>
      </c>
      <c r="J60" s="120">
        <v>0</v>
      </c>
      <c r="K60" s="168">
        <f t="shared" si="15"/>
        <v>0</v>
      </c>
      <c r="L60" s="168">
        <f t="shared" si="16"/>
        <v>0</v>
      </c>
      <c r="M60" s="168">
        <f t="shared" si="17"/>
        <v>0</v>
      </c>
      <c r="N60" s="168">
        <f t="shared" si="18"/>
        <v>0</v>
      </c>
      <c r="O60" s="168">
        <f t="shared" si="19"/>
        <v>0</v>
      </c>
      <c r="P60" s="197">
        <v>0</v>
      </c>
      <c r="Q60" s="198">
        <v>0</v>
      </c>
      <c r="R60" s="169">
        <f t="shared" si="20"/>
        <v>0</v>
      </c>
      <c r="S60" s="141" t="s">
        <v>41</v>
      </c>
      <c r="T60" s="141" t="s">
        <v>41</v>
      </c>
      <c r="U60" s="167" t="s">
        <v>41</v>
      </c>
      <c r="W60" s="59" t="str">
        <f t="shared" si="21"/>
        <v>01 etg.</v>
      </c>
      <c r="X60" s="60" t="str">
        <f>B60</f>
        <v>-</v>
      </c>
      <c r="Y60" s="60" t="str">
        <f>C60</f>
        <v>-</v>
      </c>
      <c r="Z60" s="39">
        <f t="shared" si="10"/>
        <v>0</v>
      </c>
      <c r="AA60" s="40">
        <f t="shared" si="11"/>
        <v>0</v>
      </c>
      <c r="AC60" s="99">
        <f>D60*D260</f>
        <v>0</v>
      </c>
      <c r="AD60" s="98" t="s">
        <v>28</v>
      </c>
      <c r="AE60" s="99">
        <f t="shared" si="12"/>
        <v>0</v>
      </c>
      <c r="AF60" s="98" t="s">
        <v>28</v>
      </c>
    </row>
    <row r="61" spans="1:32" s="27" customFormat="1" ht="18.75" x14ac:dyDescent="0.3">
      <c r="A61" s="167" t="s">
        <v>40</v>
      </c>
      <c r="B61" s="196" t="s">
        <v>41</v>
      </c>
      <c r="C61" s="182" t="s">
        <v>41</v>
      </c>
      <c r="D61" s="140">
        <v>0</v>
      </c>
      <c r="E61" s="140">
        <v>0</v>
      </c>
      <c r="F61" s="168">
        <v>26</v>
      </c>
      <c r="G61" s="168">
        <f t="shared" si="13"/>
        <v>0</v>
      </c>
      <c r="H61" s="169">
        <v>2.5</v>
      </c>
      <c r="I61" s="168">
        <f t="shared" si="14"/>
        <v>0</v>
      </c>
      <c r="J61" s="120">
        <v>0</v>
      </c>
      <c r="K61" s="168">
        <f t="shared" si="15"/>
        <v>0</v>
      </c>
      <c r="L61" s="168">
        <f t="shared" si="16"/>
        <v>0</v>
      </c>
      <c r="M61" s="168">
        <f t="shared" si="17"/>
        <v>0</v>
      </c>
      <c r="N61" s="168">
        <f t="shared" si="18"/>
        <v>0</v>
      </c>
      <c r="O61" s="168">
        <f t="shared" si="19"/>
        <v>0</v>
      </c>
      <c r="P61" s="197">
        <v>0</v>
      </c>
      <c r="Q61" s="198">
        <v>0</v>
      </c>
      <c r="R61" s="169">
        <f t="shared" si="20"/>
        <v>0</v>
      </c>
      <c r="S61" s="141" t="s">
        <v>41</v>
      </c>
      <c r="T61" s="141" t="s">
        <v>41</v>
      </c>
      <c r="U61" s="167" t="s">
        <v>41</v>
      </c>
      <c r="W61" s="59" t="str">
        <f t="shared" si="21"/>
        <v>01 etg.</v>
      </c>
      <c r="X61" s="60" t="str">
        <f>B61</f>
        <v>-</v>
      </c>
      <c r="Y61" s="60" t="str">
        <f>C61</f>
        <v>-</v>
      </c>
      <c r="Z61" s="39">
        <f>((N61*3600)/(1.2*1*$AA$5))/1000</f>
        <v>0</v>
      </c>
      <c r="AA61" s="40">
        <f t="shared" si="6"/>
        <v>0</v>
      </c>
      <c r="AC61" s="99">
        <f>D61*D261</f>
        <v>0</v>
      </c>
      <c r="AD61" s="98" t="s">
        <v>28</v>
      </c>
      <c r="AE61" s="99">
        <f t="shared" si="7"/>
        <v>0</v>
      </c>
      <c r="AF61" s="98" t="s">
        <v>28</v>
      </c>
    </row>
    <row r="62" spans="1:32" s="27" customFormat="1" ht="18.75" x14ac:dyDescent="0.3">
      <c r="A62" s="167" t="s">
        <v>40</v>
      </c>
      <c r="B62" s="196" t="s">
        <v>41</v>
      </c>
      <c r="C62" s="182" t="s">
        <v>41</v>
      </c>
      <c r="D62" s="140">
        <v>0</v>
      </c>
      <c r="E62" s="140">
        <v>0</v>
      </c>
      <c r="F62" s="168">
        <v>26</v>
      </c>
      <c r="G62" s="168">
        <f t="shared" si="13"/>
        <v>0</v>
      </c>
      <c r="H62" s="169">
        <v>2.5</v>
      </c>
      <c r="I62" s="168">
        <f t="shared" si="14"/>
        <v>0</v>
      </c>
      <c r="J62" s="120">
        <v>0</v>
      </c>
      <c r="K62" s="168">
        <f t="shared" si="15"/>
        <v>0</v>
      </c>
      <c r="L62" s="168">
        <f t="shared" si="16"/>
        <v>0</v>
      </c>
      <c r="M62" s="168">
        <f t="shared" si="17"/>
        <v>0</v>
      </c>
      <c r="N62" s="168">
        <f t="shared" si="18"/>
        <v>0</v>
      </c>
      <c r="O62" s="168">
        <f t="shared" si="19"/>
        <v>0</v>
      </c>
      <c r="P62" s="197">
        <v>0</v>
      </c>
      <c r="Q62" s="198">
        <v>0</v>
      </c>
      <c r="R62" s="169">
        <f t="shared" si="20"/>
        <v>0</v>
      </c>
      <c r="S62" s="141" t="s">
        <v>41</v>
      </c>
      <c r="T62" s="141" t="s">
        <v>41</v>
      </c>
      <c r="U62" s="167" t="s">
        <v>41</v>
      </c>
      <c r="W62" s="59" t="str">
        <f t="shared" si="21"/>
        <v>01 etg.</v>
      </c>
      <c r="X62" s="60" t="str">
        <f>B62</f>
        <v>-</v>
      </c>
      <c r="Y62" s="60" t="str">
        <f>C62</f>
        <v>-</v>
      </c>
      <c r="Z62" s="39">
        <f>((N62*3600)/(1.2*1*$AA$5))/1000</f>
        <v>0</v>
      </c>
      <c r="AA62" s="40">
        <f t="shared" si="6"/>
        <v>0</v>
      </c>
      <c r="AC62" s="99">
        <f>D62*D262</f>
        <v>0</v>
      </c>
      <c r="AD62" s="98" t="s">
        <v>28</v>
      </c>
      <c r="AE62" s="99">
        <f t="shared" si="7"/>
        <v>0</v>
      </c>
      <c r="AF62" s="98" t="s">
        <v>28</v>
      </c>
    </row>
    <row r="63" spans="1:32" s="27" customFormat="1" ht="18.75" x14ac:dyDescent="0.3">
      <c r="A63" s="167" t="s">
        <v>40</v>
      </c>
      <c r="B63" s="196" t="s">
        <v>41</v>
      </c>
      <c r="C63" s="182" t="s">
        <v>41</v>
      </c>
      <c r="D63" s="140">
        <v>0</v>
      </c>
      <c r="E63" s="140">
        <v>0</v>
      </c>
      <c r="F63" s="168">
        <v>26</v>
      </c>
      <c r="G63" s="168">
        <f t="shared" si="13"/>
        <v>0</v>
      </c>
      <c r="H63" s="169">
        <v>2.5</v>
      </c>
      <c r="I63" s="168">
        <f t="shared" si="14"/>
        <v>0</v>
      </c>
      <c r="J63" s="120">
        <v>0</v>
      </c>
      <c r="K63" s="168">
        <f t="shared" si="15"/>
        <v>0</v>
      </c>
      <c r="L63" s="168">
        <f t="shared" si="16"/>
        <v>0</v>
      </c>
      <c r="M63" s="168">
        <f t="shared" si="17"/>
        <v>0</v>
      </c>
      <c r="N63" s="168">
        <f t="shared" si="18"/>
        <v>0</v>
      </c>
      <c r="O63" s="168">
        <f t="shared" si="19"/>
        <v>0</v>
      </c>
      <c r="P63" s="197">
        <v>0</v>
      </c>
      <c r="Q63" s="198">
        <v>0</v>
      </c>
      <c r="R63" s="169">
        <f t="shared" si="20"/>
        <v>0</v>
      </c>
      <c r="S63" s="141" t="s">
        <v>41</v>
      </c>
      <c r="T63" s="141" t="s">
        <v>41</v>
      </c>
      <c r="U63" s="167" t="s">
        <v>41</v>
      </c>
      <c r="W63" s="59" t="str">
        <f t="shared" si="21"/>
        <v>01 etg.</v>
      </c>
      <c r="X63" s="60" t="str">
        <f>B63</f>
        <v>-</v>
      </c>
      <c r="Y63" s="60" t="str">
        <f>C63</f>
        <v>-</v>
      </c>
      <c r="Z63" s="39">
        <f>((N63*3600)/(1.2*1*$AA$5))/1000</f>
        <v>0</v>
      </c>
      <c r="AA63" s="40">
        <f t="shared" si="6"/>
        <v>0</v>
      </c>
      <c r="AC63" s="99">
        <f>D63*D263</f>
        <v>0</v>
      </c>
      <c r="AD63" s="98" t="s">
        <v>28</v>
      </c>
      <c r="AE63" s="99">
        <f t="shared" si="7"/>
        <v>0</v>
      </c>
      <c r="AF63" s="98" t="s">
        <v>28</v>
      </c>
    </row>
    <row r="64" spans="1:32" s="130" customFormat="1" ht="18.75" x14ac:dyDescent="0.3">
      <c r="A64" s="121"/>
      <c r="B64" s="121"/>
      <c r="C64" s="121"/>
      <c r="D64" s="122">
        <f>SUM(D37:D63)</f>
        <v>0</v>
      </c>
      <c r="E64" s="122">
        <f>SUM(E37:E63)</f>
        <v>0</v>
      </c>
      <c r="F64" s="122"/>
      <c r="G64" s="122"/>
      <c r="H64" s="122"/>
      <c r="I64" s="122"/>
      <c r="J64" s="122"/>
      <c r="K64" s="122"/>
      <c r="L64" s="122"/>
      <c r="M64" s="122"/>
      <c r="N64" s="122"/>
      <c r="O64" s="122">
        <f>SUM(O37:O63)</f>
        <v>0</v>
      </c>
      <c r="P64" s="122">
        <f>SUM(P37:P63)</f>
        <v>0</v>
      </c>
      <c r="Q64" s="122">
        <f>SUM(Q37:Q63)</f>
        <v>0</v>
      </c>
      <c r="R64" s="123">
        <f>IFERROR(P64/D64,0)</f>
        <v>0</v>
      </c>
      <c r="S64" s="121"/>
      <c r="T64" s="121"/>
      <c r="U64" s="121"/>
      <c r="V64" s="124"/>
      <c r="W64" s="125">
        <f>A64</f>
        <v>0</v>
      </c>
      <c r="X64" s="126">
        <f>B64</f>
        <v>0</v>
      </c>
      <c r="Y64" s="126">
        <f>C64</f>
        <v>0</v>
      </c>
      <c r="Z64" s="126">
        <f>((N64*3600)/(1.2*1*$AA$5))/1000</f>
        <v>0</v>
      </c>
      <c r="AA64" s="127">
        <f>P64</f>
        <v>0</v>
      </c>
      <c r="AB64" s="128"/>
      <c r="AC64" s="129" t="e">
        <f>SUM(#REF!)</f>
        <v>#REF!</v>
      </c>
      <c r="AD64" s="129" t="s">
        <v>28</v>
      </c>
      <c r="AE64" s="129" t="e">
        <f>SUM(#REF!)</f>
        <v>#REF!</v>
      </c>
      <c r="AF64" s="129" t="s">
        <v>28</v>
      </c>
    </row>
    <row r="65" spans="1:32" s="27" customFormat="1" ht="18.75" x14ac:dyDescent="0.3">
      <c r="A65" s="45"/>
      <c r="B65" s="46"/>
      <c r="C65" s="47"/>
      <c r="D65" s="48"/>
      <c r="E65" s="135"/>
      <c r="F65" s="49"/>
      <c r="G65" s="49"/>
      <c r="H65" s="50"/>
      <c r="I65" s="50"/>
      <c r="J65" s="50"/>
      <c r="K65" s="51"/>
      <c r="L65" s="49"/>
      <c r="M65" s="49"/>
      <c r="N65" s="52"/>
      <c r="O65" s="51"/>
      <c r="P65" s="49"/>
      <c r="Q65" s="52"/>
      <c r="R65" s="54"/>
      <c r="S65" s="63"/>
      <c r="T65" s="63"/>
      <c r="U65" s="55"/>
      <c r="W65" s="59"/>
      <c r="X65" s="60"/>
      <c r="Y65" s="60"/>
      <c r="Z65" s="39"/>
      <c r="AA65" s="40"/>
      <c r="AC65" s="99"/>
      <c r="AD65" s="98"/>
      <c r="AE65" s="99"/>
      <c r="AF65" s="98"/>
    </row>
    <row r="66" spans="1:32" s="27" customFormat="1" ht="18.75" x14ac:dyDescent="0.3">
      <c r="A66" s="167" t="s">
        <v>43</v>
      </c>
      <c r="B66" s="196" t="s">
        <v>41</v>
      </c>
      <c r="C66" s="182" t="s">
        <v>41</v>
      </c>
      <c r="D66" s="140">
        <v>0</v>
      </c>
      <c r="E66" s="140">
        <v>0</v>
      </c>
      <c r="F66" s="168">
        <v>26</v>
      </c>
      <c r="G66" s="168">
        <f t="shared" ref="G66" si="35">E66*F66</f>
        <v>0</v>
      </c>
      <c r="H66" s="169">
        <v>2.5</v>
      </c>
      <c r="I66" s="168">
        <f t="shared" ref="I66" si="36">D66*H66</f>
        <v>0</v>
      </c>
      <c r="J66" s="120">
        <v>0</v>
      </c>
      <c r="K66" s="168">
        <f t="shared" ref="K66" si="37">D66*K$8</f>
        <v>0</v>
      </c>
      <c r="L66" s="168">
        <f t="shared" ref="L66" si="38">E66*L$8</f>
        <v>0</v>
      </c>
      <c r="M66" s="168">
        <f t="shared" ref="M66" si="39">E66*M$8</f>
        <v>0</v>
      </c>
      <c r="N66" s="168">
        <f t="shared" ref="N66" si="40">SUM(K66:M66)</f>
        <v>0</v>
      </c>
      <c r="O66" s="168">
        <f t="shared" ref="O66" si="41">G66+I66+J66</f>
        <v>0</v>
      </c>
      <c r="P66" s="197">
        <v>0</v>
      </c>
      <c r="Q66" s="198">
        <v>0</v>
      </c>
      <c r="R66" s="169">
        <f t="shared" ref="R66" si="42">IFERROR(P66/D66,0)</f>
        <v>0</v>
      </c>
      <c r="S66" s="141" t="s">
        <v>41</v>
      </c>
      <c r="T66" s="141" t="s">
        <v>41</v>
      </c>
      <c r="U66" s="167" t="s">
        <v>41</v>
      </c>
      <c r="W66" s="59" t="str">
        <f>A66</f>
        <v>02 etg.</v>
      </c>
      <c r="X66" s="60" t="str">
        <f t="shared" ref="X66" si="43">B66</f>
        <v>-</v>
      </c>
      <c r="Y66" s="60" t="str">
        <f t="shared" ref="Y66" si="44">C66</f>
        <v>-</v>
      </c>
      <c r="Z66" s="39">
        <f t="shared" ref="Z66" si="45">((N66*3600)/(1.2*1*$AA$5))/1000</f>
        <v>0</v>
      </c>
      <c r="AA66" s="40">
        <f t="shared" ref="AA66" si="46">P66</f>
        <v>0</v>
      </c>
      <c r="AC66" s="99">
        <f>D66*D274</f>
        <v>0</v>
      </c>
      <c r="AD66" s="98" t="s">
        <v>28</v>
      </c>
      <c r="AE66" s="99">
        <f t="shared" ref="AE66" si="47">AC66-K66</f>
        <v>0</v>
      </c>
      <c r="AF66" s="98" t="s">
        <v>28</v>
      </c>
    </row>
    <row r="67" spans="1:32" s="27" customFormat="1" ht="18.75" x14ac:dyDescent="0.3">
      <c r="A67" s="167" t="s">
        <v>43</v>
      </c>
      <c r="B67" s="196" t="s">
        <v>41</v>
      </c>
      <c r="C67" s="182" t="s">
        <v>41</v>
      </c>
      <c r="D67" s="140">
        <v>0</v>
      </c>
      <c r="E67" s="140">
        <v>0</v>
      </c>
      <c r="F67" s="168">
        <v>26</v>
      </c>
      <c r="G67" s="168">
        <f t="shared" ref="G67:G99" si="48">E67*F67</f>
        <v>0</v>
      </c>
      <c r="H67" s="169">
        <v>2.5</v>
      </c>
      <c r="I67" s="168">
        <f t="shared" ref="I67:I99" si="49">D67*H67</f>
        <v>0</v>
      </c>
      <c r="J67" s="120">
        <v>0</v>
      </c>
      <c r="K67" s="168">
        <f t="shared" ref="K67:K99" si="50">D67*K$8</f>
        <v>0</v>
      </c>
      <c r="L67" s="168">
        <f t="shared" ref="L67:L99" si="51">E67*L$8</f>
        <v>0</v>
      </c>
      <c r="M67" s="168">
        <f t="shared" ref="M67:M99" si="52">E67*M$8</f>
        <v>0</v>
      </c>
      <c r="N67" s="168">
        <f t="shared" ref="N67:N99" si="53">SUM(K67:M67)</f>
        <v>0</v>
      </c>
      <c r="O67" s="168">
        <f t="shared" ref="O67:O99" si="54">G67+I67+J67</f>
        <v>0</v>
      </c>
      <c r="P67" s="197">
        <v>0</v>
      </c>
      <c r="Q67" s="198">
        <v>0</v>
      </c>
      <c r="R67" s="169">
        <f t="shared" ref="R67:R99" si="55">IFERROR(P67/D67,0)</f>
        <v>0</v>
      </c>
      <c r="S67" s="141" t="s">
        <v>41</v>
      </c>
      <c r="T67" s="141" t="s">
        <v>41</v>
      </c>
      <c r="U67" s="167" t="s">
        <v>41</v>
      </c>
      <c r="W67" s="59" t="str">
        <f t="shared" ref="W67:W99" si="56">A67</f>
        <v>02 etg.</v>
      </c>
      <c r="X67" s="60" t="str">
        <f t="shared" ref="X67:X99" si="57">B67</f>
        <v>-</v>
      </c>
      <c r="Y67" s="60" t="str">
        <f t="shared" ref="Y67:Y99" si="58">C67</f>
        <v>-</v>
      </c>
      <c r="Z67" s="39">
        <f t="shared" ref="Z67:Z99" si="59">((N67*3600)/(1.2*1*$AA$5))/1000</f>
        <v>0</v>
      </c>
      <c r="AA67" s="40">
        <f t="shared" ref="AA67:AA99" si="60">P67</f>
        <v>0</v>
      </c>
      <c r="AC67" s="99">
        <f>D67*D268</f>
        <v>0</v>
      </c>
      <c r="AD67" s="98" t="s">
        <v>28</v>
      </c>
      <c r="AE67" s="99">
        <f t="shared" ref="AE67:AE99" si="61">AC67-K67</f>
        <v>0</v>
      </c>
      <c r="AF67" s="98" t="s">
        <v>28</v>
      </c>
    </row>
    <row r="68" spans="1:32" s="27" customFormat="1" ht="18.75" x14ac:dyDescent="0.3">
      <c r="A68" s="167" t="s">
        <v>43</v>
      </c>
      <c r="B68" s="196" t="s">
        <v>41</v>
      </c>
      <c r="C68" s="182" t="s">
        <v>41</v>
      </c>
      <c r="D68" s="140">
        <v>0</v>
      </c>
      <c r="E68" s="140">
        <v>0</v>
      </c>
      <c r="F68" s="168">
        <v>26</v>
      </c>
      <c r="G68" s="168">
        <f t="shared" si="48"/>
        <v>0</v>
      </c>
      <c r="H68" s="169">
        <v>2.5</v>
      </c>
      <c r="I68" s="168">
        <f t="shared" si="49"/>
        <v>0</v>
      </c>
      <c r="J68" s="120">
        <v>0</v>
      </c>
      <c r="K68" s="168">
        <f t="shared" si="50"/>
        <v>0</v>
      </c>
      <c r="L68" s="168">
        <f t="shared" si="51"/>
        <v>0</v>
      </c>
      <c r="M68" s="168">
        <f t="shared" si="52"/>
        <v>0</v>
      </c>
      <c r="N68" s="168">
        <f t="shared" si="53"/>
        <v>0</v>
      </c>
      <c r="O68" s="168">
        <f t="shared" si="54"/>
        <v>0</v>
      </c>
      <c r="P68" s="197">
        <v>0</v>
      </c>
      <c r="Q68" s="198">
        <v>0</v>
      </c>
      <c r="R68" s="169">
        <f t="shared" si="55"/>
        <v>0</v>
      </c>
      <c r="S68" s="141" t="s">
        <v>41</v>
      </c>
      <c r="T68" s="141" t="s">
        <v>41</v>
      </c>
      <c r="U68" s="167" t="s">
        <v>41</v>
      </c>
      <c r="W68" s="59" t="str">
        <f t="shared" si="56"/>
        <v>02 etg.</v>
      </c>
      <c r="X68" s="60" t="str">
        <f t="shared" si="57"/>
        <v>-</v>
      </c>
      <c r="Y68" s="60" t="str">
        <f t="shared" si="58"/>
        <v>-</v>
      </c>
      <c r="Z68" s="39">
        <f t="shared" si="59"/>
        <v>0</v>
      </c>
      <c r="AA68" s="40">
        <f t="shared" si="60"/>
        <v>0</v>
      </c>
      <c r="AC68" s="99">
        <f>D68*D269</f>
        <v>0</v>
      </c>
      <c r="AD68" s="98" t="s">
        <v>28</v>
      </c>
      <c r="AE68" s="99">
        <f t="shared" si="61"/>
        <v>0</v>
      </c>
      <c r="AF68" s="98" t="s">
        <v>28</v>
      </c>
    </row>
    <row r="69" spans="1:32" s="27" customFormat="1" ht="18.75" x14ac:dyDescent="0.3">
      <c r="A69" s="167" t="s">
        <v>43</v>
      </c>
      <c r="B69" s="196" t="s">
        <v>41</v>
      </c>
      <c r="C69" s="182" t="s">
        <v>41</v>
      </c>
      <c r="D69" s="140">
        <v>0</v>
      </c>
      <c r="E69" s="140">
        <v>0</v>
      </c>
      <c r="F69" s="168">
        <v>26</v>
      </c>
      <c r="G69" s="168">
        <f t="shared" si="48"/>
        <v>0</v>
      </c>
      <c r="H69" s="169">
        <v>2.5</v>
      </c>
      <c r="I69" s="168">
        <f t="shared" si="49"/>
        <v>0</v>
      </c>
      <c r="J69" s="120">
        <v>0</v>
      </c>
      <c r="K69" s="168">
        <f t="shared" si="50"/>
        <v>0</v>
      </c>
      <c r="L69" s="168">
        <f t="shared" si="51"/>
        <v>0</v>
      </c>
      <c r="M69" s="168">
        <f t="shared" si="52"/>
        <v>0</v>
      </c>
      <c r="N69" s="168">
        <f t="shared" si="53"/>
        <v>0</v>
      </c>
      <c r="O69" s="168">
        <f t="shared" si="54"/>
        <v>0</v>
      </c>
      <c r="P69" s="197">
        <v>0</v>
      </c>
      <c r="Q69" s="198">
        <v>0</v>
      </c>
      <c r="R69" s="169">
        <f t="shared" si="55"/>
        <v>0</v>
      </c>
      <c r="S69" s="141" t="s">
        <v>41</v>
      </c>
      <c r="T69" s="141" t="s">
        <v>41</v>
      </c>
      <c r="U69" s="167" t="s">
        <v>41</v>
      </c>
      <c r="W69" s="59" t="str">
        <f t="shared" si="56"/>
        <v>02 etg.</v>
      </c>
      <c r="X69" s="60" t="str">
        <f t="shared" si="57"/>
        <v>-</v>
      </c>
      <c r="Y69" s="60" t="str">
        <f t="shared" si="58"/>
        <v>-</v>
      </c>
      <c r="Z69" s="39">
        <f t="shared" si="59"/>
        <v>0</v>
      </c>
      <c r="AA69" s="40">
        <f t="shared" si="60"/>
        <v>0</v>
      </c>
      <c r="AC69" s="99">
        <f>D69*D270</f>
        <v>0</v>
      </c>
      <c r="AD69" s="98" t="s">
        <v>28</v>
      </c>
      <c r="AE69" s="99">
        <f t="shared" si="61"/>
        <v>0</v>
      </c>
      <c r="AF69" s="98" t="s">
        <v>28</v>
      </c>
    </row>
    <row r="70" spans="1:32" s="27" customFormat="1" ht="18.75" x14ac:dyDescent="0.3">
      <c r="A70" s="167" t="s">
        <v>43</v>
      </c>
      <c r="B70" s="196" t="s">
        <v>41</v>
      </c>
      <c r="C70" s="182" t="s">
        <v>41</v>
      </c>
      <c r="D70" s="140">
        <v>0</v>
      </c>
      <c r="E70" s="140">
        <v>0</v>
      </c>
      <c r="F70" s="168">
        <v>26</v>
      </c>
      <c r="G70" s="168">
        <f t="shared" si="48"/>
        <v>0</v>
      </c>
      <c r="H70" s="169">
        <v>2.5</v>
      </c>
      <c r="I70" s="168">
        <f t="shared" si="49"/>
        <v>0</v>
      </c>
      <c r="J70" s="120">
        <v>0</v>
      </c>
      <c r="K70" s="168">
        <f t="shared" si="50"/>
        <v>0</v>
      </c>
      <c r="L70" s="168">
        <f t="shared" si="51"/>
        <v>0</v>
      </c>
      <c r="M70" s="168">
        <f t="shared" si="52"/>
        <v>0</v>
      </c>
      <c r="N70" s="168">
        <f t="shared" si="53"/>
        <v>0</v>
      </c>
      <c r="O70" s="168">
        <f t="shared" si="54"/>
        <v>0</v>
      </c>
      <c r="P70" s="197">
        <v>0</v>
      </c>
      <c r="Q70" s="198">
        <v>0</v>
      </c>
      <c r="R70" s="169">
        <f t="shared" si="55"/>
        <v>0</v>
      </c>
      <c r="S70" s="141" t="s">
        <v>41</v>
      </c>
      <c r="T70" s="141" t="s">
        <v>41</v>
      </c>
      <c r="U70" s="167" t="s">
        <v>41</v>
      </c>
      <c r="W70" s="59" t="str">
        <f t="shared" si="56"/>
        <v>02 etg.</v>
      </c>
      <c r="X70" s="60" t="str">
        <f t="shared" si="57"/>
        <v>-</v>
      </c>
      <c r="Y70" s="60" t="str">
        <f t="shared" si="58"/>
        <v>-</v>
      </c>
      <c r="Z70" s="39">
        <f t="shared" si="59"/>
        <v>0</v>
      </c>
      <c r="AA70" s="40">
        <f t="shared" si="60"/>
        <v>0</v>
      </c>
      <c r="AC70" s="99">
        <f>D70*D271</f>
        <v>0</v>
      </c>
      <c r="AD70" s="98" t="s">
        <v>28</v>
      </c>
      <c r="AE70" s="99">
        <f t="shared" si="61"/>
        <v>0</v>
      </c>
      <c r="AF70" s="98" t="s">
        <v>28</v>
      </c>
    </row>
    <row r="71" spans="1:32" s="27" customFormat="1" ht="18.75" x14ac:dyDescent="0.3">
      <c r="A71" s="167" t="s">
        <v>43</v>
      </c>
      <c r="B71" s="196" t="s">
        <v>41</v>
      </c>
      <c r="C71" s="182" t="s">
        <v>41</v>
      </c>
      <c r="D71" s="140">
        <v>0</v>
      </c>
      <c r="E71" s="140">
        <v>0</v>
      </c>
      <c r="F71" s="168">
        <v>26</v>
      </c>
      <c r="G71" s="168">
        <f t="shared" si="48"/>
        <v>0</v>
      </c>
      <c r="H71" s="169">
        <v>2.5</v>
      </c>
      <c r="I71" s="168">
        <f t="shared" si="49"/>
        <v>0</v>
      </c>
      <c r="J71" s="120">
        <v>0</v>
      </c>
      <c r="K71" s="168">
        <f t="shared" si="50"/>
        <v>0</v>
      </c>
      <c r="L71" s="168">
        <f t="shared" si="51"/>
        <v>0</v>
      </c>
      <c r="M71" s="168">
        <f t="shared" si="52"/>
        <v>0</v>
      </c>
      <c r="N71" s="168">
        <f t="shared" si="53"/>
        <v>0</v>
      </c>
      <c r="O71" s="168">
        <f t="shared" si="54"/>
        <v>0</v>
      </c>
      <c r="P71" s="197">
        <v>0</v>
      </c>
      <c r="Q71" s="198">
        <v>0</v>
      </c>
      <c r="R71" s="169">
        <f t="shared" si="55"/>
        <v>0</v>
      </c>
      <c r="S71" s="141" t="s">
        <v>41</v>
      </c>
      <c r="T71" s="141" t="s">
        <v>41</v>
      </c>
      <c r="U71" s="167" t="s">
        <v>41</v>
      </c>
      <c r="W71" s="59" t="str">
        <f t="shared" si="56"/>
        <v>02 etg.</v>
      </c>
      <c r="X71" s="60" t="str">
        <f t="shared" si="57"/>
        <v>-</v>
      </c>
      <c r="Y71" s="60" t="str">
        <f t="shared" si="58"/>
        <v>-</v>
      </c>
      <c r="Z71" s="39">
        <f t="shared" si="59"/>
        <v>0</v>
      </c>
      <c r="AA71" s="40">
        <f t="shared" si="60"/>
        <v>0</v>
      </c>
      <c r="AC71" s="99">
        <f>D71*D272</f>
        <v>0</v>
      </c>
      <c r="AD71" s="98" t="s">
        <v>28</v>
      </c>
      <c r="AE71" s="99">
        <f t="shared" si="61"/>
        <v>0</v>
      </c>
      <c r="AF71" s="98" t="s">
        <v>28</v>
      </c>
    </row>
    <row r="72" spans="1:32" s="27" customFormat="1" ht="18.75" x14ac:dyDescent="0.3">
      <c r="A72" s="167" t="s">
        <v>43</v>
      </c>
      <c r="B72" s="196" t="s">
        <v>41</v>
      </c>
      <c r="C72" s="182" t="s">
        <v>41</v>
      </c>
      <c r="D72" s="140">
        <v>0</v>
      </c>
      <c r="E72" s="140">
        <v>0</v>
      </c>
      <c r="F72" s="168">
        <v>26</v>
      </c>
      <c r="G72" s="168">
        <f t="shared" si="48"/>
        <v>0</v>
      </c>
      <c r="H72" s="169">
        <v>2.5</v>
      </c>
      <c r="I72" s="168">
        <f t="shared" si="49"/>
        <v>0</v>
      </c>
      <c r="J72" s="120">
        <v>0</v>
      </c>
      <c r="K72" s="168">
        <f t="shared" si="50"/>
        <v>0</v>
      </c>
      <c r="L72" s="168">
        <f t="shared" si="51"/>
        <v>0</v>
      </c>
      <c r="M72" s="168">
        <f t="shared" si="52"/>
        <v>0</v>
      </c>
      <c r="N72" s="168">
        <f t="shared" si="53"/>
        <v>0</v>
      </c>
      <c r="O72" s="168">
        <f t="shared" si="54"/>
        <v>0</v>
      </c>
      <c r="P72" s="197">
        <v>0</v>
      </c>
      <c r="Q72" s="198">
        <v>0</v>
      </c>
      <c r="R72" s="169">
        <f t="shared" si="55"/>
        <v>0</v>
      </c>
      <c r="S72" s="141" t="s">
        <v>41</v>
      </c>
      <c r="T72" s="141" t="s">
        <v>41</v>
      </c>
      <c r="U72" s="167" t="s">
        <v>41</v>
      </c>
      <c r="W72" s="59" t="str">
        <f t="shared" si="56"/>
        <v>02 etg.</v>
      </c>
      <c r="X72" s="60" t="str">
        <f t="shared" si="57"/>
        <v>-</v>
      </c>
      <c r="Y72" s="60" t="str">
        <f t="shared" si="58"/>
        <v>-</v>
      </c>
      <c r="Z72" s="39">
        <f t="shared" si="59"/>
        <v>0</v>
      </c>
      <c r="AA72" s="40">
        <f t="shared" si="60"/>
        <v>0</v>
      </c>
      <c r="AC72" s="99">
        <f>D72*D273</f>
        <v>0</v>
      </c>
      <c r="AD72" s="98" t="s">
        <v>28</v>
      </c>
      <c r="AE72" s="99">
        <f t="shared" si="61"/>
        <v>0</v>
      </c>
      <c r="AF72" s="98" t="s">
        <v>28</v>
      </c>
    </row>
    <row r="73" spans="1:32" s="27" customFormat="1" ht="18.75" x14ac:dyDescent="0.3">
      <c r="A73" s="167" t="s">
        <v>43</v>
      </c>
      <c r="B73" s="196" t="s">
        <v>41</v>
      </c>
      <c r="C73" s="182" t="s">
        <v>41</v>
      </c>
      <c r="D73" s="140">
        <v>0</v>
      </c>
      <c r="E73" s="140">
        <v>0</v>
      </c>
      <c r="F73" s="168">
        <v>26</v>
      </c>
      <c r="G73" s="168">
        <f t="shared" si="48"/>
        <v>0</v>
      </c>
      <c r="H73" s="169">
        <v>2.5</v>
      </c>
      <c r="I73" s="168">
        <f t="shared" si="49"/>
        <v>0</v>
      </c>
      <c r="J73" s="120">
        <v>0</v>
      </c>
      <c r="K73" s="168">
        <f t="shared" si="50"/>
        <v>0</v>
      </c>
      <c r="L73" s="168">
        <f t="shared" si="51"/>
        <v>0</v>
      </c>
      <c r="M73" s="168">
        <f t="shared" si="52"/>
        <v>0</v>
      </c>
      <c r="N73" s="168">
        <f t="shared" si="53"/>
        <v>0</v>
      </c>
      <c r="O73" s="168">
        <f t="shared" si="54"/>
        <v>0</v>
      </c>
      <c r="P73" s="197">
        <v>0</v>
      </c>
      <c r="Q73" s="198">
        <v>0</v>
      </c>
      <c r="R73" s="169">
        <f t="shared" si="55"/>
        <v>0</v>
      </c>
      <c r="S73" s="141" t="s">
        <v>41</v>
      </c>
      <c r="T73" s="141" t="s">
        <v>41</v>
      </c>
      <c r="U73" s="167" t="s">
        <v>41</v>
      </c>
      <c r="W73" s="59" t="str">
        <f t="shared" si="56"/>
        <v>02 etg.</v>
      </c>
      <c r="X73" s="60" t="str">
        <f t="shared" si="57"/>
        <v>-</v>
      </c>
      <c r="Y73" s="60" t="str">
        <f t="shared" si="58"/>
        <v>-</v>
      </c>
      <c r="Z73" s="39">
        <f t="shared" si="59"/>
        <v>0</v>
      </c>
      <c r="AA73" s="40">
        <f t="shared" si="60"/>
        <v>0</v>
      </c>
      <c r="AC73" s="99">
        <f>D73*D274</f>
        <v>0</v>
      </c>
      <c r="AD73" s="98" t="s">
        <v>28</v>
      </c>
      <c r="AE73" s="99">
        <f t="shared" si="61"/>
        <v>0</v>
      </c>
      <c r="AF73" s="98" t="s">
        <v>28</v>
      </c>
    </row>
    <row r="74" spans="1:32" s="27" customFormat="1" ht="18.75" x14ac:dyDescent="0.3">
      <c r="A74" s="167" t="s">
        <v>43</v>
      </c>
      <c r="B74" s="196" t="s">
        <v>41</v>
      </c>
      <c r="C74" s="182" t="s">
        <v>41</v>
      </c>
      <c r="D74" s="140">
        <v>0</v>
      </c>
      <c r="E74" s="140">
        <v>0</v>
      </c>
      <c r="F74" s="168">
        <v>26</v>
      </c>
      <c r="G74" s="168">
        <f t="shared" si="48"/>
        <v>0</v>
      </c>
      <c r="H74" s="169">
        <v>2.5</v>
      </c>
      <c r="I74" s="168">
        <f t="shared" si="49"/>
        <v>0</v>
      </c>
      <c r="J74" s="120">
        <v>0</v>
      </c>
      <c r="K74" s="168">
        <f t="shared" si="50"/>
        <v>0</v>
      </c>
      <c r="L74" s="168">
        <f t="shared" si="51"/>
        <v>0</v>
      </c>
      <c r="M74" s="168">
        <f t="shared" si="52"/>
        <v>0</v>
      </c>
      <c r="N74" s="168">
        <f t="shared" si="53"/>
        <v>0</v>
      </c>
      <c r="O74" s="168">
        <f t="shared" si="54"/>
        <v>0</v>
      </c>
      <c r="P74" s="197">
        <v>0</v>
      </c>
      <c r="Q74" s="198">
        <v>0</v>
      </c>
      <c r="R74" s="169">
        <f t="shared" si="55"/>
        <v>0</v>
      </c>
      <c r="S74" s="141" t="s">
        <v>41</v>
      </c>
      <c r="T74" s="141" t="s">
        <v>41</v>
      </c>
      <c r="U74" s="167" t="s">
        <v>41</v>
      </c>
      <c r="W74" s="59" t="str">
        <f t="shared" si="56"/>
        <v>02 etg.</v>
      </c>
      <c r="X74" s="60" t="str">
        <f t="shared" si="57"/>
        <v>-</v>
      </c>
      <c r="Y74" s="60" t="str">
        <f t="shared" si="58"/>
        <v>-</v>
      </c>
      <c r="Z74" s="39">
        <f t="shared" si="59"/>
        <v>0</v>
      </c>
      <c r="AA74" s="40">
        <f t="shared" si="60"/>
        <v>0</v>
      </c>
      <c r="AC74" s="99"/>
      <c r="AD74" s="98"/>
      <c r="AE74" s="99"/>
      <c r="AF74" s="98"/>
    </row>
    <row r="75" spans="1:32" s="27" customFormat="1" ht="18.75" x14ac:dyDescent="0.3">
      <c r="A75" s="167" t="s">
        <v>43</v>
      </c>
      <c r="B75" s="196" t="s">
        <v>41</v>
      </c>
      <c r="C75" s="182" t="s">
        <v>41</v>
      </c>
      <c r="D75" s="140">
        <v>0</v>
      </c>
      <c r="E75" s="140">
        <v>0</v>
      </c>
      <c r="F75" s="168">
        <v>26</v>
      </c>
      <c r="G75" s="168">
        <f t="shared" si="48"/>
        <v>0</v>
      </c>
      <c r="H75" s="169">
        <v>2.5</v>
      </c>
      <c r="I75" s="168">
        <f t="shared" si="49"/>
        <v>0</v>
      </c>
      <c r="J75" s="120">
        <v>0</v>
      </c>
      <c r="K75" s="168">
        <f t="shared" si="50"/>
        <v>0</v>
      </c>
      <c r="L75" s="168">
        <f t="shared" si="51"/>
        <v>0</v>
      </c>
      <c r="M75" s="168">
        <f t="shared" si="52"/>
        <v>0</v>
      </c>
      <c r="N75" s="168">
        <f t="shared" si="53"/>
        <v>0</v>
      </c>
      <c r="O75" s="168">
        <f t="shared" si="54"/>
        <v>0</v>
      </c>
      <c r="P75" s="197">
        <v>0</v>
      </c>
      <c r="Q75" s="198">
        <v>0</v>
      </c>
      <c r="R75" s="169">
        <f t="shared" si="55"/>
        <v>0</v>
      </c>
      <c r="S75" s="141" t="s">
        <v>41</v>
      </c>
      <c r="T75" s="141" t="s">
        <v>41</v>
      </c>
      <c r="U75" s="167" t="s">
        <v>41</v>
      </c>
      <c r="W75" s="59" t="str">
        <f t="shared" si="56"/>
        <v>02 etg.</v>
      </c>
      <c r="X75" s="60" t="str">
        <f t="shared" si="57"/>
        <v>-</v>
      </c>
      <c r="Y75" s="60" t="str">
        <f t="shared" si="58"/>
        <v>-</v>
      </c>
      <c r="Z75" s="39">
        <f t="shared" si="59"/>
        <v>0</v>
      </c>
      <c r="AA75" s="40">
        <f t="shared" si="60"/>
        <v>0</v>
      </c>
      <c r="AC75" s="99"/>
      <c r="AD75" s="98"/>
      <c r="AE75" s="99"/>
      <c r="AF75" s="98"/>
    </row>
    <row r="76" spans="1:32" s="27" customFormat="1" ht="18.75" x14ac:dyDescent="0.3">
      <c r="A76" s="167" t="s">
        <v>43</v>
      </c>
      <c r="B76" s="196" t="s">
        <v>41</v>
      </c>
      <c r="C76" s="182" t="s">
        <v>41</v>
      </c>
      <c r="D76" s="140">
        <v>0</v>
      </c>
      <c r="E76" s="140">
        <v>0</v>
      </c>
      <c r="F76" s="168">
        <v>26</v>
      </c>
      <c r="G76" s="168">
        <f t="shared" si="48"/>
        <v>0</v>
      </c>
      <c r="H76" s="169">
        <v>2.5</v>
      </c>
      <c r="I76" s="168">
        <f t="shared" si="49"/>
        <v>0</v>
      </c>
      <c r="J76" s="120">
        <v>0</v>
      </c>
      <c r="K76" s="168">
        <f t="shared" si="50"/>
        <v>0</v>
      </c>
      <c r="L76" s="168">
        <f t="shared" si="51"/>
        <v>0</v>
      </c>
      <c r="M76" s="168">
        <f t="shared" si="52"/>
        <v>0</v>
      </c>
      <c r="N76" s="168">
        <f t="shared" si="53"/>
        <v>0</v>
      </c>
      <c r="O76" s="168">
        <f t="shared" si="54"/>
        <v>0</v>
      </c>
      <c r="P76" s="197">
        <v>0</v>
      </c>
      <c r="Q76" s="198">
        <v>0</v>
      </c>
      <c r="R76" s="169">
        <f t="shared" si="55"/>
        <v>0</v>
      </c>
      <c r="S76" s="141" t="s">
        <v>41</v>
      </c>
      <c r="T76" s="141" t="s">
        <v>41</v>
      </c>
      <c r="U76" s="167" t="s">
        <v>41</v>
      </c>
      <c r="W76" s="59" t="str">
        <f t="shared" si="56"/>
        <v>02 etg.</v>
      </c>
      <c r="X76" s="60" t="str">
        <f t="shared" si="57"/>
        <v>-</v>
      </c>
      <c r="Y76" s="60" t="str">
        <f t="shared" si="58"/>
        <v>-</v>
      </c>
      <c r="Z76" s="39">
        <f t="shared" si="59"/>
        <v>0</v>
      </c>
      <c r="AA76" s="40">
        <f t="shared" si="60"/>
        <v>0</v>
      </c>
      <c r="AC76" s="99"/>
      <c r="AD76" s="98"/>
      <c r="AE76" s="99"/>
      <c r="AF76" s="98"/>
    </row>
    <row r="77" spans="1:32" s="27" customFormat="1" ht="18.75" x14ac:dyDescent="0.3">
      <c r="A77" s="167" t="s">
        <v>43</v>
      </c>
      <c r="B77" s="196" t="s">
        <v>41</v>
      </c>
      <c r="C77" s="182" t="s">
        <v>41</v>
      </c>
      <c r="D77" s="140">
        <v>0</v>
      </c>
      <c r="E77" s="140">
        <v>0</v>
      </c>
      <c r="F77" s="168">
        <v>26</v>
      </c>
      <c r="G77" s="168">
        <f t="shared" si="48"/>
        <v>0</v>
      </c>
      <c r="H77" s="169">
        <v>2.5</v>
      </c>
      <c r="I77" s="168">
        <f t="shared" si="49"/>
        <v>0</v>
      </c>
      <c r="J77" s="120">
        <v>0</v>
      </c>
      <c r="K77" s="168">
        <f t="shared" si="50"/>
        <v>0</v>
      </c>
      <c r="L77" s="168">
        <f t="shared" si="51"/>
        <v>0</v>
      </c>
      <c r="M77" s="168">
        <f t="shared" si="52"/>
        <v>0</v>
      </c>
      <c r="N77" s="168">
        <f t="shared" si="53"/>
        <v>0</v>
      </c>
      <c r="O77" s="168">
        <f t="shared" si="54"/>
        <v>0</v>
      </c>
      <c r="P77" s="197">
        <v>0</v>
      </c>
      <c r="Q77" s="198">
        <v>0</v>
      </c>
      <c r="R77" s="169">
        <f t="shared" si="55"/>
        <v>0</v>
      </c>
      <c r="S77" s="141" t="s">
        <v>41</v>
      </c>
      <c r="T77" s="141" t="s">
        <v>41</v>
      </c>
      <c r="U77" s="167" t="s">
        <v>41</v>
      </c>
      <c r="W77" s="59" t="str">
        <f t="shared" si="56"/>
        <v>02 etg.</v>
      </c>
      <c r="X77" s="60" t="str">
        <f t="shared" si="57"/>
        <v>-</v>
      </c>
      <c r="Y77" s="60" t="str">
        <f t="shared" si="58"/>
        <v>-</v>
      </c>
      <c r="Z77" s="39">
        <f t="shared" si="59"/>
        <v>0</v>
      </c>
      <c r="AA77" s="40">
        <f t="shared" si="60"/>
        <v>0</v>
      </c>
      <c r="AC77" s="99"/>
      <c r="AD77" s="98"/>
      <c r="AE77" s="99"/>
      <c r="AF77" s="98"/>
    </row>
    <row r="78" spans="1:32" s="27" customFormat="1" ht="18.75" x14ac:dyDescent="0.3">
      <c r="A78" s="167" t="s">
        <v>43</v>
      </c>
      <c r="B78" s="196" t="s">
        <v>41</v>
      </c>
      <c r="C78" s="182" t="s">
        <v>41</v>
      </c>
      <c r="D78" s="140">
        <v>0</v>
      </c>
      <c r="E78" s="140">
        <v>0</v>
      </c>
      <c r="F78" s="168">
        <v>26</v>
      </c>
      <c r="G78" s="168">
        <f t="shared" si="48"/>
        <v>0</v>
      </c>
      <c r="H78" s="169">
        <v>2.5</v>
      </c>
      <c r="I78" s="168">
        <f t="shared" si="49"/>
        <v>0</v>
      </c>
      <c r="J78" s="120">
        <v>0</v>
      </c>
      <c r="K78" s="168">
        <f t="shared" si="50"/>
        <v>0</v>
      </c>
      <c r="L78" s="168">
        <f t="shared" si="51"/>
        <v>0</v>
      </c>
      <c r="M78" s="168">
        <f t="shared" si="52"/>
        <v>0</v>
      </c>
      <c r="N78" s="168">
        <f t="shared" si="53"/>
        <v>0</v>
      </c>
      <c r="O78" s="168">
        <f t="shared" si="54"/>
        <v>0</v>
      </c>
      <c r="P78" s="197">
        <v>0</v>
      </c>
      <c r="Q78" s="198">
        <v>0</v>
      </c>
      <c r="R78" s="169">
        <f t="shared" si="55"/>
        <v>0</v>
      </c>
      <c r="S78" s="141" t="s">
        <v>41</v>
      </c>
      <c r="T78" s="141" t="s">
        <v>41</v>
      </c>
      <c r="U78" s="167" t="s">
        <v>41</v>
      </c>
      <c r="W78" s="59" t="str">
        <f t="shared" si="56"/>
        <v>02 etg.</v>
      </c>
      <c r="X78" s="60" t="str">
        <f t="shared" si="57"/>
        <v>-</v>
      </c>
      <c r="Y78" s="60" t="str">
        <f t="shared" si="58"/>
        <v>-</v>
      </c>
      <c r="Z78" s="39">
        <f t="shared" si="59"/>
        <v>0</v>
      </c>
      <c r="AA78" s="40">
        <f t="shared" si="60"/>
        <v>0</v>
      </c>
      <c r="AC78" s="99"/>
      <c r="AD78" s="98"/>
      <c r="AE78" s="99"/>
      <c r="AF78" s="98"/>
    </row>
    <row r="79" spans="1:32" s="27" customFormat="1" ht="18.75" x14ac:dyDescent="0.3">
      <c r="A79" s="167" t="s">
        <v>43</v>
      </c>
      <c r="B79" s="196" t="s">
        <v>41</v>
      </c>
      <c r="C79" s="182" t="s">
        <v>41</v>
      </c>
      <c r="D79" s="140">
        <v>0</v>
      </c>
      <c r="E79" s="140">
        <v>0</v>
      </c>
      <c r="F79" s="168">
        <v>26</v>
      </c>
      <c r="G79" s="168">
        <f t="shared" si="48"/>
        <v>0</v>
      </c>
      <c r="H79" s="169">
        <v>2.5</v>
      </c>
      <c r="I79" s="168">
        <f t="shared" si="49"/>
        <v>0</v>
      </c>
      <c r="J79" s="120">
        <v>0</v>
      </c>
      <c r="K79" s="168">
        <f t="shared" si="50"/>
        <v>0</v>
      </c>
      <c r="L79" s="168">
        <f t="shared" si="51"/>
        <v>0</v>
      </c>
      <c r="M79" s="168">
        <f t="shared" si="52"/>
        <v>0</v>
      </c>
      <c r="N79" s="168">
        <f t="shared" si="53"/>
        <v>0</v>
      </c>
      <c r="O79" s="168">
        <f t="shared" si="54"/>
        <v>0</v>
      </c>
      <c r="P79" s="197">
        <v>0</v>
      </c>
      <c r="Q79" s="198">
        <v>0</v>
      </c>
      <c r="R79" s="169">
        <f t="shared" si="55"/>
        <v>0</v>
      </c>
      <c r="S79" s="141" t="s">
        <v>41</v>
      </c>
      <c r="T79" s="141" t="s">
        <v>41</v>
      </c>
      <c r="U79" s="167" t="s">
        <v>41</v>
      </c>
      <c r="W79" s="59" t="str">
        <f t="shared" si="56"/>
        <v>02 etg.</v>
      </c>
      <c r="X79" s="60" t="str">
        <f t="shared" si="57"/>
        <v>-</v>
      </c>
      <c r="Y79" s="60" t="str">
        <f t="shared" si="58"/>
        <v>-</v>
      </c>
      <c r="Z79" s="39">
        <f t="shared" si="59"/>
        <v>0</v>
      </c>
      <c r="AA79" s="40">
        <f t="shared" si="60"/>
        <v>0</v>
      </c>
      <c r="AC79" s="99"/>
      <c r="AD79" s="98"/>
      <c r="AE79" s="99"/>
      <c r="AF79" s="98"/>
    </row>
    <row r="80" spans="1:32" s="27" customFormat="1" ht="18.75" x14ac:dyDescent="0.3">
      <c r="A80" s="167" t="s">
        <v>43</v>
      </c>
      <c r="B80" s="196" t="s">
        <v>41</v>
      </c>
      <c r="C80" s="182" t="s">
        <v>41</v>
      </c>
      <c r="D80" s="140">
        <v>0</v>
      </c>
      <c r="E80" s="140">
        <v>0</v>
      </c>
      <c r="F80" s="168">
        <v>26</v>
      </c>
      <c r="G80" s="168">
        <f t="shared" si="48"/>
        <v>0</v>
      </c>
      <c r="H80" s="169">
        <v>2.5</v>
      </c>
      <c r="I80" s="168">
        <f t="shared" si="49"/>
        <v>0</v>
      </c>
      <c r="J80" s="120">
        <v>0</v>
      </c>
      <c r="K80" s="168">
        <f t="shared" si="50"/>
        <v>0</v>
      </c>
      <c r="L80" s="168">
        <f t="shared" si="51"/>
        <v>0</v>
      </c>
      <c r="M80" s="168">
        <f t="shared" si="52"/>
        <v>0</v>
      </c>
      <c r="N80" s="168">
        <f t="shared" si="53"/>
        <v>0</v>
      </c>
      <c r="O80" s="168">
        <f t="shared" si="54"/>
        <v>0</v>
      </c>
      <c r="P80" s="197">
        <v>0</v>
      </c>
      <c r="Q80" s="198">
        <v>0</v>
      </c>
      <c r="R80" s="169">
        <f t="shared" si="55"/>
        <v>0</v>
      </c>
      <c r="S80" s="141" t="s">
        <v>41</v>
      </c>
      <c r="T80" s="141" t="s">
        <v>41</v>
      </c>
      <c r="U80" s="167" t="s">
        <v>41</v>
      </c>
      <c r="W80" s="59" t="str">
        <f t="shared" si="56"/>
        <v>02 etg.</v>
      </c>
      <c r="X80" s="60" t="str">
        <f t="shared" si="57"/>
        <v>-</v>
      </c>
      <c r="Y80" s="60" t="str">
        <f t="shared" si="58"/>
        <v>-</v>
      </c>
      <c r="Z80" s="39">
        <f t="shared" si="59"/>
        <v>0</v>
      </c>
      <c r="AA80" s="40">
        <f t="shared" si="60"/>
        <v>0</v>
      </c>
      <c r="AC80" s="99"/>
      <c r="AD80" s="98"/>
      <c r="AE80" s="99"/>
      <c r="AF80" s="98"/>
    </row>
    <row r="81" spans="1:32" s="27" customFormat="1" ht="18.75" x14ac:dyDescent="0.3">
      <c r="A81" s="167" t="s">
        <v>43</v>
      </c>
      <c r="B81" s="196" t="s">
        <v>41</v>
      </c>
      <c r="C81" s="182" t="s">
        <v>41</v>
      </c>
      <c r="D81" s="140">
        <v>0</v>
      </c>
      <c r="E81" s="140">
        <v>0</v>
      </c>
      <c r="F81" s="168">
        <v>26</v>
      </c>
      <c r="G81" s="168">
        <f t="shared" si="48"/>
        <v>0</v>
      </c>
      <c r="H81" s="169">
        <v>2.5</v>
      </c>
      <c r="I81" s="168">
        <f t="shared" si="49"/>
        <v>0</v>
      </c>
      <c r="J81" s="120">
        <v>0</v>
      </c>
      <c r="K81" s="168">
        <f t="shared" si="50"/>
        <v>0</v>
      </c>
      <c r="L81" s="168">
        <f t="shared" si="51"/>
        <v>0</v>
      </c>
      <c r="M81" s="168">
        <f t="shared" si="52"/>
        <v>0</v>
      </c>
      <c r="N81" s="168">
        <f t="shared" si="53"/>
        <v>0</v>
      </c>
      <c r="O81" s="168">
        <f t="shared" si="54"/>
        <v>0</v>
      </c>
      <c r="P81" s="197">
        <v>0</v>
      </c>
      <c r="Q81" s="198">
        <v>0</v>
      </c>
      <c r="R81" s="169">
        <f t="shared" si="55"/>
        <v>0</v>
      </c>
      <c r="S81" s="141" t="s">
        <v>41</v>
      </c>
      <c r="T81" s="141" t="s">
        <v>41</v>
      </c>
      <c r="U81" s="167" t="s">
        <v>41</v>
      </c>
      <c r="W81" s="59" t="str">
        <f t="shared" si="56"/>
        <v>02 etg.</v>
      </c>
      <c r="X81" s="60" t="str">
        <f t="shared" si="57"/>
        <v>-</v>
      </c>
      <c r="Y81" s="60" t="str">
        <f t="shared" si="58"/>
        <v>-</v>
      </c>
      <c r="Z81" s="39">
        <f t="shared" si="59"/>
        <v>0</v>
      </c>
      <c r="AA81" s="40">
        <f t="shared" si="60"/>
        <v>0</v>
      </c>
      <c r="AC81" s="99"/>
      <c r="AD81" s="98"/>
      <c r="AE81" s="99"/>
      <c r="AF81" s="98"/>
    </row>
    <row r="82" spans="1:32" s="27" customFormat="1" ht="18.75" x14ac:dyDescent="0.3">
      <c r="A82" s="167" t="s">
        <v>43</v>
      </c>
      <c r="B82" s="196" t="s">
        <v>41</v>
      </c>
      <c r="C82" s="182" t="s">
        <v>41</v>
      </c>
      <c r="D82" s="140">
        <v>0</v>
      </c>
      <c r="E82" s="140">
        <v>0</v>
      </c>
      <c r="F82" s="168">
        <v>26</v>
      </c>
      <c r="G82" s="168">
        <f t="shared" si="48"/>
        <v>0</v>
      </c>
      <c r="H82" s="169">
        <v>2.5</v>
      </c>
      <c r="I82" s="168">
        <f t="shared" si="49"/>
        <v>0</v>
      </c>
      <c r="J82" s="120">
        <v>0</v>
      </c>
      <c r="K82" s="168">
        <f t="shared" si="50"/>
        <v>0</v>
      </c>
      <c r="L82" s="168">
        <f t="shared" si="51"/>
        <v>0</v>
      </c>
      <c r="M82" s="168">
        <f t="shared" si="52"/>
        <v>0</v>
      </c>
      <c r="N82" s="168">
        <f t="shared" si="53"/>
        <v>0</v>
      </c>
      <c r="O82" s="168">
        <f t="shared" si="54"/>
        <v>0</v>
      </c>
      <c r="P82" s="197">
        <v>0</v>
      </c>
      <c r="Q82" s="198">
        <v>0</v>
      </c>
      <c r="R82" s="169">
        <f t="shared" si="55"/>
        <v>0</v>
      </c>
      <c r="S82" s="141" t="s">
        <v>41</v>
      </c>
      <c r="T82" s="141" t="s">
        <v>41</v>
      </c>
      <c r="U82" s="167" t="s">
        <v>41</v>
      </c>
      <c r="W82" s="59" t="str">
        <f t="shared" si="56"/>
        <v>02 etg.</v>
      </c>
      <c r="X82" s="60" t="str">
        <f t="shared" si="57"/>
        <v>-</v>
      </c>
      <c r="Y82" s="60" t="str">
        <f t="shared" si="58"/>
        <v>-</v>
      </c>
      <c r="Z82" s="39">
        <f t="shared" si="59"/>
        <v>0</v>
      </c>
      <c r="AA82" s="40">
        <f t="shared" si="60"/>
        <v>0</v>
      </c>
      <c r="AC82" s="99"/>
      <c r="AD82" s="98"/>
      <c r="AE82" s="99"/>
      <c r="AF82" s="98"/>
    </row>
    <row r="83" spans="1:32" s="27" customFormat="1" ht="18.75" x14ac:dyDescent="0.3">
      <c r="A83" s="167" t="s">
        <v>43</v>
      </c>
      <c r="B83" s="196" t="s">
        <v>41</v>
      </c>
      <c r="C83" s="182" t="s">
        <v>41</v>
      </c>
      <c r="D83" s="140">
        <v>0</v>
      </c>
      <c r="E83" s="140">
        <v>0</v>
      </c>
      <c r="F83" s="168">
        <v>26</v>
      </c>
      <c r="G83" s="168">
        <f t="shared" si="48"/>
        <v>0</v>
      </c>
      <c r="H83" s="169">
        <v>2.5</v>
      </c>
      <c r="I83" s="168">
        <f t="shared" si="49"/>
        <v>0</v>
      </c>
      <c r="J83" s="120">
        <v>0</v>
      </c>
      <c r="K83" s="168">
        <f t="shared" si="50"/>
        <v>0</v>
      </c>
      <c r="L83" s="168">
        <f t="shared" si="51"/>
        <v>0</v>
      </c>
      <c r="M83" s="168">
        <f t="shared" si="52"/>
        <v>0</v>
      </c>
      <c r="N83" s="168">
        <f t="shared" si="53"/>
        <v>0</v>
      </c>
      <c r="O83" s="168">
        <f t="shared" si="54"/>
        <v>0</v>
      </c>
      <c r="P83" s="197">
        <v>0</v>
      </c>
      <c r="Q83" s="198">
        <v>0</v>
      </c>
      <c r="R83" s="169">
        <f t="shared" si="55"/>
        <v>0</v>
      </c>
      <c r="S83" s="141" t="s">
        <v>41</v>
      </c>
      <c r="T83" s="141" t="s">
        <v>41</v>
      </c>
      <c r="U83" s="167" t="s">
        <v>41</v>
      </c>
      <c r="W83" s="59" t="str">
        <f t="shared" si="56"/>
        <v>02 etg.</v>
      </c>
      <c r="X83" s="60" t="str">
        <f t="shared" si="57"/>
        <v>-</v>
      </c>
      <c r="Y83" s="60" t="str">
        <f t="shared" si="58"/>
        <v>-</v>
      </c>
      <c r="Z83" s="39">
        <f t="shared" si="59"/>
        <v>0</v>
      </c>
      <c r="AA83" s="40">
        <f t="shared" si="60"/>
        <v>0</v>
      </c>
      <c r="AC83" s="99"/>
      <c r="AD83" s="98"/>
      <c r="AE83" s="99"/>
      <c r="AF83" s="98"/>
    </row>
    <row r="84" spans="1:32" s="27" customFormat="1" ht="18.75" x14ac:dyDescent="0.3">
      <c r="A84" s="167" t="s">
        <v>43</v>
      </c>
      <c r="B84" s="196" t="s">
        <v>41</v>
      </c>
      <c r="C84" s="182" t="s">
        <v>41</v>
      </c>
      <c r="D84" s="140">
        <v>0</v>
      </c>
      <c r="E84" s="140">
        <v>0</v>
      </c>
      <c r="F84" s="168">
        <v>26</v>
      </c>
      <c r="G84" s="168">
        <f t="shared" si="48"/>
        <v>0</v>
      </c>
      <c r="H84" s="169">
        <v>2.5</v>
      </c>
      <c r="I84" s="168">
        <f t="shared" si="49"/>
        <v>0</v>
      </c>
      <c r="J84" s="120">
        <v>0</v>
      </c>
      <c r="K84" s="168">
        <f t="shared" si="50"/>
        <v>0</v>
      </c>
      <c r="L84" s="168">
        <f t="shared" si="51"/>
        <v>0</v>
      </c>
      <c r="M84" s="168">
        <f t="shared" si="52"/>
        <v>0</v>
      </c>
      <c r="N84" s="168">
        <f t="shared" si="53"/>
        <v>0</v>
      </c>
      <c r="O84" s="168">
        <f t="shared" si="54"/>
        <v>0</v>
      </c>
      <c r="P84" s="197">
        <v>0</v>
      </c>
      <c r="Q84" s="198">
        <v>0</v>
      </c>
      <c r="R84" s="169">
        <f t="shared" si="55"/>
        <v>0</v>
      </c>
      <c r="S84" s="141" t="s">
        <v>41</v>
      </c>
      <c r="T84" s="141" t="s">
        <v>41</v>
      </c>
      <c r="U84" s="167" t="s">
        <v>41</v>
      </c>
      <c r="W84" s="59" t="str">
        <f t="shared" si="56"/>
        <v>02 etg.</v>
      </c>
      <c r="X84" s="60" t="str">
        <f t="shared" si="57"/>
        <v>-</v>
      </c>
      <c r="Y84" s="60" t="str">
        <f t="shared" si="58"/>
        <v>-</v>
      </c>
      <c r="Z84" s="39">
        <f t="shared" si="59"/>
        <v>0</v>
      </c>
      <c r="AA84" s="40">
        <f t="shared" si="60"/>
        <v>0</v>
      </c>
      <c r="AC84" s="99"/>
      <c r="AD84" s="98"/>
      <c r="AE84" s="99"/>
      <c r="AF84" s="98"/>
    </row>
    <row r="85" spans="1:32" s="27" customFormat="1" ht="18.75" x14ac:dyDescent="0.3">
      <c r="A85" s="167" t="s">
        <v>43</v>
      </c>
      <c r="B85" s="196" t="s">
        <v>41</v>
      </c>
      <c r="C85" s="182" t="s">
        <v>41</v>
      </c>
      <c r="D85" s="140">
        <v>0</v>
      </c>
      <c r="E85" s="140">
        <v>0</v>
      </c>
      <c r="F85" s="168">
        <v>26</v>
      </c>
      <c r="G85" s="168">
        <f t="shared" si="48"/>
        <v>0</v>
      </c>
      <c r="H85" s="169">
        <v>2.5</v>
      </c>
      <c r="I85" s="168">
        <f t="shared" si="49"/>
        <v>0</v>
      </c>
      <c r="J85" s="120">
        <v>0</v>
      </c>
      <c r="K85" s="168">
        <f t="shared" si="50"/>
        <v>0</v>
      </c>
      <c r="L85" s="168">
        <f t="shared" si="51"/>
        <v>0</v>
      </c>
      <c r="M85" s="168">
        <f t="shared" si="52"/>
        <v>0</v>
      </c>
      <c r="N85" s="168">
        <f t="shared" si="53"/>
        <v>0</v>
      </c>
      <c r="O85" s="168">
        <f t="shared" si="54"/>
        <v>0</v>
      </c>
      <c r="P85" s="197">
        <v>0</v>
      </c>
      <c r="Q85" s="198">
        <v>0</v>
      </c>
      <c r="R85" s="169">
        <f t="shared" si="55"/>
        <v>0</v>
      </c>
      <c r="S85" s="141" t="s">
        <v>41</v>
      </c>
      <c r="T85" s="141" t="s">
        <v>41</v>
      </c>
      <c r="U85" s="167" t="s">
        <v>41</v>
      </c>
      <c r="W85" s="59" t="str">
        <f t="shared" si="56"/>
        <v>02 etg.</v>
      </c>
      <c r="X85" s="60" t="str">
        <f t="shared" si="57"/>
        <v>-</v>
      </c>
      <c r="Y85" s="60" t="str">
        <f t="shared" si="58"/>
        <v>-</v>
      </c>
      <c r="Z85" s="39">
        <f t="shared" si="59"/>
        <v>0</v>
      </c>
      <c r="AA85" s="40">
        <f t="shared" si="60"/>
        <v>0</v>
      </c>
      <c r="AC85" s="99"/>
      <c r="AD85" s="98"/>
      <c r="AE85" s="99"/>
      <c r="AF85" s="98"/>
    </row>
    <row r="86" spans="1:32" s="27" customFormat="1" ht="18.75" x14ac:dyDescent="0.3">
      <c r="A86" s="167" t="s">
        <v>43</v>
      </c>
      <c r="B86" s="196" t="s">
        <v>41</v>
      </c>
      <c r="C86" s="182" t="s">
        <v>41</v>
      </c>
      <c r="D86" s="140">
        <v>0</v>
      </c>
      <c r="E86" s="140">
        <v>0</v>
      </c>
      <c r="F86" s="168">
        <v>26</v>
      </c>
      <c r="G86" s="168">
        <f t="shared" si="48"/>
        <v>0</v>
      </c>
      <c r="H86" s="169">
        <v>2.5</v>
      </c>
      <c r="I86" s="168">
        <f t="shared" si="49"/>
        <v>0</v>
      </c>
      <c r="J86" s="120">
        <v>0</v>
      </c>
      <c r="K86" s="168">
        <f t="shared" si="50"/>
        <v>0</v>
      </c>
      <c r="L86" s="168">
        <f t="shared" si="51"/>
        <v>0</v>
      </c>
      <c r="M86" s="168">
        <f t="shared" si="52"/>
        <v>0</v>
      </c>
      <c r="N86" s="168">
        <f t="shared" si="53"/>
        <v>0</v>
      </c>
      <c r="O86" s="168">
        <f t="shared" si="54"/>
        <v>0</v>
      </c>
      <c r="P86" s="197">
        <v>0</v>
      </c>
      <c r="Q86" s="198">
        <v>0</v>
      </c>
      <c r="R86" s="169">
        <f t="shared" si="55"/>
        <v>0</v>
      </c>
      <c r="S86" s="141" t="s">
        <v>41</v>
      </c>
      <c r="T86" s="141" t="s">
        <v>41</v>
      </c>
      <c r="U86" s="167" t="s">
        <v>41</v>
      </c>
      <c r="W86" s="59" t="str">
        <f t="shared" si="56"/>
        <v>02 etg.</v>
      </c>
      <c r="X86" s="60" t="str">
        <f t="shared" si="57"/>
        <v>-</v>
      </c>
      <c r="Y86" s="60" t="str">
        <f t="shared" si="58"/>
        <v>-</v>
      </c>
      <c r="Z86" s="39">
        <f t="shared" si="59"/>
        <v>0</v>
      </c>
      <c r="AA86" s="40">
        <f t="shared" si="60"/>
        <v>0</v>
      </c>
      <c r="AC86" s="99">
        <f>D86*D275</f>
        <v>0</v>
      </c>
      <c r="AD86" s="98" t="s">
        <v>28</v>
      </c>
      <c r="AE86" s="99">
        <f t="shared" si="61"/>
        <v>0</v>
      </c>
      <c r="AF86" s="98" t="s">
        <v>28</v>
      </c>
    </row>
    <row r="87" spans="1:32" s="27" customFormat="1" ht="18.75" x14ac:dyDescent="0.3">
      <c r="A87" s="167" t="s">
        <v>43</v>
      </c>
      <c r="B87" s="196" t="s">
        <v>41</v>
      </c>
      <c r="C87" s="182" t="s">
        <v>41</v>
      </c>
      <c r="D87" s="140">
        <v>0</v>
      </c>
      <c r="E87" s="140">
        <v>0</v>
      </c>
      <c r="F87" s="168">
        <v>26</v>
      </c>
      <c r="G87" s="168">
        <f t="shared" si="48"/>
        <v>0</v>
      </c>
      <c r="H87" s="169">
        <v>2.5</v>
      </c>
      <c r="I87" s="168">
        <f t="shared" si="49"/>
        <v>0</v>
      </c>
      <c r="J87" s="120">
        <v>0</v>
      </c>
      <c r="K87" s="168">
        <f t="shared" si="50"/>
        <v>0</v>
      </c>
      <c r="L87" s="168">
        <f t="shared" si="51"/>
        <v>0</v>
      </c>
      <c r="M87" s="168">
        <f t="shared" si="52"/>
        <v>0</v>
      </c>
      <c r="N87" s="168">
        <f t="shared" si="53"/>
        <v>0</v>
      </c>
      <c r="O87" s="168">
        <f t="shared" si="54"/>
        <v>0</v>
      </c>
      <c r="P87" s="197">
        <v>0</v>
      </c>
      <c r="Q87" s="198">
        <v>0</v>
      </c>
      <c r="R87" s="169">
        <f t="shared" si="55"/>
        <v>0</v>
      </c>
      <c r="S87" s="141" t="s">
        <v>41</v>
      </c>
      <c r="T87" s="141" t="s">
        <v>41</v>
      </c>
      <c r="U87" s="167" t="s">
        <v>41</v>
      </c>
      <c r="W87" s="59" t="str">
        <f t="shared" si="56"/>
        <v>02 etg.</v>
      </c>
      <c r="X87" s="60" t="str">
        <f t="shared" si="57"/>
        <v>-</v>
      </c>
      <c r="Y87" s="60" t="str">
        <f t="shared" si="58"/>
        <v>-</v>
      </c>
      <c r="Z87" s="39">
        <f t="shared" si="59"/>
        <v>0</v>
      </c>
      <c r="AA87" s="40">
        <f t="shared" si="60"/>
        <v>0</v>
      </c>
      <c r="AC87" s="99">
        <f>D87*D276</f>
        <v>0</v>
      </c>
      <c r="AD87" s="98" t="s">
        <v>28</v>
      </c>
      <c r="AE87" s="99">
        <f t="shared" si="61"/>
        <v>0</v>
      </c>
      <c r="AF87" s="98" t="s">
        <v>28</v>
      </c>
    </row>
    <row r="88" spans="1:32" s="27" customFormat="1" ht="18.75" x14ac:dyDescent="0.3">
      <c r="A88" s="167" t="s">
        <v>43</v>
      </c>
      <c r="B88" s="196" t="s">
        <v>41</v>
      </c>
      <c r="C88" s="182" t="s">
        <v>41</v>
      </c>
      <c r="D88" s="140">
        <v>0</v>
      </c>
      <c r="E88" s="140">
        <v>0</v>
      </c>
      <c r="F88" s="168">
        <v>26</v>
      </c>
      <c r="G88" s="168">
        <f t="shared" si="48"/>
        <v>0</v>
      </c>
      <c r="H88" s="169">
        <v>2.5</v>
      </c>
      <c r="I88" s="168">
        <f t="shared" si="49"/>
        <v>0</v>
      </c>
      <c r="J88" s="120">
        <v>0</v>
      </c>
      <c r="K88" s="168">
        <f t="shared" si="50"/>
        <v>0</v>
      </c>
      <c r="L88" s="168">
        <f t="shared" si="51"/>
        <v>0</v>
      </c>
      <c r="M88" s="168">
        <f t="shared" si="52"/>
        <v>0</v>
      </c>
      <c r="N88" s="168">
        <f t="shared" si="53"/>
        <v>0</v>
      </c>
      <c r="O88" s="168">
        <f t="shared" si="54"/>
        <v>0</v>
      </c>
      <c r="P88" s="197">
        <v>0</v>
      </c>
      <c r="Q88" s="198">
        <v>0</v>
      </c>
      <c r="R88" s="169">
        <f t="shared" si="55"/>
        <v>0</v>
      </c>
      <c r="S88" s="141" t="s">
        <v>41</v>
      </c>
      <c r="T88" s="141" t="s">
        <v>41</v>
      </c>
      <c r="U88" s="167" t="s">
        <v>41</v>
      </c>
      <c r="W88" s="59" t="str">
        <f t="shared" si="56"/>
        <v>02 etg.</v>
      </c>
      <c r="X88" s="60" t="str">
        <f t="shared" si="57"/>
        <v>-</v>
      </c>
      <c r="Y88" s="60" t="str">
        <f t="shared" si="58"/>
        <v>-</v>
      </c>
      <c r="Z88" s="39">
        <f t="shared" si="59"/>
        <v>0</v>
      </c>
      <c r="AA88" s="40">
        <f t="shared" si="60"/>
        <v>0</v>
      </c>
      <c r="AC88" s="99">
        <f>D88*D277</f>
        <v>0</v>
      </c>
      <c r="AD88" s="98" t="s">
        <v>28</v>
      </c>
      <c r="AE88" s="99">
        <f t="shared" si="61"/>
        <v>0</v>
      </c>
      <c r="AF88" s="98" t="s">
        <v>28</v>
      </c>
    </row>
    <row r="89" spans="1:32" s="27" customFormat="1" ht="18.75" x14ac:dyDescent="0.3">
      <c r="A89" s="167" t="s">
        <v>43</v>
      </c>
      <c r="B89" s="196" t="s">
        <v>41</v>
      </c>
      <c r="C89" s="182" t="s">
        <v>41</v>
      </c>
      <c r="D89" s="140">
        <v>0</v>
      </c>
      <c r="E89" s="140">
        <v>0</v>
      </c>
      <c r="F89" s="168">
        <v>26</v>
      </c>
      <c r="G89" s="168">
        <f t="shared" si="48"/>
        <v>0</v>
      </c>
      <c r="H89" s="169">
        <v>2.5</v>
      </c>
      <c r="I89" s="168">
        <f t="shared" si="49"/>
        <v>0</v>
      </c>
      <c r="J89" s="120">
        <v>0</v>
      </c>
      <c r="K89" s="168">
        <f t="shared" si="50"/>
        <v>0</v>
      </c>
      <c r="L89" s="168">
        <f t="shared" si="51"/>
        <v>0</v>
      </c>
      <c r="M89" s="168">
        <f t="shared" si="52"/>
        <v>0</v>
      </c>
      <c r="N89" s="168">
        <f t="shared" si="53"/>
        <v>0</v>
      </c>
      <c r="O89" s="168">
        <f t="shared" si="54"/>
        <v>0</v>
      </c>
      <c r="P89" s="197">
        <v>0</v>
      </c>
      <c r="Q89" s="198">
        <v>0</v>
      </c>
      <c r="R89" s="169">
        <f t="shared" si="55"/>
        <v>0</v>
      </c>
      <c r="S89" s="141" t="s">
        <v>41</v>
      </c>
      <c r="T89" s="141" t="s">
        <v>41</v>
      </c>
      <c r="U89" s="167" t="s">
        <v>41</v>
      </c>
      <c r="W89" s="59" t="str">
        <f t="shared" si="56"/>
        <v>02 etg.</v>
      </c>
      <c r="X89" s="60" t="str">
        <f t="shared" si="57"/>
        <v>-</v>
      </c>
      <c r="Y89" s="60" t="str">
        <f t="shared" si="58"/>
        <v>-</v>
      </c>
      <c r="Z89" s="39">
        <f t="shared" si="59"/>
        <v>0</v>
      </c>
      <c r="AA89" s="40">
        <f t="shared" si="60"/>
        <v>0</v>
      </c>
      <c r="AC89" s="99">
        <f>D89*D278</f>
        <v>0</v>
      </c>
      <c r="AD89" s="98" t="s">
        <v>28</v>
      </c>
      <c r="AE89" s="99">
        <f t="shared" si="61"/>
        <v>0</v>
      </c>
      <c r="AF89" s="98" t="s">
        <v>28</v>
      </c>
    </row>
    <row r="90" spans="1:32" s="27" customFormat="1" ht="18.75" x14ac:dyDescent="0.3">
      <c r="A90" s="167" t="s">
        <v>43</v>
      </c>
      <c r="B90" s="196" t="s">
        <v>41</v>
      </c>
      <c r="C90" s="182" t="s">
        <v>41</v>
      </c>
      <c r="D90" s="140">
        <v>0</v>
      </c>
      <c r="E90" s="140">
        <v>0</v>
      </c>
      <c r="F90" s="168">
        <v>26</v>
      </c>
      <c r="G90" s="168">
        <f t="shared" si="48"/>
        <v>0</v>
      </c>
      <c r="H90" s="169">
        <v>2.5</v>
      </c>
      <c r="I90" s="168">
        <f t="shared" si="49"/>
        <v>0</v>
      </c>
      <c r="J90" s="120">
        <v>0</v>
      </c>
      <c r="K90" s="168">
        <f t="shared" si="50"/>
        <v>0</v>
      </c>
      <c r="L90" s="168">
        <f t="shared" si="51"/>
        <v>0</v>
      </c>
      <c r="M90" s="168">
        <f t="shared" si="52"/>
        <v>0</v>
      </c>
      <c r="N90" s="168">
        <f t="shared" si="53"/>
        <v>0</v>
      </c>
      <c r="O90" s="168">
        <f t="shared" si="54"/>
        <v>0</v>
      </c>
      <c r="P90" s="197">
        <v>0</v>
      </c>
      <c r="Q90" s="198">
        <v>0</v>
      </c>
      <c r="R90" s="169">
        <f t="shared" si="55"/>
        <v>0</v>
      </c>
      <c r="S90" s="141" t="s">
        <v>41</v>
      </c>
      <c r="T90" s="141" t="s">
        <v>41</v>
      </c>
      <c r="U90" s="167" t="s">
        <v>41</v>
      </c>
      <c r="W90" s="59" t="str">
        <f t="shared" si="56"/>
        <v>02 etg.</v>
      </c>
      <c r="X90" s="60" t="str">
        <f t="shared" si="57"/>
        <v>-</v>
      </c>
      <c r="Y90" s="60" t="str">
        <f t="shared" si="58"/>
        <v>-</v>
      </c>
      <c r="Z90" s="39">
        <f t="shared" si="59"/>
        <v>0</v>
      </c>
      <c r="AA90" s="40">
        <f t="shared" si="60"/>
        <v>0</v>
      </c>
      <c r="AC90" s="99">
        <f>D90*D279</f>
        <v>0</v>
      </c>
      <c r="AD90" s="98" t="s">
        <v>28</v>
      </c>
      <c r="AE90" s="99">
        <f t="shared" si="61"/>
        <v>0</v>
      </c>
      <c r="AF90" s="98" t="s">
        <v>28</v>
      </c>
    </row>
    <row r="91" spans="1:32" s="27" customFormat="1" ht="18.75" x14ac:dyDescent="0.3">
      <c r="A91" s="167" t="s">
        <v>43</v>
      </c>
      <c r="B91" s="196" t="s">
        <v>41</v>
      </c>
      <c r="C91" s="182" t="s">
        <v>41</v>
      </c>
      <c r="D91" s="140">
        <v>0</v>
      </c>
      <c r="E91" s="140">
        <v>0</v>
      </c>
      <c r="F91" s="168">
        <v>26</v>
      </c>
      <c r="G91" s="168">
        <f t="shared" si="48"/>
        <v>0</v>
      </c>
      <c r="H91" s="169">
        <v>2.5</v>
      </c>
      <c r="I91" s="168">
        <f t="shared" si="49"/>
        <v>0</v>
      </c>
      <c r="J91" s="120">
        <v>0</v>
      </c>
      <c r="K91" s="168">
        <f t="shared" si="50"/>
        <v>0</v>
      </c>
      <c r="L91" s="168">
        <f t="shared" si="51"/>
        <v>0</v>
      </c>
      <c r="M91" s="168">
        <f t="shared" si="52"/>
        <v>0</v>
      </c>
      <c r="N91" s="168">
        <f t="shared" si="53"/>
        <v>0</v>
      </c>
      <c r="O91" s="168">
        <f t="shared" si="54"/>
        <v>0</v>
      </c>
      <c r="P91" s="197">
        <v>0</v>
      </c>
      <c r="Q91" s="198">
        <v>0</v>
      </c>
      <c r="R91" s="169">
        <f t="shared" si="55"/>
        <v>0</v>
      </c>
      <c r="S91" s="141" t="s">
        <v>41</v>
      </c>
      <c r="T91" s="141" t="s">
        <v>41</v>
      </c>
      <c r="U91" s="167" t="s">
        <v>41</v>
      </c>
      <c r="W91" s="59" t="str">
        <f t="shared" si="56"/>
        <v>02 etg.</v>
      </c>
      <c r="X91" s="60" t="str">
        <f t="shared" si="57"/>
        <v>-</v>
      </c>
      <c r="Y91" s="60" t="str">
        <f t="shared" si="58"/>
        <v>-</v>
      </c>
      <c r="Z91" s="39">
        <f t="shared" si="59"/>
        <v>0</v>
      </c>
      <c r="AA91" s="40">
        <f t="shared" si="60"/>
        <v>0</v>
      </c>
      <c r="AC91" s="99">
        <f>D91*D280</f>
        <v>0</v>
      </c>
      <c r="AD91" s="98" t="s">
        <v>28</v>
      </c>
      <c r="AE91" s="99">
        <f t="shared" si="61"/>
        <v>0</v>
      </c>
      <c r="AF91" s="98" t="s">
        <v>28</v>
      </c>
    </row>
    <row r="92" spans="1:32" s="27" customFormat="1" ht="18.75" x14ac:dyDescent="0.3">
      <c r="A92" s="167" t="s">
        <v>43</v>
      </c>
      <c r="B92" s="196" t="s">
        <v>41</v>
      </c>
      <c r="C92" s="182" t="s">
        <v>41</v>
      </c>
      <c r="D92" s="140">
        <v>0</v>
      </c>
      <c r="E92" s="140">
        <v>0</v>
      </c>
      <c r="F92" s="168">
        <v>26</v>
      </c>
      <c r="G92" s="168">
        <f t="shared" si="48"/>
        <v>0</v>
      </c>
      <c r="H92" s="169">
        <v>2.5</v>
      </c>
      <c r="I92" s="168">
        <f t="shared" si="49"/>
        <v>0</v>
      </c>
      <c r="J92" s="120">
        <v>0</v>
      </c>
      <c r="K92" s="168">
        <f t="shared" si="50"/>
        <v>0</v>
      </c>
      <c r="L92" s="168">
        <f t="shared" si="51"/>
        <v>0</v>
      </c>
      <c r="M92" s="168">
        <f t="shared" si="52"/>
        <v>0</v>
      </c>
      <c r="N92" s="168">
        <f t="shared" si="53"/>
        <v>0</v>
      </c>
      <c r="O92" s="168">
        <f t="shared" si="54"/>
        <v>0</v>
      </c>
      <c r="P92" s="197">
        <v>0</v>
      </c>
      <c r="Q92" s="198">
        <v>0</v>
      </c>
      <c r="R92" s="169">
        <f t="shared" si="55"/>
        <v>0</v>
      </c>
      <c r="S92" s="141" t="s">
        <v>41</v>
      </c>
      <c r="T92" s="141" t="s">
        <v>41</v>
      </c>
      <c r="U92" s="167" t="s">
        <v>41</v>
      </c>
      <c r="W92" s="59" t="str">
        <f t="shared" si="56"/>
        <v>02 etg.</v>
      </c>
      <c r="X92" s="60" t="str">
        <f t="shared" si="57"/>
        <v>-</v>
      </c>
      <c r="Y92" s="60" t="str">
        <f t="shared" si="58"/>
        <v>-</v>
      </c>
      <c r="Z92" s="39">
        <f t="shared" si="59"/>
        <v>0</v>
      </c>
      <c r="AA92" s="40">
        <f t="shared" si="60"/>
        <v>0</v>
      </c>
      <c r="AC92" s="99">
        <f>D92*D281</f>
        <v>0</v>
      </c>
      <c r="AD92" s="98" t="s">
        <v>28</v>
      </c>
      <c r="AE92" s="99">
        <f t="shared" si="61"/>
        <v>0</v>
      </c>
      <c r="AF92" s="98" t="s">
        <v>28</v>
      </c>
    </row>
    <row r="93" spans="1:32" s="27" customFormat="1" ht="18.75" x14ac:dyDescent="0.3">
      <c r="A93" s="167" t="s">
        <v>43</v>
      </c>
      <c r="B93" s="196" t="s">
        <v>41</v>
      </c>
      <c r="C93" s="182" t="s">
        <v>41</v>
      </c>
      <c r="D93" s="140">
        <v>0</v>
      </c>
      <c r="E93" s="140">
        <v>0</v>
      </c>
      <c r="F93" s="168">
        <v>26</v>
      </c>
      <c r="G93" s="168">
        <f t="shared" si="48"/>
        <v>0</v>
      </c>
      <c r="H93" s="169">
        <v>2.5</v>
      </c>
      <c r="I93" s="168">
        <f t="shared" si="49"/>
        <v>0</v>
      </c>
      <c r="J93" s="120">
        <v>0</v>
      </c>
      <c r="K93" s="168">
        <f t="shared" si="50"/>
        <v>0</v>
      </c>
      <c r="L93" s="168">
        <f t="shared" si="51"/>
        <v>0</v>
      </c>
      <c r="M93" s="168">
        <f t="shared" si="52"/>
        <v>0</v>
      </c>
      <c r="N93" s="168">
        <f t="shared" si="53"/>
        <v>0</v>
      </c>
      <c r="O93" s="168">
        <f t="shared" si="54"/>
        <v>0</v>
      </c>
      <c r="P93" s="197">
        <v>0</v>
      </c>
      <c r="Q93" s="198">
        <v>0</v>
      </c>
      <c r="R93" s="169">
        <f t="shared" si="55"/>
        <v>0</v>
      </c>
      <c r="S93" s="141" t="s">
        <v>41</v>
      </c>
      <c r="T93" s="141" t="s">
        <v>41</v>
      </c>
      <c r="U93" s="167" t="s">
        <v>41</v>
      </c>
      <c r="W93" s="59" t="str">
        <f t="shared" si="56"/>
        <v>02 etg.</v>
      </c>
      <c r="X93" s="60" t="str">
        <f t="shared" si="57"/>
        <v>-</v>
      </c>
      <c r="Y93" s="60" t="str">
        <f t="shared" si="58"/>
        <v>-</v>
      </c>
      <c r="Z93" s="39">
        <f t="shared" si="59"/>
        <v>0</v>
      </c>
      <c r="AA93" s="40">
        <f t="shared" si="60"/>
        <v>0</v>
      </c>
      <c r="AC93" s="99">
        <f>D93*D282</f>
        <v>0</v>
      </c>
      <c r="AD93" s="98" t="s">
        <v>28</v>
      </c>
      <c r="AE93" s="99">
        <f t="shared" si="61"/>
        <v>0</v>
      </c>
      <c r="AF93" s="98" t="s">
        <v>28</v>
      </c>
    </row>
    <row r="94" spans="1:32" s="27" customFormat="1" ht="18.75" x14ac:dyDescent="0.3">
      <c r="A94" s="167" t="s">
        <v>43</v>
      </c>
      <c r="B94" s="196" t="s">
        <v>41</v>
      </c>
      <c r="C94" s="182" t="s">
        <v>41</v>
      </c>
      <c r="D94" s="140">
        <v>0</v>
      </c>
      <c r="E94" s="140">
        <v>0</v>
      </c>
      <c r="F94" s="168">
        <v>26</v>
      </c>
      <c r="G94" s="168">
        <f t="shared" si="48"/>
        <v>0</v>
      </c>
      <c r="H94" s="169">
        <v>2.5</v>
      </c>
      <c r="I94" s="168">
        <f t="shared" si="49"/>
        <v>0</v>
      </c>
      <c r="J94" s="120">
        <v>0</v>
      </c>
      <c r="K94" s="168">
        <f t="shared" si="50"/>
        <v>0</v>
      </c>
      <c r="L94" s="168">
        <f t="shared" si="51"/>
        <v>0</v>
      </c>
      <c r="M94" s="168">
        <f t="shared" si="52"/>
        <v>0</v>
      </c>
      <c r="N94" s="168">
        <f t="shared" si="53"/>
        <v>0</v>
      </c>
      <c r="O94" s="168">
        <f t="shared" si="54"/>
        <v>0</v>
      </c>
      <c r="P94" s="197">
        <v>0</v>
      </c>
      <c r="Q94" s="198">
        <v>0</v>
      </c>
      <c r="R94" s="169">
        <f t="shared" si="55"/>
        <v>0</v>
      </c>
      <c r="S94" s="141" t="s">
        <v>41</v>
      </c>
      <c r="T94" s="141" t="s">
        <v>41</v>
      </c>
      <c r="U94" s="167" t="s">
        <v>41</v>
      </c>
      <c r="W94" s="59" t="str">
        <f t="shared" si="56"/>
        <v>02 etg.</v>
      </c>
      <c r="X94" s="60" t="str">
        <f t="shared" si="57"/>
        <v>-</v>
      </c>
      <c r="Y94" s="60" t="str">
        <f t="shared" si="58"/>
        <v>-</v>
      </c>
      <c r="Z94" s="39">
        <f t="shared" si="59"/>
        <v>0</v>
      </c>
      <c r="AA94" s="40">
        <f t="shared" si="60"/>
        <v>0</v>
      </c>
      <c r="AC94" s="99">
        <f>D94*D283</f>
        <v>0</v>
      </c>
      <c r="AD94" s="98" t="s">
        <v>28</v>
      </c>
      <c r="AE94" s="99">
        <f t="shared" si="61"/>
        <v>0</v>
      </c>
      <c r="AF94" s="98" t="s">
        <v>28</v>
      </c>
    </row>
    <row r="95" spans="1:32" s="27" customFormat="1" ht="18.75" x14ac:dyDescent="0.3">
      <c r="A95" s="167" t="s">
        <v>43</v>
      </c>
      <c r="B95" s="196" t="s">
        <v>41</v>
      </c>
      <c r="C95" s="182" t="s">
        <v>41</v>
      </c>
      <c r="D95" s="140">
        <v>0</v>
      </c>
      <c r="E95" s="140">
        <v>0</v>
      </c>
      <c r="F95" s="168">
        <v>26</v>
      </c>
      <c r="G95" s="168">
        <f t="shared" si="48"/>
        <v>0</v>
      </c>
      <c r="H95" s="169">
        <v>2.5</v>
      </c>
      <c r="I95" s="168">
        <f t="shared" si="49"/>
        <v>0</v>
      </c>
      <c r="J95" s="120">
        <v>0</v>
      </c>
      <c r="K95" s="168">
        <f t="shared" si="50"/>
        <v>0</v>
      </c>
      <c r="L95" s="168">
        <f t="shared" si="51"/>
        <v>0</v>
      </c>
      <c r="M95" s="168">
        <f t="shared" si="52"/>
        <v>0</v>
      </c>
      <c r="N95" s="168">
        <f t="shared" si="53"/>
        <v>0</v>
      </c>
      <c r="O95" s="168">
        <f t="shared" si="54"/>
        <v>0</v>
      </c>
      <c r="P95" s="197">
        <v>0</v>
      </c>
      <c r="Q95" s="198">
        <v>0</v>
      </c>
      <c r="R95" s="169">
        <f t="shared" si="55"/>
        <v>0</v>
      </c>
      <c r="S95" s="141" t="s">
        <v>41</v>
      </c>
      <c r="T95" s="141" t="s">
        <v>41</v>
      </c>
      <c r="U95" s="167" t="s">
        <v>41</v>
      </c>
      <c r="W95" s="59" t="str">
        <f t="shared" si="56"/>
        <v>02 etg.</v>
      </c>
      <c r="X95" s="60" t="str">
        <f t="shared" si="57"/>
        <v>-</v>
      </c>
      <c r="Y95" s="60" t="str">
        <f t="shared" si="58"/>
        <v>-</v>
      </c>
      <c r="Z95" s="39">
        <f t="shared" si="59"/>
        <v>0</v>
      </c>
      <c r="AA95" s="40">
        <f t="shared" si="60"/>
        <v>0</v>
      </c>
      <c r="AC95" s="99">
        <f>D95*D284</f>
        <v>0</v>
      </c>
      <c r="AD95" s="98" t="s">
        <v>28</v>
      </c>
      <c r="AE95" s="99">
        <f t="shared" si="61"/>
        <v>0</v>
      </c>
      <c r="AF95" s="98" t="s">
        <v>28</v>
      </c>
    </row>
    <row r="96" spans="1:32" s="27" customFormat="1" ht="18.75" x14ac:dyDescent="0.3">
      <c r="A96" s="167" t="s">
        <v>43</v>
      </c>
      <c r="B96" s="196" t="s">
        <v>41</v>
      </c>
      <c r="C96" s="182" t="s">
        <v>41</v>
      </c>
      <c r="D96" s="140">
        <v>0</v>
      </c>
      <c r="E96" s="140">
        <v>0</v>
      </c>
      <c r="F96" s="168">
        <v>26</v>
      </c>
      <c r="G96" s="168">
        <f t="shared" si="48"/>
        <v>0</v>
      </c>
      <c r="H96" s="169">
        <v>2.5</v>
      </c>
      <c r="I96" s="168">
        <f t="shared" si="49"/>
        <v>0</v>
      </c>
      <c r="J96" s="120">
        <v>0</v>
      </c>
      <c r="K96" s="168">
        <f t="shared" si="50"/>
        <v>0</v>
      </c>
      <c r="L96" s="168">
        <f t="shared" si="51"/>
        <v>0</v>
      </c>
      <c r="M96" s="168">
        <f t="shared" si="52"/>
        <v>0</v>
      </c>
      <c r="N96" s="168">
        <f t="shared" si="53"/>
        <v>0</v>
      </c>
      <c r="O96" s="168">
        <f t="shared" si="54"/>
        <v>0</v>
      </c>
      <c r="P96" s="197">
        <v>0</v>
      </c>
      <c r="Q96" s="198">
        <v>0</v>
      </c>
      <c r="R96" s="169">
        <f t="shared" si="55"/>
        <v>0</v>
      </c>
      <c r="S96" s="141" t="s">
        <v>41</v>
      </c>
      <c r="T96" s="141" t="s">
        <v>41</v>
      </c>
      <c r="U96" s="167" t="s">
        <v>41</v>
      </c>
      <c r="W96" s="59" t="str">
        <f t="shared" si="56"/>
        <v>02 etg.</v>
      </c>
      <c r="X96" s="60" t="str">
        <f t="shared" si="57"/>
        <v>-</v>
      </c>
      <c r="Y96" s="60" t="str">
        <f t="shared" si="58"/>
        <v>-</v>
      </c>
      <c r="Z96" s="39">
        <f t="shared" si="59"/>
        <v>0</v>
      </c>
      <c r="AA96" s="40">
        <f t="shared" si="60"/>
        <v>0</v>
      </c>
      <c r="AC96" s="99">
        <f>D96*D285</f>
        <v>0</v>
      </c>
      <c r="AD96" s="98" t="s">
        <v>28</v>
      </c>
      <c r="AE96" s="99">
        <f t="shared" si="61"/>
        <v>0</v>
      </c>
      <c r="AF96" s="98" t="s">
        <v>28</v>
      </c>
    </row>
    <row r="97" spans="1:32" s="27" customFormat="1" ht="18.75" x14ac:dyDescent="0.3">
      <c r="A97" s="167" t="s">
        <v>43</v>
      </c>
      <c r="B97" s="196" t="s">
        <v>41</v>
      </c>
      <c r="C97" s="182" t="s">
        <v>41</v>
      </c>
      <c r="D97" s="140">
        <v>0</v>
      </c>
      <c r="E97" s="140">
        <v>0</v>
      </c>
      <c r="F97" s="168">
        <v>26</v>
      </c>
      <c r="G97" s="168">
        <f t="shared" si="48"/>
        <v>0</v>
      </c>
      <c r="H97" s="169">
        <v>2.5</v>
      </c>
      <c r="I97" s="168">
        <f t="shared" si="49"/>
        <v>0</v>
      </c>
      <c r="J97" s="120">
        <v>0</v>
      </c>
      <c r="K97" s="168">
        <f t="shared" si="50"/>
        <v>0</v>
      </c>
      <c r="L97" s="168">
        <f t="shared" si="51"/>
        <v>0</v>
      </c>
      <c r="M97" s="168">
        <f t="shared" si="52"/>
        <v>0</v>
      </c>
      <c r="N97" s="168">
        <f t="shared" si="53"/>
        <v>0</v>
      </c>
      <c r="O97" s="168">
        <f t="shared" si="54"/>
        <v>0</v>
      </c>
      <c r="P97" s="197">
        <v>0</v>
      </c>
      <c r="Q97" s="198">
        <v>0</v>
      </c>
      <c r="R97" s="169">
        <f t="shared" si="55"/>
        <v>0</v>
      </c>
      <c r="S97" s="141" t="s">
        <v>41</v>
      </c>
      <c r="T97" s="141" t="s">
        <v>41</v>
      </c>
      <c r="U97" s="167" t="s">
        <v>41</v>
      </c>
      <c r="W97" s="59" t="str">
        <f t="shared" si="56"/>
        <v>02 etg.</v>
      </c>
      <c r="X97" s="60" t="str">
        <f t="shared" si="57"/>
        <v>-</v>
      </c>
      <c r="Y97" s="60" t="str">
        <f t="shared" si="58"/>
        <v>-</v>
      </c>
      <c r="Z97" s="39">
        <f t="shared" si="59"/>
        <v>0</v>
      </c>
      <c r="AA97" s="40">
        <f t="shared" si="60"/>
        <v>0</v>
      </c>
      <c r="AC97" s="99">
        <f>D97*D286</f>
        <v>0</v>
      </c>
      <c r="AD97" s="98" t="s">
        <v>28</v>
      </c>
      <c r="AE97" s="99">
        <f t="shared" si="61"/>
        <v>0</v>
      </c>
      <c r="AF97" s="98" t="s">
        <v>28</v>
      </c>
    </row>
    <row r="98" spans="1:32" s="27" customFormat="1" ht="18.75" x14ac:dyDescent="0.3">
      <c r="A98" s="167" t="s">
        <v>43</v>
      </c>
      <c r="B98" s="196" t="s">
        <v>41</v>
      </c>
      <c r="C98" s="182" t="s">
        <v>41</v>
      </c>
      <c r="D98" s="140">
        <v>0</v>
      </c>
      <c r="E98" s="140">
        <v>0</v>
      </c>
      <c r="F98" s="168">
        <v>26</v>
      </c>
      <c r="G98" s="168">
        <f t="shared" si="48"/>
        <v>0</v>
      </c>
      <c r="H98" s="169">
        <v>2.5</v>
      </c>
      <c r="I98" s="168">
        <f t="shared" si="49"/>
        <v>0</v>
      </c>
      <c r="J98" s="120">
        <v>0</v>
      </c>
      <c r="K98" s="168">
        <f t="shared" si="50"/>
        <v>0</v>
      </c>
      <c r="L98" s="168">
        <f t="shared" si="51"/>
        <v>0</v>
      </c>
      <c r="M98" s="168">
        <f t="shared" si="52"/>
        <v>0</v>
      </c>
      <c r="N98" s="168">
        <f t="shared" si="53"/>
        <v>0</v>
      </c>
      <c r="O98" s="168">
        <f t="shared" si="54"/>
        <v>0</v>
      </c>
      <c r="P98" s="197">
        <v>0</v>
      </c>
      <c r="Q98" s="198">
        <v>0</v>
      </c>
      <c r="R98" s="169">
        <f t="shared" si="55"/>
        <v>0</v>
      </c>
      <c r="S98" s="141" t="s">
        <v>41</v>
      </c>
      <c r="T98" s="141" t="s">
        <v>41</v>
      </c>
      <c r="U98" s="167" t="s">
        <v>41</v>
      </c>
      <c r="W98" s="59" t="str">
        <f t="shared" si="56"/>
        <v>02 etg.</v>
      </c>
      <c r="X98" s="60" t="str">
        <f t="shared" si="57"/>
        <v>-</v>
      </c>
      <c r="Y98" s="60" t="str">
        <f t="shared" si="58"/>
        <v>-</v>
      </c>
      <c r="Z98" s="39">
        <f t="shared" si="59"/>
        <v>0</v>
      </c>
      <c r="AA98" s="40">
        <f t="shared" si="60"/>
        <v>0</v>
      </c>
      <c r="AC98" s="99">
        <f>D98*D287</f>
        <v>0</v>
      </c>
      <c r="AD98" s="98" t="s">
        <v>28</v>
      </c>
      <c r="AE98" s="99">
        <f t="shared" si="61"/>
        <v>0</v>
      </c>
      <c r="AF98" s="98" t="s">
        <v>28</v>
      </c>
    </row>
    <row r="99" spans="1:32" s="27" customFormat="1" ht="18.75" x14ac:dyDescent="0.3">
      <c r="A99" s="167" t="s">
        <v>43</v>
      </c>
      <c r="B99" s="196" t="s">
        <v>41</v>
      </c>
      <c r="C99" s="182" t="s">
        <v>41</v>
      </c>
      <c r="D99" s="140">
        <v>0</v>
      </c>
      <c r="E99" s="140">
        <v>0</v>
      </c>
      <c r="F99" s="168">
        <v>26</v>
      </c>
      <c r="G99" s="168">
        <f t="shared" si="48"/>
        <v>0</v>
      </c>
      <c r="H99" s="169">
        <v>2.5</v>
      </c>
      <c r="I99" s="168">
        <f t="shared" si="49"/>
        <v>0</v>
      </c>
      <c r="J99" s="120">
        <v>0</v>
      </c>
      <c r="K99" s="168">
        <f t="shared" si="50"/>
        <v>0</v>
      </c>
      <c r="L99" s="168">
        <f t="shared" si="51"/>
        <v>0</v>
      </c>
      <c r="M99" s="168">
        <f t="shared" si="52"/>
        <v>0</v>
      </c>
      <c r="N99" s="168">
        <f t="shared" si="53"/>
        <v>0</v>
      </c>
      <c r="O99" s="168">
        <f t="shared" si="54"/>
        <v>0</v>
      </c>
      <c r="P99" s="197">
        <v>0</v>
      </c>
      <c r="Q99" s="198">
        <v>0</v>
      </c>
      <c r="R99" s="169">
        <f t="shared" si="55"/>
        <v>0</v>
      </c>
      <c r="S99" s="141" t="s">
        <v>41</v>
      </c>
      <c r="T99" s="141" t="s">
        <v>41</v>
      </c>
      <c r="U99" s="167" t="s">
        <v>41</v>
      </c>
      <c r="W99" s="59" t="str">
        <f t="shared" si="56"/>
        <v>02 etg.</v>
      </c>
      <c r="X99" s="60" t="str">
        <f t="shared" si="57"/>
        <v>-</v>
      </c>
      <c r="Y99" s="60" t="str">
        <f t="shared" si="58"/>
        <v>-</v>
      </c>
      <c r="Z99" s="39">
        <f t="shared" si="59"/>
        <v>0</v>
      </c>
      <c r="AA99" s="40">
        <f t="shared" si="60"/>
        <v>0</v>
      </c>
      <c r="AC99" s="99">
        <f>D99*D288</f>
        <v>0</v>
      </c>
      <c r="AD99" s="98" t="s">
        <v>28</v>
      </c>
      <c r="AE99" s="99">
        <f t="shared" si="61"/>
        <v>0</v>
      </c>
      <c r="AF99" s="98" t="s">
        <v>28</v>
      </c>
    </row>
    <row r="100" spans="1:32" s="27" customFormat="1" ht="18.75" x14ac:dyDescent="0.3">
      <c r="A100" s="170"/>
      <c r="B100" s="85"/>
      <c r="C100" s="171"/>
      <c r="D100" s="172">
        <f>SUM(D66:D99)</f>
        <v>0</v>
      </c>
      <c r="E100" s="172">
        <f>SUM(E66:E99)</f>
        <v>0</v>
      </c>
      <c r="F100" s="172"/>
      <c r="G100" s="172"/>
      <c r="H100" s="172"/>
      <c r="I100" s="172"/>
      <c r="J100" s="172"/>
      <c r="K100" s="172"/>
      <c r="L100" s="172"/>
      <c r="M100" s="172"/>
      <c r="N100" s="172"/>
      <c r="O100" s="172">
        <f>SUM(O66:O99)</f>
        <v>0</v>
      </c>
      <c r="P100" s="172">
        <f t="shared" ref="P100:Q100" si="62">SUM(P66:P99)</f>
        <v>0</v>
      </c>
      <c r="Q100" s="172">
        <f t="shared" si="62"/>
        <v>0</v>
      </c>
      <c r="R100" s="173">
        <f>IFERROR(P100/D100,0)</f>
        <v>0</v>
      </c>
      <c r="S100" s="89"/>
      <c r="T100" s="89"/>
      <c r="U100" s="90"/>
      <c r="V100" s="91"/>
      <c r="W100" s="92">
        <f>A100</f>
        <v>0</v>
      </c>
      <c r="X100" s="93">
        <f>B100</f>
        <v>0</v>
      </c>
      <c r="Y100" s="93">
        <f>C100</f>
        <v>0</v>
      </c>
      <c r="Z100" s="94">
        <f>((N100*3600)/(1.2*1*$AA$5))/1000</f>
        <v>0</v>
      </c>
      <c r="AA100" s="97">
        <f>P100</f>
        <v>0</v>
      </c>
      <c r="AB100"/>
      <c r="AC100" s="100" t="e">
        <f>SUM(AC10:AC99)</f>
        <v>#REF!</v>
      </c>
      <c r="AD100" s="100" t="s">
        <v>28</v>
      </c>
      <c r="AE100" s="100" t="e">
        <f>SUM(AE10:AE99)</f>
        <v>#REF!</v>
      </c>
      <c r="AF100" s="100" t="s">
        <v>28</v>
      </c>
    </row>
    <row r="101" spans="1:32" s="27" customFormat="1" ht="18.75" x14ac:dyDescent="0.3">
      <c r="A101" s="174"/>
      <c r="B101" s="107"/>
      <c r="C101" s="175"/>
      <c r="D101" s="176"/>
      <c r="E101" s="156"/>
      <c r="F101" s="177"/>
      <c r="G101" s="177"/>
      <c r="H101" s="178"/>
      <c r="I101" s="178"/>
      <c r="J101" s="178"/>
      <c r="K101" s="179"/>
      <c r="L101" s="177"/>
      <c r="M101" s="177"/>
      <c r="N101" s="180"/>
      <c r="O101" s="179"/>
      <c r="P101" s="177"/>
      <c r="Q101" s="180"/>
      <c r="R101" s="181"/>
      <c r="S101" s="157"/>
      <c r="T101" s="157"/>
      <c r="U101" s="158"/>
      <c r="W101" s="61"/>
      <c r="X101" s="62"/>
      <c r="Y101" s="62"/>
      <c r="Z101" s="41"/>
      <c r="AA101" s="42"/>
      <c r="AC101" s="99"/>
      <c r="AD101" s="98"/>
      <c r="AE101" s="102"/>
      <c r="AF101" s="98"/>
    </row>
    <row r="102" spans="1:32" s="27" customFormat="1" ht="18.75" x14ac:dyDescent="0.3">
      <c r="A102" s="167" t="s">
        <v>45</v>
      </c>
      <c r="B102" s="196" t="s">
        <v>41</v>
      </c>
      <c r="C102" s="182" t="s">
        <v>41</v>
      </c>
      <c r="D102" s="140">
        <v>0</v>
      </c>
      <c r="E102" s="140">
        <v>0</v>
      </c>
      <c r="F102" s="168">
        <v>26</v>
      </c>
      <c r="G102" s="168">
        <f t="shared" ref="G102:G130" si="63">E102*F102</f>
        <v>0</v>
      </c>
      <c r="H102" s="169">
        <v>2.5</v>
      </c>
      <c r="I102" s="168">
        <f t="shared" ref="I102:I130" si="64">D102*H102</f>
        <v>0</v>
      </c>
      <c r="J102" s="120">
        <v>0</v>
      </c>
      <c r="K102" s="168">
        <f t="shared" ref="K102:K130" si="65">D102*K$8</f>
        <v>0</v>
      </c>
      <c r="L102" s="168">
        <f t="shared" ref="L102:L130" si="66">E102*L$8</f>
        <v>0</v>
      </c>
      <c r="M102" s="168">
        <f t="shared" ref="M102:M130" si="67">E102*M$8</f>
        <v>0</v>
      </c>
      <c r="N102" s="168">
        <f t="shared" ref="N102:N130" si="68">SUM(K102:M102)</f>
        <v>0</v>
      </c>
      <c r="O102" s="168">
        <f t="shared" ref="O102:O130" si="69">G102+I102+J102</f>
        <v>0</v>
      </c>
      <c r="P102" s="197">
        <v>0</v>
      </c>
      <c r="Q102" s="198">
        <v>0</v>
      </c>
      <c r="R102" s="169">
        <f t="shared" ref="R102:R130" si="70">IFERROR(P102/D102,0)</f>
        <v>0</v>
      </c>
      <c r="S102" s="141" t="s">
        <v>41</v>
      </c>
      <c r="T102" s="141" t="s">
        <v>41</v>
      </c>
      <c r="U102" s="167" t="s">
        <v>41</v>
      </c>
      <c r="W102" s="61" t="str">
        <f>A102</f>
        <v>03  etg.</v>
      </c>
      <c r="X102" s="62" t="str">
        <f>B102</f>
        <v>-</v>
      </c>
      <c r="Y102" s="62" t="str">
        <f>C102</f>
        <v>-</v>
      </c>
      <c r="Z102" s="41">
        <f>((N102*3600)/(1.2*1*$AA$5))/1000</f>
        <v>0</v>
      </c>
      <c r="AA102" s="42">
        <f t="shared" ref="AA102" si="71">P102</f>
        <v>0</v>
      </c>
      <c r="AC102" s="99">
        <f>D102*$D$223</f>
        <v>0</v>
      </c>
      <c r="AD102" s="98" t="s">
        <v>28</v>
      </c>
      <c r="AE102" s="102">
        <f t="shared" ref="AE102" si="72">AC102-(K102+M102)</f>
        <v>0</v>
      </c>
      <c r="AF102" s="98" t="s">
        <v>28</v>
      </c>
    </row>
    <row r="103" spans="1:32" s="27" customFormat="1" ht="18.75" x14ac:dyDescent="0.3">
      <c r="A103" s="167" t="s">
        <v>45</v>
      </c>
      <c r="B103" s="196" t="s">
        <v>41</v>
      </c>
      <c r="C103" s="182" t="s">
        <v>41</v>
      </c>
      <c r="D103" s="140">
        <v>0</v>
      </c>
      <c r="E103" s="140">
        <v>0</v>
      </c>
      <c r="F103" s="168">
        <v>26</v>
      </c>
      <c r="G103" s="168">
        <f t="shared" si="63"/>
        <v>0</v>
      </c>
      <c r="H103" s="169">
        <v>2.5</v>
      </c>
      <c r="I103" s="168">
        <f t="shared" si="64"/>
        <v>0</v>
      </c>
      <c r="J103" s="120">
        <v>0</v>
      </c>
      <c r="K103" s="168">
        <f t="shared" si="65"/>
        <v>0</v>
      </c>
      <c r="L103" s="168">
        <f t="shared" si="66"/>
        <v>0</v>
      </c>
      <c r="M103" s="168">
        <f t="shared" si="67"/>
        <v>0</v>
      </c>
      <c r="N103" s="168">
        <f t="shared" si="68"/>
        <v>0</v>
      </c>
      <c r="O103" s="168">
        <f t="shared" si="69"/>
        <v>0</v>
      </c>
      <c r="P103" s="197">
        <v>0</v>
      </c>
      <c r="Q103" s="198">
        <v>0</v>
      </c>
      <c r="R103" s="169">
        <f t="shared" si="70"/>
        <v>0</v>
      </c>
      <c r="S103" s="141" t="s">
        <v>41</v>
      </c>
      <c r="T103" s="141" t="s">
        <v>41</v>
      </c>
      <c r="U103" s="167" t="s">
        <v>41</v>
      </c>
      <c r="W103" s="61" t="str">
        <f>A103</f>
        <v>03  etg.</v>
      </c>
      <c r="X103" s="62" t="str">
        <f>B103</f>
        <v>-</v>
      </c>
      <c r="Y103" s="62" t="str">
        <f>C103</f>
        <v>-</v>
      </c>
      <c r="Z103" s="41">
        <f t="shared" ref="Z103:Z163" si="73">((N103*3600)/(1.2*1*$AA$5))/1000</f>
        <v>0</v>
      </c>
      <c r="AA103" s="42">
        <f t="shared" ref="AA103:AA163" si="74">P103</f>
        <v>0</v>
      </c>
      <c r="AC103" s="99">
        <f>D103*$D$223</f>
        <v>0</v>
      </c>
      <c r="AD103" s="98" t="s">
        <v>28</v>
      </c>
      <c r="AE103" s="102">
        <f t="shared" ref="AE103:AE163" si="75">AC103-(K103+M103)</f>
        <v>0</v>
      </c>
      <c r="AF103" s="98" t="s">
        <v>28</v>
      </c>
    </row>
    <row r="104" spans="1:32" s="27" customFormat="1" ht="18.75" x14ac:dyDescent="0.3">
      <c r="A104" s="167" t="s">
        <v>45</v>
      </c>
      <c r="B104" s="196" t="s">
        <v>41</v>
      </c>
      <c r="C104" s="182" t="s">
        <v>41</v>
      </c>
      <c r="D104" s="140">
        <v>0</v>
      </c>
      <c r="E104" s="140">
        <v>0</v>
      </c>
      <c r="F104" s="168">
        <v>26</v>
      </c>
      <c r="G104" s="168">
        <f t="shared" si="63"/>
        <v>0</v>
      </c>
      <c r="H104" s="169">
        <v>2.5</v>
      </c>
      <c r="I104" s="168">
        <f t="shared" si="64"/>
        <v>0</v>
      </c>
      <c r="J104" s="120">
        <v>0</v>
      </c>
      <c r="K104" s="168">
        <f t="shared" si="65"/>
        <v>0</v>
      </c>
      <c r="L104" s="168">
        <f t="shared" si="66"/>
        <v>0</v>
      </c>
      <c r="M104" s="168">
        <f t="shared" si="67"/>
        <v>0</v>
      </c>
      <c r="N104" s="168">
        <f t="shared" si="68"/>
        <v>0</v>
      </c>
      <c r="O104" s="168">
        <f t="shared" si="69"/>
        <v>0</v>
      </c>
      <c r="P104" s="197">
        <v>0</v>
      </c>
      <c r="Q104" s="198">
        <v>0</v>
      </c>
      <c r="R104" s="169">
        <f t="shared" si="70"/>
        <v>0</v>
      </c>
      <c r="S104" s="141" t="s">
        <v>41</v>
      </c>
      <c r="T104" s="141" t="s">
        <v>41</v>
      </c>
      <c r="U104" s="167" t="s">
        <v>41</v>
      </c>
      <c r="W104" s="61" t="str">
        <f>A104</f>
        <v>03  etg.</v>
      </c>
      <c r="X104" s="62" t="str">
        <f>B104</f>
        <v>-</v>
      </c>
      <c r="Y104" s="62" t="str">
        <f>C104</f>
        <v>-</v>
      </c>
      <c r="Z104" s="41">
        <f t="shared" si="73"/>
        <v>0</v>
      </c>
      <c r="AA104" s="42">
        <f t="shared" si="74"/>
        <v>0</v>
      </c>
      <c r="AC104" s="99">
        <f>D104*$D$223</f>
        <v>0</v>
      </c>
      <c r="AD104" s="98" t="s">
        <v>28</v>
      </c>
      <c r="AE104" s="102">
        <f t="shared" si="75"/>
        <v>0</v>
      </c>
      <c r="AF104" s="98" t="s">
        <v>28</v>
      </c>
    </row>
    <row r="105" spans="1:32" s="27" customFormat="1" ht="18.75" x14ac:dyDescent="0.3">
      <c r="A105" s="167" t="s">
        <v>45</v>
      </c>
      <c r="B105" s="196" t="s">
        <v>41</v>
      </c>
      <c r="C105" s="182" t="s">
        <v>41</v>
      </c>
      <c r="D105" s="140">
        <v>0</v>
      </c>
      <c r="E105" s="140">
        <v>0</v>
      </c>
      <c r="F105" s="168">
        <v>26</v>
      </c>
      <c r="G105" s="168">
        <f t="shared" si="63"/>
        <v>0</v>
      </c>
      <c r="H105" s="169">
        <v>2.5</v>
      </c>
      <c r="I105" s="168">
        <f t="shared" si="64"/>
        <v>0</v>
      </c>
      <c r="J105" s="120">
        <v>0</v>
      </c>
      <c r="K105" s="168">
        <f t="shared" si="65"/>
        <v>0</v>
      </c>
      <c r="L105" s="168">
        <f t="shared" si="66"/>
        <v>0</v>
      </c>
      <c r="M105" s="168">
        <f t="shared" si="67"/>
        <v>0</v>
      </c>
      <c r="N105" s="168">
        <f t="shared" si="68"/>
        <v>0</v>
      </c>
      <c r="O105" s="168">
        <f t="shared" si="69"/>
        <v>0</v>
      </c>
      <c r="P105" s="197">
        <v>0</v>
      </c>
      <c r="Q105" s="198">
        <v>0</v>
      </c>
      <c r="R105" s="169">
        <f t="shared" si="70"/>
        <v>0</v>
      </c>
      <c r="S105" s="141" t="s">
        <v>41</v>
      </c>
      <c r="T105" s="141" t="s">
        <v>41</v>
      </c>
      <c r="U105" s="167" t="s">
        <v>41</v>
      </c>
      <c r="W105" s="61" t="str">
        <f>A105</f>
        <v>03  etg.</v>
      </c>
      <c r="X105" s="62" t="str">
        <f>B105</f>
        <v>-</v>
      </c>
      <c r="Y105" s="62" t="str">
        <f>C105</f>
        <v>-</v>
      </c>
      <c r="Z105" s="41">
        <f t="shared" si="73"/>
        <v>0</v>
      </c>
      <c r="AA105" s="42">
        <f t="shared" si="74"/>
        <v>0</v>
      </c>
      <c r="AC105" s="99">
        <f>D105*$D$223</f>
        <v>0</v>
      </c>
      <c r="AD105" s="98" t="s">
        <v>28</v>
      </c>
      <c r="AE105" s="102">
        <f t="shared" si="75"/>
        <v>0</v>
      </c>
      <c r="AF105" s="98" t="s">
        <v>28</v>
      </c>
    </row>
    <row r="106" spans="1:32" s="27" customFormat="1" ht="18.75" x14ac:dyDescent="0.3">
      <c r="A106" s="167" t="s">
        <v>45</v>
      </c>
      <c r="B106" s="196" t="s">
        <v>41</v>
      </c>
      <c r="C106" s="182" t="s">
        <v>41</v>
      </c>
      <c r="D106" s="140">
        <v>0</v>
      </c>
      <c r="E106" s="140">
        <v>0</v>
      </c>
      <c r="F106" s="168">
        <v>26</v>
      </c>
      <c r="G106" s="168">
        <f t="shared" si="63"/>
        <v>0</v>
      </c>
      <c r="H106" s="169">
        <v>2.5</v>
      </c>
      <c r="I106" s="168">
        <f t="shared" si="64"/>
        <v>0</v>
      </c>
      <c r="J106" s="120">
        <v>0</v>
      </c>
      <c r="K106" s="168">
        <f t="shared" si="65"/>
        <v>0</v>
      </c>
      <c r="L106" s="168">
        <f t="shared" si="66"/>
        <v>0</v>
      </c>
      <c r="M106" s="168">
        <f t="shared" si="67"/>
        <v>0</v>
      </c>
      <c r="N106" s="168">
        <f t="shared" si="68"/>
        <v>0</v>
      </c>
      <c r="O106" s="168">
        <f t="shared" si="69"/>
        <v>0</v>
      </c>
      <c r="P106" s="197">
        <v>0</v>
      </c>
      <c r="Q106" s="198">
        <v>0</v>
      </c>
      <c r="R106" s="169">
        <f t="shared" si="70"/>
        <v>0</v>
      </c>
      <c r="S106" s="141" t="s">
        <v>41</v>
      </c>
      <c r="T106" s="141" t="s">
        <v>41</v>
      </c>
      <c r="U106" s="167" t="s">
        <v>41</v>
      </c>
      <c r="W106" s="61" t="str">
        <f t="shared" ref="W106:W130" si="76">A106</f>
        <v>03  etg.</v>
      </c>
      <c r="X106" s="62" t="str">
        <f t="shared" ref="X106:X130" si="77">B106</f>
        <v>-</v>
      </c>
      <c r="Y106" s="62" t="str">
        <f t="shared" ref="Y106:Y130" si="78">C106</f>
        <v>-</v>
      </c>
      <c r="Z106" s="41">
        <f t="shared" ref="Z106:Z130" si="79">((N106*3600)/(1.2*1*$AA$5))/1000</f>
        <v>0</v>
      </c>
      <c r="AA106" s="42">
        <f t="shared" ref="AA106:AA130" si="80">P106</f>
        <v>0</v>
      </c>
      <c r="AC106" s="99"/>
      <c r="AD106" s="98"/>
      <c r="AE106" s="102"/>
      <c r="AF106" s="98"/>
    </row>
    <row r="107" spans="1:32" s="27" customFormat="1" ht="18.75" x14ac:dyDescent="0.3">
      <c r="A107" s="167" t="s">
        <v>45</v>
      </c>
      <c r="B107" s="196" t="s">
        <v>41</v>
      </c>
      <c r="C107" s="182" t="s">
        <v>41</v>
      </c>
      <c r="D107" s="140">
        <v>0</v>
      </c>
      <c r="E107" s="140">
        <v>0</v>
      </c>
      <c r="F107" s="168">
        <v>26</v>
      </c>
      <c r="G107" s="168">
        <f t="shared" si="63"/>
        <v>0</v>
      </c>
      <c r="H107" s="169">
        <v>2.5</v>
      </c>
      <c r="I107" s="168">
        <f t="shared" si="64"/>
        <v>0</v>
      </c>
      <c r="J107" s="120">
        <v>0</v>
      </c>
      <c r="K107" s="168">
        <f t="shared" si="65"/>
        <v>0</v>
      </c>
      <c r="L107" s="168">
        <f t="shared" si="66"/>
        <v>0</v>
      </c>
      <c r="M107" s="168">
        <f t="shared" si="67"/>
        <v>0</v>
      </c>
      <c r="N107" s="168">
        <f t="shared" si="68"/>
        <v>0</v>
      </c>
      <c r="O107" s="168">
        <f t="shared" si="69"/>
        <v>0</v>
      </c>
      <c r="P107" s="197">
        <v>0</v>
      </c>
      <c r="Q107" s="198">
        <v>0</v>
      </c>
      <c r="R107" s="169">
        <f t="shared" si="70"/>
        <v>0</v>
      </c>
      <c r="S107" s="141" t="s">
        <v>41</v>
      </c>
      <c r="T107" s="141" t="s">
        <v>41</v>
      </c>
      <c r="U107" s="167" t="s">
        <v>41</v>
      </c>
      <c r="W107" s="61" t="str">
        <f t="shared" si="76"/>
        <v>03  etg.</v>
      </c>
      <c r="X107" s="62" t="str">
        <f t="shared" si="77"/>
        <v>-</v>
      </c>
      <c r="Y107" s="62" t="str">
        <f t="shared" si="78"/>
        <v>-</v>
      </c>
      <c r="Z107" s="41">
        <f t="shared" si="79"/>
        <v>0</v>
      </c>
      <c r="AA107" s="42">
        <f t="shared" si="80"/>
        <v>0</v>
      </c>
      <c r="AC107" s="99"/>
      <c r="AD107" s="98"/>
      <c r="AE107" s="102"/>
      <c r="AF107" s="98"/>
    </row>
    <row r="108" spans="1:32" s="27" customFormat="1" ht="18.75" x14ac:dyDescent="0.3">
      <c r="A108" s="167" t="s">
        <v>45</v>
      </c>
      <c r="B108" s="196" t="s">
        <v>41</v>
      </c>
      <c r="C108" s="182" t="s">
        <v>41</v>
      </c>
      <c r="D108" s="140">
        <v>0</v>
      </c>
      <c r="E108" s="140">
        <v>0</v>
      </c>
      <c r="F108" s="168">
        <v>26</v>
      </c>
      <c r="G108" s="168">
        <f t="shared" si="63"/>
        <v>0</v>
      </c>
      <c r="H108" s="169">
        <v>2.5</v>
      </c>
      <c r="I108" s="168">
        <f t="shared" si="64"/>
        <v>0</v>
      </c>
      <c r="J108" s="120">
        <v>0</v>
      </c>
      <c r="K108" s="168">
        <f t="shared" si="65"/>
        <v>0</v>
      </c>
      <c r="L108" s="168">
        <f t="shared" si="66"/>
        <v>0</v>
      </c>
      <c r="M108" s="168">
        <f t="shared" si="67"/>
        <v>0</v>
      </c>
      <c r="N108" s="168">
        <f t="shared" si="68"/>
        <v>0</v>
      </c>
      <c r="O108" s="168">
        <f t="shared" si="69"/>
        <v>0</v>
      </c>
      <c r="P108" s="197">
        <v>0</v>
      </c>
      <c r="Q108" s="198">
        <v>0</v>
      </c>
      <c r="R108" s="169">
        <f t="shared" si="70"/>
        <v>0</v>
      </c>
      <c r="S108" s="141" t="s">
        <v>41</v>
      </c>
      <c r="T108" s="141" t="s">
        <v>41</v>
      </c>
      <c r="U108" s="167" t="s">
        <v>41</v>
      </c>
      <c r="W108" s="61" t="str">
        <f t="shared" si="76"/>
        <v>03  etg.</v>
      </c>
      <c r="X108" s="62" t="str">
        <f t="shared" si="77"/>
        <v>-</v>
      </c>
      <c r="Y108" s="62" t="str">
        <f t="shared" si="78"/>
        <v>-</v>
      </c>
      <c r="Z108" s="41">
        <f t="shared" si="79"/>
        <v>0</v>
      </c>
      <c r="AA108" s="42">
        <f t="shared" si="80"/>
        <v>0</v>
      </c>
      <c r="AC108" s="99"/>
      <c r="AD108" s="98"/>
      <c r="AE108" s="102"/>
      <c r="AF108" s="98"/>
    </row>
    <row r="109" spans="1:32" s="27" customFormat="1" ht="18.75" x14ac:dyDescent="0.3">
      <c r="A109" s="167" t="s">
        <v>45</v>
      </c>
      <c r="B109" s="196" t="s">
        <v>41</v>
      </c>
      <c r="C109" s="182" t="s">
        <v>41</v>
      </c>
      <c r="D109" s="140">
        <v>0</v>
      </c>
      <c r="E109" s="140">
        <v>0</v>
      </c>
      <c r="F109" s="168">
        <v>26</v>
      </c>
      <c r="G109" s="168">
        <f t="shared" si="63"/>
        <v>0</v>
      </c>
      <c r="H109" s="169">
        <v>2.5</v>
      </c>
      <c r="I109" s="168">
        <f t="shared" si="64"/>
        <v>0</v>
      </c>
      <c r="J109" s="120">
        <v>0</v>
      </c>
      <c r="K109" s="168">
        <f t="shared" si="65"/>
        <v>0</v>
      </c>
      <c r="L109" s="168">
        <f t="shared" si="66"/>
        <v>0</v>
      </c>
      <c r="M109" s="168">
        <f t="shared" si="67"/>
        <v>0</v>
      </c>
      <c r="N109" s="168">
        <f t="shared" si="68"/>
        <v>0</v>
      </c>
      <c r="O109" s="168">
        <f t="shared" si="69"/>
        <v>0</v>
      </c>
      <c r="P109" s="197">
        <v>0</v>
      </c>
      <c r="Q109" s="198">
        <v>0</v>
      </c>
      <c r="R109" s="169">
        <f t="shared" si="70"/>
        <v>0</v>
      </c>
      <c r="S109" s="141" t="s">
        <v>41</v>
      </c>
      <c r="T109" s="141" t="s">
        <v>41</v>
      </c>
      <c r="U109" s="167" t="s">
        <v>41</v>
      </c>
      <c r="W109" s="61" t="str">
        <f t="shared" si="76"/>
        <v>03  etg.</v>
      </c>
      <c r="X109" s="62" t="str">
        <f t="shared" si="77"/>
        <v>-</v>
      </c>
      <c r="Y109" s="62" t="str">
        <f t="shared" si="78"/>
        <v>-</v>
      </c>
      <c r="Z109" s="41">
        <f t="shared" si="79"/>
        <v>0</v>
      </c>
      <c r="AA109" s="42">
        <f t="shared" si="80"/>
        <v>0</v>
      </c>
      <c r="AC109" s="99"/>
      <c r="AD109" s="98"/>
      <c r="AE109" s="102"/>
      <c r="AF109" s="98"/>
    </row>
    <row r="110" spans="1:32" s="27" customFormat="1" ht="18.75" x14ac:dyDescent="0.3">
      <c r="A110" s="167" t="s">
        <v>45</v>
      </c>
      <c r="B110" s="196" t="s">
        <v>41</v>
      </c>
      <c r="C110" s="182" t="s">
        <v>41</v>
      </c>
      <c r="D110" s="140">
        <v>0</v>
      </c>
      <c r="E110" s="140">
        <v>0</v>
      </c>
      <c r="F110" s="168">
        <v>26</v>
      </c>
      <c r="G110" s="168">
        <f t="shared" si="63"/>
        <v>0</v>
      </c>
      <c r="H110" s="169">
        <v>2.5</v>
      </c>
      <c r="I110" s="168">
        <f t="shared" si="64"/>
        <v>0</v>
      </c>
      <c r="J110" s="120">
        <v>0</v>
      </c>
      <c r="K110" s="168">
        <f t="shared" si="65"/>
        <v>0</v>
      </c>
      <c r="L110" s="168">
        <f t="shared" si="66"/>
        <v>0</v>
      </c>
      <c r="M110" s="168">
        <f t="shared" si="67"/>
        <v>0</v>
      </c>
      <c r="N110" s="168">
        <f t="shared" si="68"/>
        <v>0</v>
      </c>
      <c r="O110" s="168">
        <f t="shared" si="69"/>
        <v>0</v>
      </c>
      <c r="P110" s="197">
        <v>0</v>
      </c>
      <c r="Q110" s="198">
        <v>0</v>
      </c>
      <c r="R110" s="169">
        <f t="shared" si="70"/>
        <v>0</v>
      </c>
      <c r="S110" s="141" t="s">
        <v>41</v>
      </c>
      <c r="T110" s="141" t="s">
        <v>41</v>
      </c>
      <c r="U110" s="167" t="s">
        <v>41</v>
      </c>
      <c r="W110" s="61" t="str">
        <f t="shared" si="76"/>
        <v>03  etg.</v>
      </c>
      <c r="X110" s="62" t="str">
        <f t="shared" si="77"/>
        <v>-</v>
      </c>
      <c r="Y110" s="62" t="str">
        <f t="shared" si="78"/>
        <v>-</v>
      </c>
      <c r="Z110" s="41">
        <f t="shared" si="79"/>
        <v>0</v>
      </c>
      <c r="AA110" s="42">
        <f t="shared" si="80"/>
        <v>0</v>
      </c>
      <c r="AC110" s="99"/>
      <c r="AD110" s="98"/>
      <c r="AE110" s="102"/>
      <c r="AF110" s="98"/>
    </row>
    <row r="111" spans="1:32" s="27" customFormat="1" ht="18.75" x14ac:dyDescent="0.3">
      <c r="A111" s="167" t="s">
        <v>45</v>
      </c>
      <c r="B111" s="196" t="s">
        <v>41</v>
      </c>
      <c r="C111" s="182" t="s">
        <v>41</v>
      </c>
      <c r="D111" s="140">
        <v>0</v>
      </c>
      <c r="E111" s="140">
        <v>0</v>
      </c>
      <c r="F111" s="168">
        <v>26</v>
      </c>
      <c r="G111" s="168">
        <f t="shared" si="63"/>
        <v>0</v>
      </c>
      <c r="H111" s="169">
        <v>2.5</v>
      </c>
      <c r="I111" s="168">
        <f t="shared" si="64"/>
        <v>0</v>
      </c>
      <c r="J111" s="120">
        <v>0</v>
      </c>
      <c r="K111" s="168">
        <f t="shared" si="65"/>
        <v>0</v>
      </c>
      <c r="L111" s="168">
        <f t="shared" si="66"/>
        <v>0</v>
      </c>
      <c r="M111" s="168">
        <f t="shared" si="67"/>
        <v>0</v>
      </c>
      <c r="N111" s="168">
        <f t="shared" si="68"/>
        <v>0</v>
      </c>
      <c r="O111" s="168">
        <f t="shared" si="69"/>
        <v>0</v>
      </c>
      <c r="P111" s="197">
        <v>0</v>
      </c>
      <c r="Q111" s="198">
        <v>0</v>
      </c>
      <c r="R111" s="169">
        <f t="shared" si="70"/>
        <v>0</v>
      </c>
      <c r="S111" s="141" t="s">
        <v>41</v>
      </c>
      <c r="T111" s="141" t="s">
        <v>41</v>
      </c>
      <c r="U111" s="167" t="s">
        <v>41</v>
      </c>
      <c r="W111" s="61" t="str">
        <f t="shared" si="76"/>
        <v>03  etg.</v>
      </c>
      <c r="X111" s="62" t="str">
        <f t="shared" si="77"/>
        <v>-</v>
      </c>
      <c r="Y111" s="62" t="str">
        <f t="shared" si="78"/>
        <v>-</v>
      </c>
      <c r="Z111" s="41">
        <f t="shared" si="79"/>
        <v>0</v>
      </c>
      <c r="AA111" s="42">
        <f t="shared" si="80"/>
        <v>0</v>
      </c>
      <c r="AC111" s="99"/>
      <c r="AD111" s="98"/>
      <c r="AE111" s="102"/>
      <c r="AF111" s="98"/>
    </row>
    <row r="112" spans="1:32" s="27" customFormat="1" ht="18.75" x14ac:dyDescent="0.3">
      <c r="A112" s="167" t="s">
        <v>45</v>
      </c>
      <c r="B112" s="196" t="s">
        <v>41</v>
      </c>
      <c r="C112" s="182" t="s">
        <v>41</v>
      </c>
      <c r="D112" s="140">
        <v>0</v>
      </c>
      <c r="E112" s="140">
        <v>0</v>
      </c>
      <c r="F112" s="168">
        <v>26</v>
      </c>
      <c r="G112" s="168">
        <f t="shared" si="63"/>
        <v>0</v>
      </c>
      <c r="H112" s="169">
        <v>2.5</v>
      </c>
      <c r="I112" s="168">
        <f t="shared" si="64"/>
        <v>0</v>
      </c>
      <c r="J112" s="120">
        <v>0</v>
      </c>
      <c r="K112" s="168">
        <f t="shared" si="65"/>
        <v>0</v>
      </c>
      <c r="L112" s="168">
        <f t="shared" si="66"/>
        <v>0</v>
      </c>
      <c r="M112" s="168">
        <f t="shared" si="67"/>
        <v>0</v>
      </c>
      <c r="N112" s="168">
        <f t="shared" si="68"/>
        <v>0</v>
      </c>
      <c r="O112" s="168">
        <f t="shared" si="69"/>
        <v>0</v>
      </c>
      <c r="P112" s="197">
        <v>0</v>
      </c>
      <c r="Q112" s="198">
        <v>0</v>
      </c>
      <c r="R112" s="169">
        <f t="shared" si="70"/>
        <v>0</v>
      </c>
      <c r="S112" s="141" t="s">
        <v>41</v>
      </c>
      <c r="T112" s="141" t="s">
        <v>41</v>
      </c>
      <c r="U112" s="167" t="s">
        <v>41</v>
      </c>
      <c r="W112" s="61" t="str">
        <f t="shared" si="76"/>
        <v>03  etg.</v>
      </c>
      <c r="X112" s="62" t="str">
        <f t="shared" si="77"/>
        <v>-</v>
      </c>
      <c r="Y112" s="62" t="str">
        <f t="shared" si="78"/>
        <v>-</v>
      </c>
      <c r="Z112" s="41">
        <f t="shared" si="79"/>
        <v>0</v>
      </c>
      <c r="AA112" s="42">
        <f t="shared" si="80"/>
        <v>0</v>
      </c>
      <c r="AC112" s="99"/>
      <c r="AD112" s="98"/>
      <c r="AE112" s="102"/>
      <c r="AF112" s="98"/>
    </row>
    <row r="113" spans="1:32" s="27" customFormat="1" ht="18.75" x14ac:dyDescent="0.3">
      <c r="A113" s="167" t="s">
        <v>45</v>
      </c>
      <c r="B113" s="196" t="s">
        <v>41</v>
      </c>
      <c r="C113" s="182" t="s">
        <v>41</v>
      </c>
      <c r="D113" s="140">
        <v>0</v>
      </c>
      <c r="E113" s="140">
        <v>0</v>
      </c>
      <c r="F113" s="168">
        <v>26</v>
      </c>
      <c r="G113" s="168">
        <f t="shared" si="63"/>
        <v>0</v>
      </c>
      <c r="H113" s="169">
        <v>2.5</v>
      </c>
      <c r="I113" s="168">
        <f t="shared" si="64"/>
        <v>0</v>
      </c>
      <c r="J113" s="120">
        <v>0</v>
      </c>
      <c r="K113" s="168">
        <f t="shared" si="65"/>
        <v>0</v>
      </c>
      <c r="L113" s="168">
        <f t="shared" si="66"/>
        <v>0</v>
      </c>
      <c r="M113" s="168">
        <f t="shared" si="67"/>
        <v>0</v>
      </c>
      <c r="N113" s="168">
        <f t="shared" si="68"/>
        <v>0</v>
      </c>
      <c r="O113" s="168">
        <f t="shared" si="69"/>
        <v>0</v>
      </c>
      <c r="P113" s="197">
        <v>0</v>
      </c>
      <c r="Q113" s="198">
        <v>0</v>
      </c>
      <c r="R113" s="169">
        <f t="shared" si="70"/>
        <v>0</v>
      </c>
      <c r="S113" s="141" t="s">
        <v>41</v>
      </c>
      <c r="T113" s="141" t="s">
        <v>41</v>
      </c>
      <c r="U113" s="167" t="s">
        <v>41</v>
      </c>
      <c r="W113" s="61" t="str">
        <f t="shared" si="76"/>
        <v>03  etg.</v>
      </c>
      <c r="X113" s="62" t="str">
        <f t="shared" si="77"/>
        <v>-</v>
      </c>
      <c r="Y113" s="62" t="str">
        <f t="shared" si="78"/>
        <v>-</v>
      </c>
      <c r="Z113" s="41">
        <f t="shared" si="79"/>
        <v>0</v>
      </c>
      <c r="AA113" s="42">
        <f t="shared" si="80"/>
        <v>0</v>
      </c>
      <c r="AC113" s="99"/>
      <c r="AD113" s="98"/>
      <c r="AE113" s="102"/>
      <c r="AF113" s="98"/>
    </row>
    <row r="114" spans="1:32" s="27" customFormat="1" ht="18.75" x14ac:dyDescent="0.3">
      <c r="A114" s="167" t="s">
        <v>45</v>
      </c>
      <c r="B114" s="196" t="s">
        <v>41</v>
      </c>
      <c r="C114" s="182" t="s">
        <v>41</v>
      </c>
      <c r="D114" s="140">
        <v>0</v>
      </c>
      <c r="E114" s="140">
        <v>0</v>
      </c>
      <c r="F114" s="168">
        <v>26</v>
      </c>
      <c r="G114" s="168">
        <f t="shared" si="63"/>
        <v>0</v>
      </c>
      <c r="H114" s="169">
        <v>2.5</v>
      </c>
      <c r="I114" s="168">
        <f t="shared" si="64"/>
        <v>0</v>
      </c>
      <c r="J114" s="120">
        <v>0</v>
      </c>
      <c r="K114" s="168">
        <f t="shared" si="65"/>
        <v>0</v>
      </c>
      <c r="L114" s="168">
        <f t="shared" si="66"/>
        <v>0</v>
      </c>
      <c r="M114" s="168">
        <f t="shared" si="67"/>
        <v>0</v>
      </c>
      <c r="N114" s="168">
        <f t="shared" si="68"/>
        <v>0</v>
      </c>
      <c r="O114" s="168">
        <f t="shared" si="69"/>
        <v>0</v>
      </c>
      <c r="P114" s="197">
        <v>0</v>
      </c>
      <c r="Q114" s="198">
        <v>0</v>
      </c>
      <c r="R114" s="169">
        <f t="shared" si="70"/>
        <v>0</v>
      </c>
      <c r="S114" s="141" t="s">
        <v>41</v>
      </c>
      <c r="T114" s="141" t="s">
        <v>41</v>
      </c>
      <c r="U114" s="167" t="s">
        <v>41</v>
      </c>
      <c r="W114" s="61" t="str">
        <f t="shared" si="76"/>
        <v>03  etg.</v>
      </c>
      <c r="X114" s="62" t="str">
        <f t="shared" si="77"/>
        <v>-</v>
      </c>
      <c r="Y114" s="62" t="str">
        <f t="shared" si="78"/>
        <v>-</v>
      </c>
      <c r="Z114" s="41">
        <f t="shared" si="79"/>
        <v>0</v>
      </c>
      <c r="AA114" s="42">
        <f t="shared" si="80"/>
        <v>0</v>
      </c>
      <c r="AC114" s="99"/>
      <c r="AD114" s="98"/>
      <c r="AE114" s="102"/>
      <c r="AF114" s="98"/>
    </row>
    <row r="115" spans="1:32" s="27" customFormat="1" ht="18.75" x14ac:dyDescent="0.3">
      <c r="A115" s="167" t="s">
        <v>45</v>
      </c>
      <c r="B115" s="196" t="s">
        <v>41</v>
      </c>
      <c r="C115" s="182" t="s">
        <v>41</v>
      </c>
      <c r="D115" s="140">
        <v>0</v>
      </c>
      <c r="E115" s="140">
        <v>0</v>
      </c>
      <c r="F115" s="168">
        <v>26</v>
      </c>
      <c r="G115" s="168">
        <f t="shared" si="63"/>
        <v>0</v>
      </c>
      <c r="H115" s="169">
        <v>2.5</v>
      </c>
      <c r="I115" s="168">
        <f t="shared" si="64"/>
        <v>0</v>
      </c>
      <c r="J115" s="120">
        <v>0</v>
      </c>
      <c r="K115" s="168">
        <f t="shared" si="65"/>
        <v>0</v>
      </c>
      <c r="L115" s="168">
        <f t="shared" si="66"/>
        <v>0</v>
      </c>
      <c r="M115" s="168">
        <f t="shared" si="67"/>
        <v>0</v>
      </c>
      <c r="N115" s="168">
        <f t="shared" si="68"/>
        <v>0</v>
      </c>
      <c r="O115" s="168">
        <f t="shared" si="69"/>
        <v>0</v>
      </c>
      <c r="P115" s="197">
        <v>0</v>
      </c>
      <c r="Q115" s="198">
        <v>0</v>
      </c>
      <c r="R115" s="169">
        <f t="shared" si="70"/>
        <v>0</v>
      </c>
      <c r="S115" s="141" t="s">
        <v>41</v>
      </c>
      <c r="T115" s="141" t="s">
        <v>41</v>
      </c>
      <c r="U115" s="167" t="s">
        <v>41</v>
      </c>
      <c r="W115" s="61" t="str">
        <f t="shared" si="76"/>
        <v>03  etg.</v>
      </c>
      <c r="X115" s="62" t="str">
        <f t="shared" si="77"/>
        <v>-</v>
      </c>
      <c r="Y115" s="62" t="str">
        <f t="shared" si="78"/>
        <v>-</v>
      </c>
      <c r="Z115" s="41">
        <f t="shared" si="79"/>
        <v>0</v>
      </c>
      <c r="AA115" s="42">
        <f t="shared" si="80"/>
        <v>0</v>
      </c>
      <c r="AC115" s="99"/>
      <c r="AD115" s="98"/>
      <c r="AE115" s="102"/>
      <c r="AF115" s="98"/>
    </row>
    <row r="116" spans="1:32" s="27" customFormat="1" ht="18.75" x14ac:dyDescent="0.3">
      <c r="A116" s="167" t="s">
        <v>45</v>
      </c>
      <c r="B116" s="196" t="s">
        <v>41</v>
      </c>
      <c r="C116" s="182" t="s">
        <v>41</v>
      </c>
      <c r="D116" s="140">
        <v>0</v>
      </c>
      <c r="E116" s="140">
        <v>0</v>
      </c>
      <c r="F116" s="168">
        <v>26</v>
      </c>
      <c r="G116" s="168">
        <f t="shared" si="63"/>
        <v>0</v>
      </c>
      <c r="H116" s="169">
        <v>2.5</v>
      </c>
      <c r="I116" s="168">
        <f t="shared" si="64"/>
        <v>0</v>
      </c>
      <c r="J116" s="120">
        <v>0</v>
      </c>
      <c r="K116" s="168">
        <f t="shared" si="65"/>
        <v>0</v>
      </c>
      <c r="L116" s="168">
        <f t="shared" si="66"/>
        <v>0</v>
      </c>
      <c r="M116" s="168">
        <f t="shared" si="67"/>
        <v>0</v>
      </c>
      <c r="N116" s="168">
        <f t="shared" si="68"/>
        <v>0</v>
      </c>
      <c r="O116" s="168">
        <f t="shared" si="69"/>
        <v>0</v>
      </c>
      <c r="P116" s="197">
        <v>0</v>
      </c>
      <c r="Q116" s="198">
        <v>0</v>
      </c>
      <c r="R116" s="169">
        <f t="shared" si="70"/>
        <v>0</v>
      </c>
      <c r="S116" s="141" t="s">
        <v>41</v>
      </c>
      <c r="T116" s="141" t="s">
        <v>41</v>
      </c>
      <c r="U116" s="167" t="s">
        <v>41</v>
      </c>
      <c r="W116" s="61" t="str">
        <f t="shared" si="76"/>
        <v>03  etg.</v>
      </c>
      <c r="X116" s="62" t="str">
        <f t="shared" si="77"/>
        <v>-</v>
      </c>
      <c r="Y116" s="62" t="str">
        <f t="shared" si="78"/>
        <v>-</v>
      </c>
      <c r="Z116" s="41">
        <f t="shared" si="79"/>
        <v>0</v>
      </c>
      <c r="AA116" s="42">
        <f t="shared" si="80"/>
        <v>0</v>
      </c>
      <c r="AC116" s="99"/>
      <c r="AD116" s="98"/>
      <c r="AE116" s="102"/>
      <c r="AF116" s="98"/>
    </row>
    <row r="117" spans="1:32" s="27" customFormat="1" ht="18.75" x14ac:dyDescent="0.3">
      <c r="A117" s="167" t="s">
        <v>45</v>
      </c>
      <c r="B117" s="196" t="s">
        <v>41</v>
      </c>
      <c r="C117" s="182" t="s">
        <v>41</v>
      </c>
      <c r="D117" s="140">
        <v>0</v>
      </c>
      <c r="E117" s="140">
        <v>0</v>
      </c>
      <c r="F117" s="168">
        <v>26</v>
      </c>
      <c r="G117" s="168">
        <f t="shared" si="63"/>
        <v>0</v>
      </c>
      <c r="H117" s="169">
        <v>2.5</v>
      </c>
      <c r="I117" s="168">
        <f t="shared" si="64"/>
        <v>0</v>
      </c>
      <c r="J117" s="120">
        <v>0</v>
      </c>
      <c r="K117" s="168">
        <f t="shared" si="65"/>
        <v>0</v>
      </c>
      <c r="L117" s="168">
        <f t="shared" si="66"/>
        <v>0</v>
      </c>
      <c r="M117" s="168">
        <f t="shared" si="67"/>
        <v>0</v>
      </c>
      <c r="N117" s="168">
        <f t="shared" si="68"/>
        <v>0</v>
      </c>
      <c r="O117" s="168">
        <f t="shared" si="69"/>
        <v>0</v>
      </c>
      <c r="P117" s="197">
        <v>0</v>
      </c>
      <c r="Q117" s="198">
        <v>0</v>
      </c>
      <c r="R117" s="169">
        <f t="shared" si="70"/>
        <v>0</v>
      </c>
      <c r="S117" s="141" t="s">
        <v>41</v>
      </c>
      <c r="T117" s="141" t="s">
        <v>41</v>
      </c>
      <c r="U117" s="167" t="s">
        <v>41</v>
      </c>
      <c r="W117" s="61" t="str">
        <f t="shared" si="76"/>
        <v>03  etg.</v>
      </c>
      <c r="X117" s="62" t="str">
        <f t="shared" si="77"/>
        <v>-</v>
      </c>
      <c r="Y117" s="62" t="str">
        <f t="shared" si="78"/>
        <v>-</v>
      </c>
      <c r="Z117" s="41">
        <f t="shared" si="79"/>
        <v>0</v>
      </c>
      <c r="AA117" s="42">
        <f t="shared" si="80"/>
        <v>0</v>
      </c>
      <c r="AC117" s="99"/>
      <c r="AD117" s="98"/>
      <c r="AE117" s="102"/>
      <c r="AF117" s="98"/>
    </row>
    <row r="118" spans="1:32" s="27" customFormat="1" ht="18.75" x14ac:dyDescent="0.3">
      <c r="A118" s="167" t="s">
        <v>45</v>
      </c>
      <c r="B118" s="196" t="s">
        <v>41</v>
      </c>
      <c r="C118" s="182" t="s">
        <v>41</v>
      </c>
      <c r="D118" s="140">
        <v>0</v>
      </c>
      <c r="E118" s="140">
        <v>0</v>
      </c>
      <c r="F118" s="168">
        <v>26</v>
      </c>
      <c r="G118" s="168">
        <f t="shared" si="63"/>
        <v>0</v>
      </c>
      <c r="H118" s="169">
        <v>2.5</v>
      </c>
      <c r="I118" s="168">
        <f t="shared" si="64"/>
        <v>0</v>
      </c>
      <c r="J118" s="120">
        <v>0</v>
      </c>
      <c r="K118" s="168">
        <f t="shared" si="65"/>
        <v>0</v>
      </c>
      <c r="L118" s="168">
        <f t="shared" si="66"/>
        <v>0</v>
      </c>
      <c r="M118" s="168">
        <f t="shared" si="67"/>
        <v>0</v>
      </c>
      <c r="N118" s="168">
        <f t="shared" si="68"/>
        <v>0</v>
      </c>
      <c r="O118" s="168">
        <f t="shared" si="69"/>
        <v>0</v>
      </c>
      <c r="P118" s="197">
        <v>0</v>
      </c>
      <c r="Q118" s="198">
        <v>0</v>
      </c>
      <c r="R118" s="169">
        <f t="shared" si="70"/>
        <v>0</v>
      </c>
      <c r="S118" s="141" t="s">
        <v>41</v>
      </c>
      <c r="T118" s="141" t="s">
        <v>41</v>
      </c>
      <c r="U118" s="167" t="s">
        <v>41</v>
      </c>
      <c r="W118" s="61" t="str">
        <f t="shared" si="76"/>
        <v>03  etg.</v>
      </c>
      <c r="X118" s="62" t="str">
        <f t="shared" si="77"/>
        <v>-</v>
      </c>
      <c r="Y118" s="62" t="str">
        <f t="shared" si="78"/>
        <v>-</v>
      </c>
      <c r="Z118" s="41">
        <f t="shared" si="79"/>
        <v>0</v>
      </c>
      <c r="AA118" s="42">
        <f t="shared" si="80"/>
        <v>0</v>
      </c>
      <c r="AC118" s="99">
        <f>D118*$D$223</f>
        <v>0</v>
      </c>
      <c r="AD118" s="98" t="s">
        <v>28</v>
      </c>
      <c r="AE118" s="102">
        <f t="shared" si="75"/>
        <v>0</v>
      </c>
      <c r="AF118" s="98" t="s">
        <v>28</v>
      </c>
    </row>
    <row r="119" spans="1:32" s="27" customFormat="1" ht="18.75" x14ac:dyDescent="0.3">
      <c r="A119" s="167" t="s">
        <v>45</v>
      </c>
      <c r="B119" s="196" t="s">
        <v>41</v>
      </c>
      <c r="C119" s="182" t="s">
        <v>41</v>
      </c>
      <c r="D119" s="140">
        <v>0</v>
      </c>
      <c r="E119" s="140">
        <v>0</v>
      </c>
      <c r="F119" s="168">
        <v>26</v>
      </c>
      <c r="G119" s="168">
        <f t="shared" si="63"/>
        <v>0</v>
      </c>
      <c r="H119" s="169">
        <v>2.5</v>
      </c>
      <c r="I119" s="168">
        <f t="shared" si="64"/>
        <v>0</v>
      </c>
      <c r="J119" s="120">
        <v>0</v>
      </c>
      <c r="K119" s="168">
        <f t="shared" si="65"/>
        <v>0</v>
      </c>
      <c r="L119" s="168">
        <f t="shared" si="66"/>
        <v>0</v>
      </c>
      <c r="M119" s="168">
        <f t="shared" si="67"/>
        <v>0</v>
      </c>
      <c r="N119" s="168">
        <f t="shared" si="68"/>
        <v>0</v>
      </c>
      <c r="O119" s="168">
        <f t="shared" si="69"/>
        <v>0</v>
      </c>
      <c r="P119" s="197">
        <v>0</v>
      </c>
      <c r="Q119" s="198">
        <v>0</v>
      </c>
      <c r="R119" s="169">
        <f t="shared" si="70"/>
        <v>0</v>
      </c>
      <c r="S119" s="141" t="s">
        <v>41</v>
      </c>
      <c r="T119" s="141" t="s">
        <v>41</v>
      </c>
      <c r="U119" s="167" t="s">
        <v>41</v>
      </c>
      <c r="W119" s="61" t="str">
        <f t="shared" si="76"/>
        <v>03  etg.</v>
      </c>
      <c r="X119" s="62" t="str">
        <f t="shared" si="77"/>
        <v>-</v>
      </c>
      <c r="Y119" s="62" t="str">
        <f t="shared" si="78"/>
        <v>-</v>
      </c>
      <c r="Z119" s="41">
        <f t="shared" si="79"/>
        <v>0</v>
      </c>
      <c r="AA119" s="42">
        <f t="shared" si="80"/>
        <v>0</v>
      </c>
      <c r="AC119" s="99">
        <f>D119*$D$223</f>
        <v>0</v>
      </c>
      <c r="AD119" s="98" t="s">
        <v>28</v>
      </c>
      <c r="AE119" s="102">
        <f t="shared" si="75"/>
        <v>0</v>
      </c>
      <c r="AF119" s="98" t="s">
        <v>28</v>
      </c>
    </row>
    <row r="120" spans="1:32" s="27" customFormat="1" ht="18.75" x14ac:dyDescent="0.3">
      <c r="A120" s="167" t="s">
        <v>45</v>
      </c>
      <c r="B120" s="196" t="s">
        <v>41</v>
      </c>
      <c r="C120" s="182" t="s">
        <v>41</v>
      </c>
      <c r="D120" s="140">
        <v>0</v>
      </c>
      <c r="E120" s="140">
        <v>0</v>
      </c>
      <c r="F120" s="168">
        <v>26</v>
      </c>
      <c r="G120" s="168">
        <f t="shared" si="63"/>
        <v>0</v>
      </c>
      <c r="H120" s="169">
        <v>2.5</v>
      </c>
      <c r="I120" s="168">
        <f t="shared" si="64"/>
        <v>0</v>
      </c>
      <c r="J120" s="120">
        <v>0</v>
      </c>
      <c r="K120" s="168">
        <f t="shared" si="65"/>
        <v>0</v>
      </c>
      <c r="L120" s="168">
        <f t="shared" si="66"/>
        <v>0</v>
      </c>
      <c r="M120" s="168">
        <f t="shared" si="67"/>
        <v>0</v>
      </c>
      <c r="N120" s="168">
        <f t="shared" si="68"/>
        <v>0</v>
      </c>
      <c r="O120" s="168">
        <f t="shared" si="69"/>
        <v>0</v>
      </c>
      <c r="P120" s="197">
        <v>0</v>
      </c>
      <c r="Q120" s="198">
        <v>0</v>
      </c>
      <c r="R120" s="169">
        <f t="shared" si="70"/>
        <v>0</v>
      </c>
      <c r="S120" s="141" t="s">
        <v>41</v>
      </c>
      <c r="T120" s="141" t="s">
        <v>41</v>
      </c>
      <c r="U120" s="167" t="s">
        <v>41</v>
      </c>
      <c r="W120" s="61" t="str">
        <f t="shared" si="76"/>
        <v>03  etg.</v>
      </c>
      <c r="X120" s="62" t="str">
        <f t="shared" si="77"/>
        <v>-</v>
      </c>
      <c r="Y120" s="62" t="str">
        <f t="shared" si="78"/>
        <v>-</v>
      </c>
      <c r="Z120" s="41">
        <f t="shared" si="79"/>
        <v>0</v>
      </c>
      <c r="AA120" s="42">
        <f t="shared" si="80"/>
        <v>0</v>
      </c>
      <c r="AC120" s="99">
        <f>D120*$D$223</f>
        <v>0</v>
      </c>
      <c r="AD120" s="98" t="s">
        <v>28</v>
      </c>
      <c r="AE120" s="102">
        <f t="shared" si="75"/>
        <v>0</v>
      </c>
      <c r="AF120" s="98" t="s">
        <v>28</v>
      </c>
    </row>
    <row r="121" spans="1:32" s="27" customFormat="1" ht="18.75" x14ac:dyDescent="0.3">
      <c r="A121" s="167" t="s">
        <v>45</v>
      </c>
      <c r="B121" s="196" t="s">
        <v>41</v>
      </c>
      <c r="C121" s="182" t="s">
        <v>41</v>
      </c>
      <c r="D121" s="140">
        <v>0</v>
      </c>
      <c r="E121" s="140">
        <v>0</v>
      </c>
      <c r="F121" s="168">
        <v>26</v>
      </c>
      <c r="G121" s="168">
        <f t="shared" si="63"/>
        <v>0</v>
      </c>
      <c r="H121" s="169">
        <v>2.5</v>
      </c>
      <c r="I121" s="168">
        <f t="shared" si="64"/>
        <v>0</v>
      </c>
      <c r="J121" s="120">
        <v>0</v>
      </c>
      <c r="K121" s="168">
        <f t="shared" si="65"/>
        <v>0</v>
      </c>
      <c r="L121" s="168">
        <f t="shared" si="66"/>
        <v>0</v>
      </c>
      <c r="M121" s="168">
        <f t="shared" si="67"/>
        <v>0</v>
      </c>
      <c r="N121" s="168">
        <f t="shared" si="68"/>
        <v>0</v>
      </c>
      <c r="O121" s="168">
        <f t="shared" si="69"/>
        <v>0</v>
      </c>
      <c r="P121" s="197">
        <v>0</v>
      </c>
      <c r="Q121" s="198">
        <v>0</v>
      </c>
      <c r="R121" s="169">
        <f t="shared" si="70"/>
        <v>0</v>
      </c>
      <c r="S121" s="141" t="s">
        <v>41</v>
      </c>
      <c r="T121" s="141" t="s">
        <v>41</v>
      </c>
      <c r="U121" s="167" t="s">
        <v>41</v>
      </c>
      <c r="W121" s="61" t="str">
        <f t="shared" si="76"/>
        <v>03  etg.</v>
      </c>
      <c r="X121" s="62" t="str">
        <f t="shared" si="77"/>
        <v>-</v>
      </c>
      <c r="Y121" s="62" t="str">
        <f t="shared" si="78"/>
        <v>-</v>
      </c>
      <c r="Z121" s="41">
        <f t="shared" si="79"/>
        <v>0</v>
      </c>
      <c r="AA121" s="42">
        <f t="shared" si="80"/>
        <v>0</v>
      </c>
      <c r="AC121" s="99"/>
      <c r="AD121" s="98"/>
      <c r="AE121" s="102"/>
      <c r="AF121" s="98"/>
    </row>
    <row r="122" spans="1:32" s="27" customFormat="1" ht="18.75" x14ac:dyDescent="0.3">
      <c r="A122" s="167" t="s">
        <v>45</v>
      </c>
      <c r="B122" s="196" t="s">
        <v>41</v>
      </c>
      <c r="C122" s="182" t="s">
        <v>41</v>
      </c>
      <c r="D122" s="140">
        <v>0</v>
      </c>
      <c r="E122" s="140">
        <v>0</v>
      </c>
      <c r="F122" s="168">
        <v>26</v>
      </c>
      <c r="G122" s="168">
        <f t="shared" si="63"/>
        <v>0</v>
      </c>
      <c r="H122" s="169">
        <v>2.5</v>
      </c>
      <c r="I122" s="168">
        <f t="shared" si="64"/>
        <v>0</v>
      </c>
      <c r="J122" s="120">
        <v>0</v>
      </c>
      <c r="K122" s="168">
        <f t="shared" si="65"/>
        <v>0</v>
      </c>
      <c r="L122" s="168">
        <f t="shared" si="66"/>
        <v>0</v>
      </c>
      <c r="M122" s="168">
        <f t="shared" si="67"/>
        <v>0</v>
      </c>
      <c r="N122" s="168">
        <f t="shared" si="68"/>
        <v>0</v>
      </c>
      <c r="O122" s="168">
        <f t="shared" si="69"/>
        <v>0</v>
      </c>
      <c r="P122" s="197">
        <v>0</v>
      </c>
      <c r="Q122" s="198">
        <v>0</v>
      </c>
      <c r="R122" s="169">
        <f t="shared" si="70"/>
        <v>0</v>
      </c>
      <c r="S122" s="141" t="s">
        <v>41</v>
      </c>
      <c r="T122" s="141" t="s">
        <v>41</v>
      </c>
      <c r="U122" s="167" t="s">
        <v>41</v>
      </c>
      <c r="W122" s="61" t="str">
        <f t="shared" si="76"/>
        <v>03  etg.</v>
      </c>
      <c r="X122" s="62" t="str">
        <f t="shared" si="77"/>
        <v>-</v>
      </c>
      <c r="Y122" s="62" t="str">
        <f t="shared" si="78"/>
        <v>-</v>
      </c>
      <c r="Z122" s="41">
        <f t="shared" si="79"/>
        <v>0</v>
      </c>
      <c r="AA122" s="42">
        <f t="shared" si="80"/>
        <v>0</v>
      </c>
      <c r="AC122" s="99">
        <f>D122*$D$223</f>
        <v>0</v>
      </c>
      <c r="AD122" s="98" t="s">
        <v>28</v>
      </c>
      <c r="AE122" s="102">
        <f t="shared" si="75"/>
        <v>0</v>
      </c>
      <c r="AF122" s="98" t="s">
        <v>28</v>
      </c>
    </row>
    <row r="123" spans="1:32" s="27" customFormat="1" ht="18.75" x14ac:dyDescent="0.3">
      <c r="A123" s="167" t="s">
        <v>45</v>
      </c>
      <c r="B123" s="196" t="s">
        <v>41</v>
      </c>
      <c r="C123" s="182" t="s">
        <v>41</v>
      </c>
      <c r="D123" s="140">
        <v>0</v>
      </c>
      <c r="E123" s="140">
        <v>0</v>
      </c>
      <c r="F123" s="168">
        <v>26</v>
      </c>
      <c r="G123" s="168">
        <f t="shared" si="63"/>
        <v>0</v>
      </c>
      <c r="H123" s="169">
        <v>2.5</v>
      </c>
      <c r="I123" s="168">
        <f t="shared" si="64"/>
        <v>0</v>
      </c>
      <c r="J123" s="120">
        <v>0</v>
      </c>
      <c r="K123" s="168">
        <f t="shared" si="65"/>
        <v>0</v>
      </c>
      <c r="L123" s="168">
        <f t="shared" si="66"/>
        <v>0</v>
      </c>
      <c r="M123" s="168">
        <f t="shared" si="67"/>
        <v>0</v>
      </c>
      <c r="N123" s="168">
        <f t="shared" si="68"/>
        <v>0</v>
      </c>
      <c r="O123" s="168">
        <f t="shared" si="69"/>
        <v>0</v>
      </c>
      <c r="P123" s="197">
        <v>0</v>
      </c>
      <c r="Q123" s="198">
        <v>0</v>
      </c>
      <c r="R123" s="169">
        <f t="shared" si="70"/>
        <v>0</v>
      </c>
      <c r="S123" s="141" t="s">
        <v>41</v>
      </c>
      <c r="T123" s="141" t="s">
        <v>41</v>
      </c>
      <c r="U123" s="167" t="s">
        <v>41</v>
      </c>
      <c r="W123" s="61" t="str">
        <f t="shared" si="76"/>
        <v>03  etg.</v>
      </c>
      <c r="X123" s="62" t="str">
        <f t="shared" si="77"/>
        <v>-</v>
      </c>
      <c r="Y123" s="62" t="str">
        <f t="shared" si="78"/>
        <v>-</v>
      </c>
      <c r="Z123" s="41">
        <f t="shared" si="79"/>
        <v>0</v>
      </c>
      <c r="AA123" s="42">
        <f t="shared" si="80"/>
        <v>0</v>
      </c>
      <c r="AC123" s="99">
        <f>D123*$D$223</f>
        <v>0</v>
      </c>
      <c r="AD123" s="98" t="s">
        <v>28</v>
      </c>
      <c r="AE123" s="102">
        <f t="shared" si="75"/>
        <v>0</v>
      </c>
      <c r="AF123" s="98" t="s">
        <v>28</v>
      </c>
    </row>
    <row r="124" spans="1:32" s="27" customFormat="1" ht="18.75" x14ac:dyDescent="0.3">
      <c r="A124" s="167" t="s">
        <v>45</v>
      </c>
      <c r="B124" s="196" t="s">
        <v>41</v>
      </c>
      <c r="C124" s="182" t="s">
        <v>41</v>
      </c>
      <c r="D124" s="140">
        <v>0</v>
      </c>
      <c r="E124" s="140">
        <v>0</v>
      </c>
      <c r="F124" s="168">
        <v>26</v>
      </c>
      <c r="G124" s="168">
        <f t="shared" si="63"/>
        <v>0</v>
      </c>
      <c r="H124" s="169">
        <v>2.5</v>
      </c>
      <c r="I124" s="168">
        <f t="shared" si="64"/>
        <v>0</v>
      </c>
      <c r="J124" s="120">
        <v>0</v>
      </c>
      <c r="K124" s="168">
        <f t="shared" si="65"/>
        <v>0</v>
      </c>
      <c r="L124" s="168">
        <f t="shared" si="66"/>
        <v>0</v>
      </c>
      <c r="M124" s="168">
        <f t="shared" si="67"/>
        <v>0</v>
      </c>
      <c r="N124" s="168">
        <f t="shared" si="68"/>
        <v>0</v>
      </c>
      <c r="O124" s="168">
        <f t="shared" si="69"/>
        <v>0</v>
      </c>
      <c r="P124" s="197">
        <v>0</v>
      </c>
      <c r="Q124" s="198">
        <v>0</v>
      </c>
      <c r="R124" s="169">
        <f t="shared" si="70"/>
        <v>0</v>
      </c>
      <c r="S124" s="141" t="s">
        <v>41</v>
      </c>
      <c r="T124" s="141" t="s">
        <v>41</v>
      </c>
      <c r="U124" s="167" t="s">
        <v>41</v>
      </c>
      <c r="W124" s="61" t="str">
        <f t="shared" si="76"/>
        <v>03  etg.</v>
      </c>
      <c r="X124" s="62" t="str">
        <f t="shared" si="77"/>
        <v>-</v>
      </c>
      <c r="Y124" s="62" t="str">
        <f t="shared" si="78"/>
        <v>-</v>
      </c>
      <c r="Z124" s="41">
        <f t="shared" si="79"/>
        <v>0</v>
      </c>
      <c r="AA124" s="42">
        <f t="shared" si="80"/>
        <v>0</v>
      </c>
      <c r="AC124" s="99">
        <f>D124*$D$223</f>
        <v>0</v>
      </c>
      <c r="AD124" s="98" t="s">
        <v>28</v>
      </c>
      <c r="AE124" s="102">
        <f t="shared" si="75"/>
        <v>0</v>
      </c>
      <c r="AF124" s="98" t="s">
        <v>28</v>
      </c>
    </row>
    <row r="125" spans="1:32" s="27" customFormat="1" ht="18.75" x14ac:dyDescent="0.3">
      <c r="A125" s="167" t="s">
        <v>45</v>
      </c>
      <c r="B125" s="196" t="s">
        <v>41</v>
      </c>
      <c r="C125" s="182" t="s">
        <v>41</v>
      </c>
      <c r="D125" s="140">
        <v>0</v>
      </c>
      <c r="E125" s="140">
        <v>0</v>
      </c>
      <c r="F125" s="168">
        <v>26</v>
      </c>
      <c r="G125" s="168">
        <f t="shared" si="63"/>
        <v>0</v>
      </c>
      <c r="H125" s="169">
        <v>2.5</v>
      </c>
      <c r="I125" s="168">
        <f t="shared" si="64"/>
        <v>0</v>
      </c>
      <c r="J125" s="120">
        <v>0</v>
      </c>
      <c r="K125" s="168">
        <f t="shared" si="65"/>
        <v>0</v>
      </c>
      <c r="L125" s="168">
        <f t="shared" si="66"/>
        <v>0</v>
      </c>
      <c r="M125" s="168">
        <f t="shared" si="67"/>
        <v>0</v>
      </c>
      <c r="N125" s="168">
        <f t="shared" si="68"/>
        <v>0</v>
      </c>
      <c r="O125" s="168">
        <f t="shared" si="69"/>
        <v>0</v>
      </c>
      <c r="P125" s="197">
        <v>0</v>
      </c>
      <c r="Q125" s="198">
        <v>0</v>
      </c>
      <c r="R125" s="169">
        <f t="shared" si="70"/>
        <v>0</v>
      </c>
      <c r="S125" s="141" t="s">
        <v>41</v>
      </c>
      <c r="T125" s="141" t="s">
        <v>41</v>
      </c>
      <c r="U125" s="167" t="s">
        <v>41</v>
      </c>
      <c r="W125" s="61" t="str">
        <f t="shared" si="76"/>
        <v>03  etg.</v>
      </c>
      <c r="X125" s="62" t="str">
        <f t="shared" si="77"/>
        <v>-</v>
      </c>
      <c r="Y125" s="62" t="str">
        <f t="shared" si="78"/>
        <v>-</v>
      </c>
      <c r="Z125" s="41">
        <f t="shared" si="79"/>
        <v>0</v>
      </c>
      <c r="AA125" s="42">
        <f t="shared" si="80"/>
        <v>0</v>
      </c>
      <c r="AC125" s="99">
        <f>D125*$D$223</f>
        <v>0</v>
      </c>
      <c r="AD125" s="98" t="s">
        <v>28</v>
      </c>
      <c r="AE125" s="102">
        <f t="shared" si="75"/>
        <v>0</v>
      </c>
      <c r="AF125" s="98" t="s">
        <v>28</v>
      </c>
    </row>
    <row r="126" spans="1:32" s="27" customFormat="1" ht="18.75" x14ac:dyDescent="0.3">
      <c r="A126" s="167" t="s">
        <v>45</v>
      </c>
      <c r="B126" s="196" t="s">
        <v>41</v>
      </c>
      <c r="C126" s="182" t="s">
        <v>41</v>
      </c>
      <c r="D126" s="140">
        <v>0</v>
      </c>
      <c r="E126" s="140">
        <v>0</v>
      </c>
      <c r="F126" s="168">
        <v>26</v>
      </c>
      <c r="G126" s="168">
        <f t="shared" si="63"/>
        <v>0</v>
      </c>
      <c r="H126" s="169">
        <v>2.5</v>
      </c>
      <c r="I126" s="168">
        <f t="shared" si="64"/>
        <v>0</v>
      </c>
      <c r="J126" s="120">
        <v>0</v>
      </c>
      <c r="K126" s="168">
        <f t="shared" si="65"/>
        <v>0</v>
      </c>
      <c r="L126" s="168">
        <f t="shared" si="66"/>
        <v>0</v>
      </c>
      <c r="M126" s="168">
        <f t="shared" si="67"/>
        <v>0</v>
      </c>
      <c r="N126" s="168">
        <f t="shared" si="68"/>
        <v>0</v>
      </c>
      <c r="O126" s="168">
        <f t="shared" si="69"/>
        <v>0</v>
      </c>
      <c r="P126" s="197">
        <v>0</v>
      </c>
      <c r="Q126" s="198">
        <v>0</v>
      </c>
      <c r="R126" s="169">
        <f t="shared" si="70"/>
        <v>0</v>
      </c>
      <c r="S126" s="141" t="s">
        <v>41</v>
      </c>
      <c r="T126" s="141" t="s">
        <v>41</v>
      </c>
      <c r="U126" s="167" t="s">
        <v>41</v>
      </c>
      <c r="W126" s="61" t="str">
        <f t="shared" si="76"/>
        <v>03  etg.</v>
      </c>
      <c r="X126" s="62" t="str">
        <f t="shared" si="77"/>
        <v>-</v>
      </c>
      <c r="Y126" s="62" t="str">
        <f t="shared" si="78"/>
        <v>-</v>
      </c>
      <c r="Z126" s="41">
        <f t="shared" si="79"/>
        <v>0</v>
      </c>
      <c r="AA126" s="42">
        <f t="shared" si="80"/>
        <v>0</v>
      </c>
      <c r="AC126" s="99">
        <f>D126*$D$223</f>
        <v>0</v>
      </c>
      <c r="AD126" s="98" t="s">
        <v>28</v>
      </c>
      <c r="AE126" s="102">
        <f t="shared" si="75"/>
        <v>0</v>
      </c>
      <c r="AF126" s="98" t="s">
        <v>28</v>
      </c>
    </row>
    <row r="127" spans="1:32" s="27" customFormat="1" ht="18.75" x14ac:dyDescent="0.3">
      <c r="A127" s="167" t="s">
        <v>45</v>
      </c>
      <c r="B127" s="196" t="s">
        <v>41</v>
      </c>
      <c r="C127" s="182" t="s">
        <v>41</v>
      </c>
      <c r="D127" s="140">
        <v>0</v>
      </c>
      <c r="E127" s="140">
        <v>0</v>
      </c>
      <c r="F127" s="168">
        <v>26</v>
      </c>
      <c r="G127" s="168">
        <f t="shared" si="63"/>
        <v>0</v>
      </c>
      <c r="H127" s="169">
        <v>2.5</v>
      </c>
      <c r="I127" s="168">
        <f t="shared" si="64"/>
        <v>0</v>
      </c>
      <c r="J127" s="120">
        <v>0</v>
      </c>
      <c r="K127" s="168">
        <f t="shared" si="65"/>
        <v>0</v>
      </c>
      <c r="L127" s="168">
        <f t="shared" si="66"/>
        <v>0</v>
      </c>
      <c r="M127" s="168">
        <f t="shared" si="67"/>
        <v>0</v>
      </c>
      <c r="N127" s="168">
        <f t="shared" si="68"/>
        <v>0</v>
      </c>
      <c r="O127" s="168">
        <f t="shared" si="69"/>
        <v>0</v>
      </c>
      <c r="P127" s="197">
        <v>0</v>
      </c>
      <c r="Q127" s="198">
        <v>0</v>
      </c>
      <c r="R127" s="169">
        <f t="shared" si="70"/>
        <v>0</v>
      </c>
      <c r="S127" s="141" t="s">
        <v>41</v>
      </c>
      <c r="T127" s="141" t="s">
        <v>41</v>
      </c>
      <c r="U127" s="167" t="s">
        <v>41</v>
      </c>
      <c r="W127" s="61" t="str">
        <f t="shared" si="76"/>
        <v>03  etg.</v>
      </c>
      <c r="X127" s="62" t="str">
        <f t="shared" si="77"/>
        <v>-</v>
      </c>
      <c r="Y127" s="62" t="str">
        <f t="shared" si="78"/>
        <v>-</v>
      </c>
      <c r="Z127" s="41">
        <f t="shared" si="79"/>
        <v>0</v>
      </c>
      <c r="AA127" s="42">
        <f t="shared" si="80"/>
        <v>0</v>
      </c>
      <c r="AC127" s="99">
        <f>D127*$D$223</f>
        <v>0</v>
      </c>
      <c r="AD127" s="98" t="s">
        <v>28</v>
      </c>
      <c r="AE127" s="102">
        <f t="shared" si="75"/>
        <v>0</v>
      </c>
      <c r="AF127" s="98" t="s">
        <v>28</v>
      </c>
    </row>
    <row r="128" spans="1:32" s="27" customFormat="1" ht="18.75" x14ac:dyDescent="0.3">
      <c r="A128" s="167" t="s">
        <v>45</v>
      </c>
      <c r="B128" s="196" t="s">
        <v>41</v>
      </c>
      <c r="C128" s="182" t="s">
        <v>41</v>
      </c>
      <c r="D128" s="140">
        <v>0</v>
      </c>
      <c r="E128" s="140">
        <v>0</v>
      </c>
      <c r="F128" s="168">
        <v>26</v>
      </c>
      <c r="G128" s="168">
        <f t="shared" si="63"/>
        <v>0</v>
      </c>
      <c r="H128" s="169">
        <v>2.5</v>
      </c>
      <c r="I128" s="168">
        <f t="shared" si="64"/>
        <v>0</v>
      </c>
      <c r="J128" s="120">
        <v>0</v>
      </c>
      <c r="K128" s="168">
        <f t="shared" si="65"/>
        <v>0</v>
      </c>
      <c r="L128" s="168">
        <f t="shared" si="66"/>
        <v>0</v>
      </c>
      <c r="M128" s="168">
        <f t="shared" si="67"/>
        <v>0</v>
      </c>
      <c r="N128" s="168">
        <f t="shared" si="68"/>
        <v>0</v>
      </c>
      <c r="O128" s="168">
        <f t="shared" si="69"/>
        <v>0</v>
      </c>
      <c r="P128" s="197">
        <v>0</v>
      </c>
      <c r="Q128" s="198">
        <v>0</v>
      </c>
      <c r="R128" s="169">
        <f t="shared" si="70"/>
        <v>0</v>
      </c>
      <c r="S128" s="141" t="s">
        <v>41</v>
      </c>
      <c r="T128" s="141" t="s">
        <v>41</v>
      </c>
      <c r="U128" s="167" t="s">
        <v>41</v>
      </c>
      <c r="W128" s="61" t="str">
        <f t="shared" si="76"/>
        <v>03  etg.</v>
      </c>
      <c r="X128" s="62" t="str">
        <f t="shared" si="77"/>
        <v>-</v>
      </c>
      <c r="Y128" s="62" t="str">
        <f t="shared" si="78"/>
        <v>-</v>
      </c>
      <c r="Z128" s="41">
        <f t="shared" si="79"/>
        <v>0</v>
      </c>
      <c r="AA128" s="42">
        <f t="shared" si="80"/>
        <v>0</v>
      </c>
      <c r="AC128" s="99">
        <f>D128*$D$223</f>
        <v>0</v>
      </c>
      <c r="AD128" s="98" t="s">
        <v>28</v>
      </c>
      <c r="AE128" s="102">
        <f t="shared" si="75"/>
        <v>0</v>
      </c>
      <c r="AF128" s="98" t="s">
        <v>28</v>
      </c>
    </row>
    <row r="129" spans="1:32" s="27" customFormat="1" ht="18.75" x14ac:dyDescent="0.3">
      <c r="A129" s="167" t="s">
        <v>45</v>
      </c>
      <c r="B129" s="196" t="s">
        <v>41</v>
      </c>
      <c r="C129" s="182" t="s">
        <v>41</v>
      </c>
      <c r="D129" s="140">
        <v>0</v>
      </c>
      <c r="E129" s="140">
        <v>0</v>
      </c>
      <c r="F129" s="168">
        <v>26</v>
      </c>
      <c r="G129" s="168">
        <f t="shared" si="63"/>
        <v>0</v>
      </c>
      <c r="H129" s="169">
        <v>2.5</v>
      </c>
      <c r="I129" s="168">
        <f t="shared" si="64"/>
        <v>0</v>
      </c>
      <c r="J129" s="120">
        <v>0</v>
      </c>
      <c r="K129" s="168">
        <f t="shared" si="65"/>
        <v>0</v>
      </c>
      <c r="L129" s="168">
        <f t="shared" si="66"/>
        <v>0</v>
      </c>
      <c r="M129" s="168">
        <f t="shared" si="67"/>
        <v>0</v>
      </c>
      <c r="N129" s="168">
        <f t="shared" si="68"/>
        <v>0</v>
      </c>
      <c r="O129" s="168">
        <f t="shared" si="69"/>
        <v>0</v>
      </c>
      <c r="P129" s="197">
        <v>0</v>
      </c>
      <c r="Q129" s="198">
        <v>0</v>
      </c>
      <c r="R129" s="169">
        <f t="shared" si="70"/>
        <v>0</v>
      </c>
      <c r="S129" s="141" t="s">
        <v>41</v>
      </c>
      <c r="T129" s="141" t="s">
        <v>41</v>
      </c>
      <c r="U129" s="167" t="s">
        <v>41</v>
      </c>
      <c r="W129" s="61" t="str">
        <f t="shared" si="76"/>
        <v>03  etg.</v>
      </c>
      <c r="X129" s="62" t="str">
        <f t="shared" si="77"/>
        <v>-</v>
      </c>
      <c r="Y129" s="62" t="str">
        <f t="shared" si="78"/>
        <v>-</v>
      </c>
      <c r="Z129" s="41">
        <f t="shared" si="79"/>
        <v>0</v>
      </c>
      <c r="AA129" s="42">
        <f t="shared" si="80"/>
        <v>0</v>
      </c>
      <c r="AC129" s="99">
        <f>D129*$D$223</f>
        <v>0</v>
      </c>
      <c r="AD129" s="98" t="s">
        <v>28</v>
      </c>
      <c r="AE129" s="102">
        <f t="shared" si="75"/>
        <v>0</v>
      </c>
      <c r="AF129" s="98" t="s">
        <v>28</v>
      </c>
    </row>
    <row r="130" spans="1:32" s="27" customFormat="1" ht="18.75" x14ac:dyDescent="0.3">
      <c r="A130" s="167" t="s">
        <v>45</v>
      </c>
      <c r="B130" s="196" t="s">
        <v>41</v>
      </c>
      <c r="C130" s="182" t="s">
        <v>41</v>
      </c>
      <c r="D130" s="140">
        <v>0</v>
      </c>
      <c r="E130" s="140">
        <v>0</v>
      </c>
      <c r="F130" s="168">
        <v>26</v>
      </c>
      <c r="G130" s="168">
        <f t="shared" si="63"/>
        <v>0</v>
      </c>
      <c r="H130" s="169">
        <v>2.5</v>
      </c>
      <c r="I130" s="168">
        <f t="shared" si="64"/>
        <v>0</v>
      </c>
      <c r="J130" s="120">
        <v>0</v>
      </c>
      <c r="K130" s="168">
        <f t="shared" si="65"/>
        <v>0</v>
      </c>
      <c r="L130" s="168">
        <f t="shared" si="66"/>
        <v>0</v>
      </c>
      <c r="M130" s="168">
        <f t="shared" si="67"/>
        <v>0</v>
      </c>
      <c r="N130" s="168">
        <f t="shared" si="68"/>
        <v>0</v>
      </c>
      <c r="O130" s="168">
        <f t="shared" si="69"/>
        <v>0</v>
      </c>
      <c r="P130" s="197">
        <v>0</v>
      </c>
      <c r="Q130" s="198">
        <v>0</v>
      </c>
      <c r="R130" s="169">
        <f t="shared" si="70"/>
        <v>0</v>
      </c>
      <c r="S130" s="141" t="s">
        <v>41</v>
      </c>
      <c r="T130" s="141" t="s">
        <v>41</v>
      </c>
      <c r="U130" s="167" t="s">
        <v>41</v>
      </c>
      <c r="W130" s="61" t="str">
        <f t="shared" si="76"/>
        <v>03  etg.</v>
      </c>
      <c r="X130" s="62" t="str">
        <f t="shared" si="77"/>
        <v>-</v>
      </c>
      <c r="Y130" s="62" t="str">
        <f t="shared" si="78"/>
        <v>-</v>
      </c>
      <c r="Z130" s="41">
        <f t="shared" si="79"/>
        <v>0</v>
      </c>
      <c r="AA130" s="42">
        <f t="shared" si="80"/>
        <v>0</v>
      </c>
      <c r="AC130" s="99">
        <f>D130*$D$223</f>
        <v>0</v>
      </c>
      <c r="AD130" s="98" t="s">
        <v>28</v>
      </c>
      <c r="AE130" s="102">
        <f t="shared" si="75"/>
        <v>0</v>
      </c>
      <c r="AF130" s="98" t="s">
        <v>28</v>
      </c>
    </row>
    <row r="131" spans="1:32" s="27" customFormat="1" ht="18.75" x14ac:dyDescent="0.3">
      <c r="A131" s="84"/>
      <c r="B131" s="85"/>
      <c r="C131" s="86"/>
      <c r="D131" s="87">
        <f>SUM(D102:D130)</f>
        <v>0</v>
      </c>
      <c r="E131" s="87">
        <f>SUM(E102:E130)</f>
        <v>0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>
        <f>SUM(O102:O130)</f>
        <v>0</v>
      </c>
      <c r="P131" s="87">
        <f>SUM(P102:P130)</f>
        <v>0</v>
      </c>
      <c r="Q131" s="87">
        <f>SUM(Q102:Q130)</f>
        <v>0</v>
      </c>
      <c r="R131" s="88">
        <f>IFERROR(P131/D131,0)</f>
        <v>0</v>
      </c>
      <c r="S131" s="89"/>
      <c r="T131" s="89"/>
      <c r="U131" s="90"/>
      <c r="V131" s="91"/>
      <c r="W131" s="92">
        <f>A131</f>
        <v>0</v>
      </c>
      <c r="X131" s="93">
        <f>B131</f>
        <v>0</v>
      </c>
      <c r="Y131" s="93">
        <f>C131</f>
        <v>0</v>
      </c>
      <c r="Z131" s="94">
        <f>((N131*3600)/(1.2*1*$AA$5))/1000</f>
        <v>0</v>
      </c>
      <c r="AA131" s="97">
        <f>P131</f>
        <v>0</v>
      </c>
      <c r="AB131"/>
      <c r="AC131" s="100" t="e">
        <f>SUM(AC35:AC130)</f>
        <v>#REF!</v>
      </c>
      <c r="AD131" s="100" t="s">
        <v>28</v>
      </c>
      <c r="AE131" s="100" t="e">
        <f>SUM(AE35:AE130)</f>
        <v>#REF!</v>
      </c>
      <c r="AF131" s="100" t="s">
        <v>28</v>
      </c>
    </row>
    <row r="132" spans="1:32" s="27" customFormat="1" ht="18.75" x14ac:dyDescent="0.3">
      <c r="A132" s="106"/>
      <c r="B132" s="107"/>
      <c r="C132" s="154"/>
      <c r="D132" s="155"/>
      <c r="E132" s="156"/>
      <c r="F132" s="159"/>
      <c r="G132" s="110"/>
      <c r="H132" s="111"/>
      <c r="I132" s="111"/>
      <c r="J132" s="111"/>
      <c r="K132" s="112"/>
      <c r="L132" s="110"/>
      <c r="M132" s="110"/>
      <c r="N132" s="113"/>
      <c r="O132" s="112"/>
      <c r="P132" s="110"/>
      <c r="Q132" s="113"/>
      <c r="R132" s="114"/>
      <c r="S132" s="157"/>
      <c r="T132" s="157"/>
      <c r="U132" s="158"/>
      <c r="W132" s="61">
        <f>A132</f>
        <v>0</v>
      </c>
      <c r="X132" s="62">
        <f>B132</f>
        <v>0</v>
      </c>
      <c r="Y132" s="62">
        <f>C132</f>
        <v>0</v>
      </c>
      <c r="Z132" s="41">
        <f t="shared" si="73"/>
        <v>0</v>
      </c>
      <c r="AA132" s="42">
        <f t="shared" si="74"/>
        <v>0</v>
      </c>
      <c r="AC132" s="99">
        <f>D132*$D$223</f>
        <v>0</v>
      </c>
      <c r="AD132" s="98" t="s">
        <v>28</v>
      </c>
      <c r="AE132" s="102">
        <f t="shared" si="75"/>
        <v>0</v>
      </c>
      <c r="AF132" s="98" t="s">
        <v>28</v>
      </c>
    </row>
    <row r="133" spans="1:32" s="27" customFormat="1" ht="18.75" x14ac:dyDescent="0.3">
      <c r="A133" s="167" t="s">
        <v>50</v>
      </c>
      <c r="B133" s="196" t="s">
        <v>41</v>
      </c>
      <c r="C133" s="182" t="s">
        <v>41</v>
      </c>
      <c r="D133" s="140">
        <v>0</v>
      </c>
      <c r="E133" s="140">
        <v>0</v>
      </c>
      <c r="F133" s="168">
        <v>26</v>
      </c>
      <c r="G133" s="168">
        <f t="shared" ref="G133:G156" si="81">E133*F133</f>
        <v>0</v>
      </c>
      <c r="H133" s="169">
        <v>2.5</v>
      </c>
      <c r="I133" s="168">
        <f t="shared" ref="I133:I156" si="82">D133*H133</f>
        <v>0</v>
      </c>
      <c r="J133" s="120">
        <v>0</v>
      </c>
      <c r="K133" s="168">
        <f t="shared" ref="K133:K156" si="83">D133*K$8</f>
        <v>0</v>
      </c>
      <c r="L133" s="168">
        <f t="shared" ref="L133:L156" si="84">E133*L$8</f>
        <v>0</v>
      </c>
      <c r="M133" s="168">
        <f t="shared" ref="M133:M156" si="85">E133*M$8</f>
        <v>0</v>
      </c>
      <c r="N133" s="168">
        <f t="shared" ref="N133:N156" si="86">SUM(K133:M133)</f>
        <v>0</v>
      </c>
      <c r="O133" s="168">
        <f t="shared" ref="O133:O156" si="87">G133+I133+J133</f>
        <v>0</v>
      </c>
      <c r="P133" s="197">
        <v>0</v>
      </c>
      <c r="Q133" s="198">
        <v>0</v>
      </c>
      <c r="R133" s="169">
        <f t="shared" ref="R133:R156" si="88">IFERROR(P133/D133,0)</f>
        <v>0</v>
      </c>
      <c r="S133" s="141" t="s">
        <v>41</v>
      </c>
      <c r="T133" s="141" t="s">
        <v>41</v>
      </c>
      <c r="U133" s="167" t="s">
        <v>41</v>
      </c>
      <c r="W133" s="61" t="str">
        <f>A133</f>
        <v>04 etg.</v>
      </c>
      <c r="X133" s="62" t="str">
        <f>B133</f>
        <v>-</v>
      </c>
      <c r="Y133" s="62" t="str">
        <f>C133</f>
        <v>-</v>
      </c>
      <c r="Z133" s="41">
        <f>((N133*3600)/(1.2*1*$AA$5))/1000</f>
        <v>0</v>
      </c>
      <c r="AA133" s="42">
        <f t="shared" si="74"/>
        <v>0</v>
      </c>
      <c r="AC133" s="99">
        <f>D133*$D$223</f>
        <v>0</v>
      </c>
      <c r="AD133" s="98" t="s">
        <v>28</v>
      </c>
      <c r="AE133" s="102">
        <f t="shared" si="75"/>
        <v>0</v>
      </c>
      <c r="AF133" s="98" t="s">
        <v>28</v>
      </c>
    </row>
    <row r="134" spans="1:32" s="27" customFormat="1" ht="18.75" x14ac:dyDescent="0.3">
      <c r="A134" s="167" t="s">
        <v>50</v>
      </c>
      <c r="B134" s="196" t="s">
        <v>41</v>
      </c>
      <c r="C134" s="182" t="s">
        <v>41</v>
      </c>
      <c r="D134" s="140">
        <v>0</v>
      </c>
      <c r="E134" s="140">
        <v>0</v>
      </c>
      <c r="F134" s="168">
        <v>26</v>
      </c>
      <c r="G134" s="168">
        <f t="shared" si="81"/>
        <v>0</v>
      </c>
      <c r="H134" s="169">
        <v>2.5</v>
      </c>
      <c r="I134" s="168">
        <f t="shared" si="82"/>
        <v>0</v>
      </c>
      <c r="J134" s="120">
        <v>0</v>
      </c>
      <c r="K134" s="168">
        <f t="shared" si="83"/>
        <v>0</v>
      </c>
      <c r="L134" s="168">
        <f t="shared" si="84"/>
        <v>0</v>
      </c>
      <c r="M134" s="168">
        <f t="shared" si="85"/>
        <v>0</v>
      </c>
      <c r="N134" s="168">
        <f t="shared" si="86"/>
        <v>0</v>
      </c>
      <c r="O134" s="168">
        <f t="shared" si="87"/>
        <v>0</v>
      </c>
      <c r="P134" s="197">
        <v>0</v>
      </c>
      <c r="Q134" s="198">
        <v>0</v>
      </c>
      <c r="R134" s="169">
        <f t="shared" si="88"/>
        <v>0</v>
      </c>
      <c r="S134" s="141" t="s">
        <v>41</v>
      </c>
      <c r="T134" s="141" t="s">
        <v>41</v>
      </c>
      <c r="U134" s="167" t="s">
        <v>41</v>
      </c>
      <c r="W134" s="61" t="str">
        <f>A134</f>
        <v>04 etg.</v>
      </c>
      <c r="X134" s="62" t="str">
        <f>B134</f>
        <v>-</v>
      </c>
      <c r="Y134" s="62" t="str">
        <f>C134</f>
        <v>-</v>
      </c>
      <c r="Z134" s="41">
        <f t="shared" si="73"/>
        <v>0</v>
      </c>
      <c r="AA134" s="42">
        <f t="shared" si="74"/>
        <v>0</v>
      </c>
      <c r="AC134" s="99">
        <f>D134*$D$223</f>
        <v>0</v>
      </c>
      <c r="AD134" s="98" t="s">
        <v>28</v>
      </c>
      <c r="AE134" s="102">
        <f t="shared" si="75"/>
        <v>0</v>
      </c>
      <c r="AF134" s="98" t="s">
        <v>28</v>
      </c>
    </row>
    <row r="135" spans="1:32" s="27" customFormat="1" ht="18.75" x14ac:dyDescent="0.3">
      <c r="A135" s="167" t="s">
        <v>50</v>
      </c>
      <c r="B135" s="196" t="s">
        <v>41</v>
      </c>
      <c r="C135" s="182" t="s">
        <v>41</v>
      </c>
      <c r="D135" s="140">
        <v>0</v>
      </c>
      <c r="E135" s="140">
        <v>0</v>
      </c>
      <c r="F135" s="168">
        <v>26</v>
      </c>
      <c r="G135" s="168">
        <f t="shared" si="81"/>
        <v>0</v>
      </c>
      <c r="H135" s="169">
        <v>2.5</v>
      </c>
      <c r="I135" s="168">
        <f t="shared" si="82"/>
        <v>0</v>
      </c>
      <c r="J135" s="120">
        <v>0</v>
      </c>
      <c r="K135" s="168">
        <f t="shared" si="83"/>
        <v>0</v>
      </c>
      <c r="L135" s="168">
        <f t="shared" si="84"/>
        <v>0</v>
      </c>
      <c r="M135" s="168">
        <f t="shared" si="85"/>
        <v>0</v>
      </c>
      <c r="N135" s="168">
        <f t="shared" si="86"/>
        <v>0</v>
      </c>
      <c r="O135" s="168">
        <f t="shared" si="87"/>
        <v>0</v>
      </c>
      <c r="P135" s="197">
        <v>0</v>
      </c>
      <c r="Q135" s="198">
        <v>0</v>
      </c>
      <c r="R135" s="169">
        <f t="shared" si="88"/>
        <v>0</v>
      </c>
      <c r="S135" s="141" t="s">
        <v>41</v>
      </c>
      <c r="T135" s="141" t="s">
        <v>41</v>
      </c>
      <c r="U135" s="167" t="s">
        <v>41</v>
      </c>
      <c r="W135" s="61" t="str">
        <f>A135</f>
        <v>04 etg.</v>
      </c>
      <c r="X135" s="62" t="str">
        <f>B135</f>
        <v>-</v>
      </c>
      <c r="Y135" s="62" t="str">
        <f>C135</f>
        <v>-</v>
      </c>
      <c r="Z135" s="41">
        <f t="shared" si="73"/>
        <v>0</v>
      </c>
      <c r="AA135" s="42">
        <f t="shared" si="74"/>
        <v>0</v>
      </c>
      <c r="AC135" s="99">
        <f>D135*$D$223</f>
        <v>0</v>
      </c>
      <c r="AD135" s="98" t="s">
        <v>28</v>
      </c>
      <c r="AE135" s="102">
        <f t="shared" si="75"/>
        <v>0</v>
      </c>
      <c r="AF135" s="98" t="s">
        <v>28</v>
      </c>
    </row>
    <row r="136" spans="1:32" s="27" customFormat="1" ht="18.75" x14ac:dyDescent="0.3">
      <c r="A136" s="167" t="s">
        <v>50</v>
      </c>
      <c r="B136" s="196" t="s">
        <v>41</v>
      </c>
      <c r="C136" s="182" t="s">
        <v>41</v>
      </c>
      <c r="D136" s="140">
        <v>0</v>
      </c>
      <c r="E136" s="140">
        <v>0</v>
      </c>
      <c r="F136" s="168">
        <v>26</v>
      </c>
      <c r="G136" s="168">
        <f t="shared" si="81"/>
        <v>0</v>
      </c>
      <c r="H136" s="169">
        <v>2.5</v>
      </c>
      <c r="I136" s="168">
        <f t="shared" si="82"/>
        <v>0</v>
      </c>
      <c r="J136" s="120">
        <v>0</v>
      </c>
      <c r="K136" s="168">
        <f t="shared" si="83"/>
        <v>0</v>
      </c>
      <c r="L136" s="168">
        <f t="shared" si="84"/>
        <v>0</v>
      </c>
      <c r="M136" s="168">
        <f t="shared" si="85"/>
        <v>0</v>
      </c>
      <c r="N136" s="168">
        <f t="shared" si="86"/>
        <v>0</v>
      </c>
      <c r="O136" s="168">
        <f t="shared" si="87"/>
        <v>0</v>
      </c>
      <c r="P136" s="197">
        <v>0</v>
      </c>
      <c r="Q136" s="198">
        <v>0</v>
      </c>
      <c r="R136" s="169">
        <f t="shared" si="88"/>
        <v>0</v>
      </c>
      <c r="S136" s="141" t="s">
        <v>41</v>
      </c>
      <c r="T136" s="141" t="s">
        <v>41</v>
      </c>
      <c r="U136" s="167" t="s">
        <v>41</v>
      </c>
      <c r="W136" s="61" t="str">
        <f>A136</f>
        <v>04 etg.</v>
      </c>
      <c r="X136" s="62" t="str">
        <f>B136</f>
        <v>-</v>
      </c>
      <c r="Y136" s="62" t="str">
        <f>C136</f>
        <v>-</v>
      </c>
      <c r="Z136" s="41">
        <f t="shared" si="73"/>
        <v>0</v>
      </c>
      <c r="AA136" s="42">
        <f t="shared" si="74"/>
        <v>0</v>
      </c>
      <c r="AC136" s="99">
        <f>D136*$D$223</f>
        <v>0</v>
      </c>
      <c r="AD136" s="98" t="s">
        <v>28</v>
      </c>
      <c r="AE136" s="102">
        <f t="shared" si="75"/>
        <v>0</v>
      </c>
      <c r="AF136" s="98" t="s">
        <v>28</v>
      </c>
    </row>
    <row r="137" spans="1:32" s="27" customFormat="1" ht="18.75" x14ac:dyDescent="0.3">
      <c r="A137" s="167" t="s">
        <v>50</v>
      </c>
      <c r="B137" s="196" t="s">
        <v>41</v>
      </c>
      <c r="C137" s="182" t="s">
        <v>41</v>
      </c>
      <c r="D137" s="140">
        <v>0</v>
      </c>
      <c r="E137" s="140">
        <v>0</v>
      </c>
      <c r="F137" s="168">
        <v>26</v>
      </c>
      <c r="G137" s="168">
        <f t="shared" si="81"/>
        <v>0</v>
      </c>
      <c r="H137" s="169">
        <v>2.5</v>
      </c>
      <c r="I137" s="168">
        <f t="shared" si="82"/>
        <v>0</v>
      </c>
      <c r="J137" s="120">
        <v>0</v>
      </c>
      <c r="K137" s="168">
        <f t="shared" si="83"/>
        <v>0</v>
      </c>
      <c r="L137" s="168">
        <f t="shared" si="84"/>
        <v>0</v>
      </c>
      <c r="M137" s="168">
        <f t="shared" si="85"/>
        <v>0</v>
      </c>
      <c r="N137" s="168">
        <f t="shared" si="86"/>
        <v>0</v>
      </c>
      <c r="O137" s="168">
        <f t="shared" si="87"/>
        <v>0</v>
      </c>
      <c r="P137" s="197">
        <v>0</v>
      </c>
      <c r="Q137" s="198">
        <v>0</v>
      </c>
      <c r="R137" s="169">
        <f t="shared" si="88"/>
        <v>0</v>
      </c>
      <c r="S137" s="141" t="s">
        <v>41</v>
      </c>
      <c r="T137" s="141" t="s">
        <v>41</v>
      </c>
      <c r="U137" s="167" t="s">
        <v>41</v>
      </c>
      <c r="W137" s="61" t="str">
        <f>A137</f>
        <v>04 etg.</v>
      </c>
      <c r="X137" s="62" t="str">
        <f>B137</f>
        <v>-</v>
      </c>
      <c r="Y137" s="62" t="str">
        <f>C137</f>
        <v>-</v>
      </c>
      <c r="Z137" s="41">
        <f t="shared" si="73"/>
        <v>0</v>
      </c>
      <c r="AA137" s="42">
        <f t="shared" si="74"/>
        <v>0</v>
      </c>
      <c r="AC137" s="99">
        <f>D137*$D$223</f>
        <v>0</v>
      </c>
      <c r="AD137" s="98" t="s">
        <v>28</v>
      </c>
      <c r="AE137" s="102">
        <f t="shared" si="75"/>
        <v>0</v>
      </c>
      <c r="AF137" s="98" t="s">
        <v>28</v>
      </c>
    </row>
    <row r="138" spans="1:32" s="27" customFormat="1" ht="18.75" x14ac:dyDescent="0.3">
      <c r="A138" s="167" t="s">
        <v>50</v>
      </c>
      <c r="B138" s="196" t="s">
        <v>41</v>
      </c>
      <c r="C138" s="182" t="s">
        <v>41</v>
      </c>
      <c r="D138" s="140">
        <v>0</v>
      </c>
      <c r="E138" s="140">
        <v>0</v>
      </c>
      <c r="F138" s="168">
        <v>26</v>
      </c>
      <c r="G138" s="168">
        <f t="shared" si="81"/>
        <v>0</v>
      </c>
      <c r="H138" s="169">
        <v>2.5</v>
      </c>
      <c r="I138" s="168">
        <f t="shared" si="82"/>
        <v>0</v>
      </c>
      <c r="J138" s="120">
        <v>0</v>
      </c>
      <c r="K138" s="168">
        <f t="shared" si="83"/>
        <v>0</v>
      </c>
      <c r="L138" s="168">
        <f t="shared" si="84"/>
        <v>0</v>
      </c>
      <c r="M138" s="168">
        <f t="shared" si="85"/>
        <v>0</v>
      </c>
      <c r="N138" s="168">
        <f t="shared" si="86"/>
        <v>0</v>
      </c>
      <c r="O138" s="168">
        <f t="shared" si="87"/>
        <v>0</v>
      </c>
      <c r="P138" s="197">
        <v>0</v>
      </c>
      <c r="Q138" s="198">
        <v>0</v>
      </c>
      <c r="R138" s="169">
        <f t="shared" si="88"/>
        <v>0</v>
      </c>
      <c r="S138" s="141" t="s">
        <v>41</v>
      </c>
      <c r="T138" s="141" t="s">
        <v>41</v>
      </c>
      <c r="U138" s="167" t="s">
        <v>41</v>
      </c>
      <c r="W138" s="61" t="str">
        <f>A138</f>
        <v>04 etg.</v>
      </c>
      <c r="X138" s="62" t="str">
        <f>B138</f>
        <v>-</v>
      </c>
      <c r="Y138" s="62" t="str">
        <f>C138</f>
        <v>-</v>
      </c>
      <c r="Z138" s="41">
        <f t="shared" si="73"/>
        <v>0</v>
      </c>
      <c r="AA138" s="42">
        <f t="shared" si="74"/>
        <v>0</v>
      </c>
      <c r="AC138" s="99">
        <f>D138*$D$223</f>
        <v>0</v>
      </c>
      <c r="AD138" s="98" t="s">
        <v>28</v>
      </c>
      <c r="AE138" s="102">
        <f t="shared" si="75"/>
        <v>0</v>
      </c>
      <c r="AF138" s="98" t="s">
        <v>28</v>
      </c>
    </row>
    <row r="139" spans="1:32" s="27" customFormat="1" ht="18.75" x14ac:dyDescent="0.3">
      <c r="A139" s="167" t="s">
        <v>50</v>
      </c>
      <c r="B139" s="196" t="s">
        <v>41</v>
      </c>
      <c r="C139" s="182" t="s">
        <v>41</v>
      </c>
      <c r="D139" s="140">
        <v>0</v>
      </c>
      <c r="E139" s="140">
        <v>0</v>
      </c>
      <c r="F139" s="168">
        <v>26</v>
      </c>
      <c r="G139" s="168">
        <f t="shared" si="81"/>
        <v>0</v>
      </c>
      <c r="H139" s="169">
        <v>2.5</v>
      </c>
      <c r="I139" s="168">
        <f t="shared" si="82"/>
        <v>0</v>
      </c>
      <c r="J139" s="120">
        <v>0</v>
      </c>
      <c r="K139" s="168">
        <f t="shared" si="83"/>
        <v>0</v>
      </c>
      <c r="L139" s="168">
        <f t="shared" si="84"/>
        <v>0</v>
      </c>
      <c r="M139" s="168">
        <f t="shared" si="85"/>
        <v>0</v>
      </c>
      <c r="N139" s="168">
        <f t="shared" si="86"/>
        <v>0</v>
      </c>
      <c r="O139" s="168">
        <f t="shared" si="87"/>
        <v>0</v>
      </c>
      <c r="P139" s="197">
        <v>0</v>
      </c>
      <c r="Q139" s="198">
        <v>0</v>
      </c>
      <c r="R139" s="169">
        <f t="shared" si="88"/>
        <v>0</v>
      </c>
      <c r="S139" s="141" t="s">
        <v>41</v>
      </c>
      <c r="T139" s="141" t="s">
        <v>41</v>
      </c>
      <c r="U139" s="167" t="s">
        <v>41</v>
      </c>
      <c r="W139" s="61" t="str">
        <f>A139</f>
        <v>04 etg.</v>
      </c>
      <c r="X139" s="62" t="str">
        <f>B139</f>
        <v>-</v>
      </c>
      <c r="Y139" s="62" t="str">
        <f>C139</f>
        <v>-</v>
      </c>
      <c r="Z139" s="41">
        <f t="shared" si="73"/>
        <v>0</v>
      </c>
      <c r="AA139" s="42">
        <f t="shared" si="74"/>
        <v>0</v>
      </c>
      <c r="AC139" s="99">
        <f>D139*$D$223</f>
        <v>0</v>
      </c>
      <c r="AD139" s="98" t="s">
        <v>28</v>
      </c>
      <c r="AE139" s="102">
        <f t="shared" si="75"/>
        <v>0</v>
      </c>
      <c r="AF139" s="98" t="s">
        <v>28</v>
      </c>
    </row>
    <row r="140" spans="1:32" s="27" customFormat="1" ht="18.75" x14ac:dyDescent="0.3">
      <c r="A140" s="167" t="s">
        <v>50</v>
      </c>
      <c r="B140" s="196" t="s">
        <v>41</v>
      </c>
      <c r="C140" s="182" t="s">
        <v>41</v>
      </c>
      <c r="D140" s="140">
        <v>0</v>
      </c>
      <c r="E140" s="140">
        <v>0</v>
      </c>
      <c r="F140" s="168">
        <v>26</v>
      </c>
      <c r="G140" s="168">
        <f t="shared" si="81"/>
        <v>0</v>
      </c>
      <c r="H140" s="169">
        <v>2.5</v>
      </c>
      <c r="I140" s="168">
        <f t="shared" si="82"/>
        <v>0</v>
      </c>
      <c r="J140" s="120">
        <v>0</v>
      </c>
      <c r="K140" s="168">
        <f t="shared" si="83"/>
        <v>0</v>
      </c>
      <c r="L140" s="168">
        <f t="shared" si="84"/>
        <v>0</v>
      </c>
      <c r="M140" s="168">
        <f t="shared" si="85"/>
        <v>0</v>
      </c>
      <c r="N140" s="168">
        <f t="shared" si="86"/>
        <v>0</v>
      </c>
      <c r="O140" s="168">
        <f t="shared" si="87"/>
        <v>0</v>
      </c>
      <c r="P140" s="197">
        <v>0</v>
      </c>
      <c r="Q140" s="198">
        <v>0</v>
      </c>
      <c r="R140" s="169">
        <f t="shared" si="88"/>
        <v>0</v>
      </c>
      <c r="S140" s="141" t="s">
        <v>41</v>
      </c>
      <c r="T140" s="141" t="s">
        <v>41</v>
      </c>
      <c r="U140" s="167" t="s">
        <v>41</v>
      </c>
      <c r="W140" s="61" t="str">
        <f>A140</f>
        <v>04 etg.</v>
      </c>
      <c r="X140" s="62" t="str">
        <f>B140</f>
        <v>-</v>
      </c>
      <c r="Y140" s="62" t="str">
        <f>C140</f>
        <v>-</v>
      </c>
      <c r="Z140" s="41">
        <f t="shared" si="73"/>
        <v>0</v>
      </c>
      <c r="AA140" s="42">
        <f t="shared" si="74"/>
        <v>0</v>
      </c>
      <c r="AC140" s="99">
        <f>D140*$D$223</f>
        <v>0</v>
      </c>
      <c r="AD140" s="98" t="s">
        <v>28</v>
      </c>
      <c r="AE140" s="102">
        <f t="shared" si="75"/>
        <v>0</v>
      </c>
      <c r="AF140" s="98" t="s">
        <v>28</v>
      </c>
    </row>
    <row r="141" spans="1:32" s="27" customFormat="1" ht="18.75" x14ac:dyDescent="0.3">
      <c r="A141" s="167" t="s">
        <v>50</v>
      </c>
      <c r="B141" s="196" t="s">
        <v>41</v>
      </c>
      <c r="C141" s="182" t="s">
        <v>41</v>
      </c>
      <c r="D141" s="140">
        <v>0</v>
      </c>
      <c r="E141" s="140">
        <v>0</v>
      </c>
      <c r="F141" s="168">
        <v>26</v>
      </c>
      <c r="G141" s="168">
        <f t="shared" si="81"/>
        <v>0</v>
      </c>
      <c r="H141" s="169">
        <v>2.5</v>
      </c>
      <c r="I141" s="168">
        <f t="shared" si="82"/>
        <v>0</v>
      </c>
      <c r="J141" s="120">
        <v>0</v>
      </c>
      <c r="K141" s="168">
        <f t="shared" si="83"/>
        <v>0</v>
      </c>
      <c r="L141" s="168">
        <f t="shared" si="84"/>
        <v>0</v>
      </c>
      <c r="M141" s="168">
        <f t="shared" si="85"/>
        <v>0</v>
      </c>
      <c r="N141" s="168">
        <f t="shared" si="86"/>
        <v>0</v>
      </c>
      <c r="O141" s="168">
        <f t="shared" si="87"/>
        <v>0</v>
      </c>
      <c r="P141" s="197">
        <v>0</v>
      </c>
      <c r="Q141" s="198">
        <v>0</v>
      </c>
      <c r="R141" s="169">
        <f t="shared" si="88"/>
        <v>0</v>
      </c>
      <c r="S141" s="141" t="s">
        <v>41</v>
      </c>
      <c r="T141" s="141" t="s">
        <v>41</v>
      </c>
      <c r="U141" s="167" t="s">
        <v>41</v>
      </c>
      <c r="W141" s="61" t="str">
        <f>A141</f>
        <v>04 etg.</v>
      </c>
      <c r="X141" s="62" t="str">
        <f>B141</f>
        <v>-</v>
      </c>
      <c r="Y141" s="62" t="str">
        <f>C141</f>
        <v>-</v>
      </c>
      <c r="Z141" s="41">
        <f t="shared" si="73"/>
        <v>0</v>
      </c>
      <c r="AA141" s="42">
        <f t="shared" si="74"/>
        <v>0</v>
      </c>
      <c r="AC141" s="99">
        <f>D141*$D$223</f>
        <v>0</v>
      </c>
      <c r="AD141" s="98" t="s">
        <v>28</v>
      </c>
      <c r="AE141" s="102">
        <f t="shared" si="75"/>
        <v>0</v>
      </c>
      <c r="AF141" s="98" t="s">
        <v>28</v>
      </c>
    </row>
    <row r="142" spans="1:32" s="27" customFormat="1" ht="18.75" x14ac:dyDescent="0.3">
      <c r="A142" s="167" t="s">
        <v>50</v>
      </c>
      <c r="B142" s="196" t="s">
        <v>41</v>
      </c>
      <c r="C142" s="182" t="s">
        <v>41</v>
      </c>
      <c r="D142" s="140">
        <v>0</v>
      </c>
      <c r="E142" s="140">
        <v>0</v>
      </c>
      <c r="F142" s="168">
        <v>26</v>
      </c>
      <c r="G142" s="168">
        <f t="shared" si="81"/>
        <v>0</v>
      </c>
      <c r="H142" s="169">
        <v>2.5</v>
      </c>
      <c r="I142" s="168">
        <f t="shared" si="82"/>
        <v>0</v>
      </c>
      <c r="J142" s="120">
        <v>0</v>
      </c>
      <c r="K142" s="168">
        <f t="shared" si="83"/>
        <v>0</v>
      </c>
      <c r="L142" s="168">
        <f t="shared" si="84"/>
        <v>0</v>
      </c>
      <c r="M142" s="168">
        <f t="shared" si="85"/>
        <v>0</v>
      </c>
      <c r="N142" s="168">
        <f t="shared" si="86"/>
        <v>0</v>
      </c>
      <c r="O142" s="168">
        <f t="shared" si="87"/>
        <v>0</v>
      </c>
      <c r="P142" s="197">
        <v>0</v>
      </c>
      <c r="Q142" s="198">
        <v>0</v>
      </c>
      <c r="R142" s="169">
        <f t="shared" si="88"/>
        <v>0</v>
      </c>
      <c r="S142" s="141" t="s">
        <v>41</v>
      </c>
      <c r="T142" s="141" t="s">
        <v>41</v>
      </c>
      <c r="U142" s="167" t="s">
        <v>41</v>
      </c>
      <c r="W142" s="61" t="str">
        <f>A142</f>
        <v>04 etg.</v>
      </c>
      <c r="X142" s="62" t="str">
        <f>B142</f>
        <v>-</v>
      </c>
      <c r="Y142" s="62" t="str">
        <f>C142</f>
        <v>-</v>
      </c>
      <c r="Z142" s="41">
        <f t="shared" si="73"/>
        <v>0</v>
      </c>
      <c r="AA142" s="42">
        <f t="shared" si="74"/>
        <v>0</v>
      </c>
      <c r="AC142" s="99">
        <f>D142*$D$223</f>
        <v>0</v>
      </c>
      <c r="AD142" s="98" t="s">
        <v>28</v>
      </c>
      <c r="AE142" s="102">
        <f t="shared" si="75"/>
        <v>0</v>
      </c>
      <c r="AF142" s="98" t="s">
        <v>28</v>
      </c>
    </row>
    <row r="143" spans="1:32" s="27" customFormat="1" ht="18.75" x14ac:dyDescent="0.3">
      <c r="A143" s="167" t="s">
        <v>50</v>
      </c>
      <c r="B143" s="196" t="s">
        <v>41</v>
      </c>
      <c r="C143" s="182" t="s">
        <v>41</v>
      </c>
      <c r="D143" s="140">
        <v>0</v>
      </c>
      <c r="E143" s="140">
        <v>0</v>
      </c>
      <c r="F143" s="168">
        <v>26</v>
      </c>
      <c r="G143" s="168">
        <f t="shared" si="81"/>
        <v>0</v>
      </c>
      <c r="H143" s="169">
        <v>2.5</v>
      </c>
      <c r="I143" s="168">
        <f t="shared" si="82"/>
        <v>0</v>
      </c>
      <c r="J143" s="120">
        <v>0</v>
      </c>
      <c r="K143" s="168">
        <f t="shared" si="83"/>
        <v>0</v>
      </c>
      <c r="L143" s="168">
        <f t="shared" si="84"/>
        <v>0</v>
      </c>
      <c r="M143" s="168">
        <f t="shared" si="85"/>
        <v>0</v>
      </c>
      <c r="N143" s="168">
        <f t="shared" si="86"/>
        <v>0</v>
      </c>
      <c r="O143" s="168">
        <f t="shared" si="87"/>
        <v>0</v>
      </c>
      <c r="P143" s="197">
        <v>0</v>
      </c>
      <c r="Q143" s="198">
        <v>0</v>
      </c>
      <c r="R143" s="169">
        <f t="shared" si="88"/>
        <v>0</v>
      </c>
      <c r="S143" s="141" t="s">
        <v>41</v>
      </c>
      <c r="T143" s="141" t="s">
        <v>41</v>
      </c>
      <c r="U143" s="167" t="s">
        <v>41</v>
      </c>
      <c r="W143" s="61" t="str">
        <f>A143</f>
        <v>04 etg.</v>
      </c>
      <c r="X143" s="62" t="str">
        <f>B143</f>
        <v>-</v>
      </c>
      <c r="Y143" s="62" t="str">
        <f>C143</f>
        <v>-</v>
      </c>
      <c r="Z143" s="41">
        <f t="shared" si="73"/>
        <v>0</v>
      </c>
      <c r="AA143" s="42">
        <f t="shared" si="74"/>
        <v>0</v>
      </c>
      <c r="AC143" s="99">
        <f>D143*$D$223</f>
        <v>0</v>
      </c>
      <c r="AD143" s="98" t="s">
        <v>28</v>
      </c>
      <c r="AE143" s="102">
        <f t="shared" si="75"/>
        <v>0</v>
      </c>
      <c r="AF143" s="98" t="s">
        <v>28</v>
      </c>
    </row>
    <row r="144" spans="1:32" s="27" customFormat="1" ht="18.75" x14ac:dyDescent="0.3">
      <c r="A144" s="167" t="s">
        <v>50</v>
      </c>
      <c r="B144" s="196" t="s">
        <v>41</v>
      </c>
      <c r="C144" s="182" t="s">
        <v>41</v>
      </c>
      <c r="D144" s="140">
        <v>0</v>
      </c>
      <c r="E144" s="140">
        <v>0</v>
      </c>
      <c r="F144" s="168">
        <v>26</v>
      </c>
      <c r="G144" s="168">
        <f t="shared" si="81"/>
        <v>0</v>
      </c>
      <c r="H144" s="169">
        <v>2.5</v>
      </c>
      <c r="I144" s="168">
        <f t="shared" si="82"/>
        <v>0</v>
      </c>
      <c r="J144" s="120">
        <v>0</v>
      </c>
      <c r="K144" s="168">
        <f t="shared" si="83"/>
        <v>0</v>
      </c>
      <c r="L144" s="168">
        <f t="shared" si="84"/>
        <v>0</v>
      </c>
      <c r="M144" s="168">
        <f t="shared" si="85"/>
        <v>0</v>
      </c>
      <c r="N144" s="168">
        <f t="shared" si="86"/>
        <v>0</v>
      </c>
      <c r="O144" s="168">
        <f t="shared" si="87"/>
        <v>0</v>
      </c>
      <c r="P144" s="197">
        <v>0</v>
      </c>
      <c r="Q144" s="198">
        <v>0</v>
      </c>
      <c r="R144" s="169">
        <f t="shared" si="88"/>
        <v>0</v>
      </c>
      <c r="S144" s="141" t="s">
        <v>41</v>
      </c>
      <c r="T144" s="141" t="s">
        <v>41</v>
      </c>
      <c r="U144" s="167" t="s">
        <v>41</v>
      </c>
      <c r="W144" s="61" t="str">
        <f>A144</f>
        <v>04 etg.</v>
      </c>
      <c r="X144" s="62" t="str">
        <f>B144</f>
        <v>-</v>
      </c>
      <c r="Y144" s="62" t="str">
        <f>C144</f>
        <v>-</v>
      </c>
      <c r="Z144" s="41">
        <f t="shared" si="73"/>
        <v>0</v>
      </c>
      <c r="AA144" s="42">
        <f t="shared" si="74"/>
        <v>0</v>
      </c>
      <c r="AC144" s="99">
        <f>D144*$D$223</f>
        <v>0</v>
      </c>
      <c r="AD144" s="98" t="s">
        <v>28</v>
      </c>
      <c r="AE144" s="102">
        <f t="shared" si="75"/>
        <v>0</v>
      </c>
      <c r="AF144" s="98" t="s">
        <v>28</v>
      </c>
    </row>
    <row r="145" spans="1:32" s="27" customFormat="1" ht="18.75" x14ac:dyDescent="0.3">
      <c r="A145" s="167" t="s">
        <v>50</v>
      </c>
      <c r="B145" s="196" t="s">
        <v>41</v>
      </c>
      <c r="C145" s="182" t="s">
        <v>41</v>
      </c>
      <c r="D145" s="140">
        <v>0</v>
      </c>
      <c r="E145" s="140">
        <v>0</v>
      </c>
      <c r="F145" s="168">
        <v>26</v>
      </c>
      <c r="G145" s="168">
        <f t="shared" si="81"/>
        <v>0</v>
      </c>
      <c r="H145" s="169">
        <v>2.5</v>
      </c>
      <c r="I145" s="168">
        <f t="shared" si="82"/>
        <v>0</v>
      </c>
      <c r="J145" s="120">
        <v>0</v>
      </c>
      <c r="K145" s="168">
        <f t="shared" si="83"/>
        <v>0</v>
      </c>
      <c r="L145" s="168">
        <f t="shared" si="84"/>
        <v>0</v>
      </c>
      <c r="M145" s="168">
        <f t="shared" si="85"/>
        <v>0</v>
      </c>
      <c r="N145" s="168">
        <f t="shared" si="86"/>
        <v>0</v>
      </c>
      <c r="O145" s="168">
        <f t="shared" si="87"/>
        <v>0</v>
      </c>
      <c r="P145" s="197">
        <v>0</v>
      </c>
      <c r="Q145" s="198">
        <v>0</v>
      </c>
      <c r="R145" s="169">
        <f t="shared" si="88"/>
        <v>0</v>
      </c>
      <c r="S145" s="141" t="s">
        <v>41</v>
      </c>
      <c r="T145" s="141" t="s">
        <v>41</v>
      </c>
      <c r="U145" s="167" t="s">
        <v>41</v>
      </c>
      <c r="W145" s="61" t="str">
        <f>A145</f>
        <v>04 etg.</v>
      </c>
      <c r="X145" s="62" t="str">
        <f>B145</f>
        <v>-</v>
      </c>
      <c r="Y145" s="62" t="str">
        <f>C145</f>
        <v>-</v>
      </c>
      <c r="Z145" s="41">
        <f t="shared" si="73"/>
        <v>0</v>
      </c>
      <c r="AA145" s="42">
        <f t="shared" si="74"/>
        <v>0</v>
      </c>
      <c r="AC145" s="99">
        <f>D145*$D$223</f>
        <v>0</v>
      </c>
      <c r="AD145" s="98" t="s">
        <v>28</v>
      </c>
      <c r="AE145" s="102">
        <f t="shared" si="75"/>
        <v>0</v>
      </c>
      <c r="AF145" s="98" t="s">
        <v>28</v>
      </c>
    </row>
    <row r="146" spans="1:32" s="27" customFormat="1" ht="18.75" x14ac:dyDescent="0.3">
      <c r="A146" s="167" t="s">
        <v>50</v>
      </c>
      <c r="B146" s="196" t="s">
        <v>41</v>
      </c>
      <c r="C146" s="182" t="s">
        <v>41</v>
      </c>
      <c r="D146" s="140">
        <v>0</v>
      </c>
      <c r="E146" s="140">
        <v>0</v>
      </c>
      <c r="F146" s="168">
        <v>26</v>
      </c>
      <c r="G146" s="168">
        <f t="shared" si="81"/>
        <v>0</v>
      </c>
      <c r="H146" s="169">
        <v>2.5</v>
      </c>
      <c r="I146" s="168">
        <f t="shared" si="82"/>
        <v>0</v>
      </c>
      <c r="J146" s="120">
        <v>0</v>
      </c>
      <c r="K146" s="168">
        <f t="shared" si="83"/>
        <v>0</v>
      </c>
      <c r="L146" s="168">
        <f t="shared" si="84"/>
        <v>0</v>
      </c>
      <c r="M146" s="168">
        <f t="shared" si="85"/>
        <v>0</v>
      </c>
      <c r="N146" s="168">
        <f t="shared" si="86"/>
        <v>0</v>
      </c>
      <c r="O146" s="168">
        <f t="shared" si="87"/>
        <v>0</v>
      </c>
      <c r="P146" s="197">
        <v>0</v>
      </c>
      <c r="Q146" s="198">
        <v>0</v>
      </c>
      <c r="R146" s="169">
        <f t="shared" si="88"/>
        <v>0</v>
      </c>
      <c r="S146" s="141" t="s">
        <v>41</v>
      </c>
      <c r="T146" s="141" t="s">
        <v>41</v>
      </c>
      <c r="U146" s="167" t="s">
        <v>41</v>
      </c>
      <c r="W146" s="61" t="str">
        <f>A146</f>
        <v>04 etg.</v>
      </c>
      <c r="X146" s="62" t="str">
        <f>B146</f>
        <v>-</v>
      </c>
      <c r="Y146" s="62" t="str">
        <f>C146</f>
        <v>-</v>
      </c>
      <c r="Z146" s="41">
        <f t="shared" si="73"/>
        <v>0</v>
      </c>
      <c r="AA146" s="42">
        <f t="shared" si="74"/>
        <v>0</v>
      </c>
      <c r="AC146" s="99">
        <f>D146*$D$223</f>
        <v>0</v>
      </c>
      <c r="AD146" s="98" t="s">
        <v>28</v>
      </c>
      <c r="AE146" s="102">
        <f t="shared" si="75"/>
        <v>0</v>
      </c>
      <c r="AF146" s="98" t="s">
        <v>28</v>
      </c>
    </row>
    <row r="147" spans="1:32" s="27" customFormat="1" ht="18.75" x14ac:dyDescent="0.3">
      <c r="A147" s="167" t="s">
        <v>50</v>
      </c>
      <c r="B147" s="196" t="s">
        <v>41</v>
      </c>
      <c r="C147" s="182" t="s">
        <v>41</v>
      </c>
      <c r="D147" s="140">
        <v>0</v>
      </c>
      <c r="E147" s="140">
        <v>0</v>
      </c>
      <c r="F147" s="168">
        <v>26</v>
      </c>
      <c r="G147" s="168">
        <f t="shared" si="81"/>
        <v>0</v>
      </c>
      <c r="H147" s="169">
        <v>2.5</v>
      </c>
      <c r="I147" s="168">
        <f t="shared" si="82"/>
        <v>0</v>
      </c>
      <c r="J147" s="120">
        <v>0</v>
      </c>
      <c r="K147" s="168">
        <f t="shared" si="83"/>
        <v>0</v>
      </c>
      <c r="L147" s="168">
        <f t="shared" si="84"/>
        <v>0</v>
      </c>
      <c r="M147" s="168">
        <f t="shared" si="85"/>
        <v>0</v>
      </c>
      <c r="N147" s="168">
        <f t="shared" si="86"/>
        <v>0</v>
      </c>
      <c r="O147" s="168">
        <f t="shared" si="87"/>
        <v>0</v>
      </c>
      <c r="P147" s="197">
        <v>0</v>
      </c>
      <c r="Q147" s="198">
        <v>0</v>
      </c>
      <c r="R147" s="169">
        <f t="shared" si="88"/>
        <v>0</v>
      </c>
      <c r="S147" s="141" t="s">
        <v>41</v>
      </c>
      <c r="T147" s="141" t="s">
        <v>41</v>
      </c>
      <c r="U147" s="167" t="s">
        <v>41</v>
      </c>
      <c r="W147" s="61" t="str">
        <f>A147</f>
        <v>04 etg.</v>
      </c>
      <c r="X147" s="62" t="str">
        <f>B147</f>
        <v>-</v>
      </c>
      <c r="Y147" s="62" t="str">
        <f>C147</f>
        <v>-</v>
      </c>
      <c r="Z147" s="41">
        <f t="shared" si="73"/>
        <v>0</v>
      </c>
      <c r="AA147" s="42">
        <f t="shared" si="74"/>
        <v>0</v>
      </c>
      <c r="AC147" s="99">
        <f>D147*$D$223</f>
        <v>0</v>
      </c>
      <c r="AD147" s="98" t="s">
        <v>28</v>
      </c>
      <c r="AE147" s="102">
        <f t="shared" si="75"/>
        <v>0</v>
      </c>
      <c r="AF147" s="98" t="s">
        <v>28</v>
      </c>
    </row>
    <row r="148" spans="1:32" s="27" customFormat="1" ht="18.75" x14ac:dyDescent="0.3">
      <c r="A148" s="167" t="s">
        <v>50</v>
      </c>
      <c r="B148" s="196" t="s">
        <v>41</v>
      </c>
      <c r="C148" s="182" t="s">
        <v>41</v>
      </c>
      <c r="D148" s="140">
        <v>0</v>
      </c>
      <c r="E148" s="140">
        <v>0</v>
      </c>
      <c r="F148" s="168">
        <v>26</v>
      </c>
      <c r="G148" s="168">
        <f t="shared" si="81"/>
        <v>0</v>
      </c>
      <c r="H148" s="169">
        <v>2.5</v>
      </c>
      <c r="I148" s="168">
        <f t="shared" si="82"/>
        <v>0</v>
      </c>
      <c r="J148" s="120">
        <v>0</v>
      </c>
      <c r="K148" s="168">
        <f t="shared" si="83"/>
        <v>0</v>
      </c>
      <c r="L148" s="168">
        <f t="shared" si="84"/>
        <v>0</v>
      </c>
      <c r="M148" s="168">
        <f t="shared" si="85"/>
        <v>0</v>
      </c>
      <c r="N148" s="168">
        <f t="shared" si="86"/>
        <v>0</v>
      </c>
      <c r="O148" s="168">
        <f t="shared" si="87"/>
        <v>0</v>
      </c>
      <c r="P148" s="197">
        <v>0</v>
      </c>
      <c r="Q148" s="198">
        <v>0</v>
      </c>
      <c r="R148" s="169">
        <f t="shared" si="88"/>
        <v>0</v>
      </c>
      <c r="S148" s="141" t="s">
        <v>41</v>
      </c>
      <c r="T148" s="141" t="s">
        <v>41</v>
      </c>
      <c r="U148" s="167" t="s">
        <v>41</v>
      </c>
      <c r="W148" s="61" t="str">
        <f>A148</f>
        <v>04 etg.</v>
      </c>
      <c r="X148" s="62" t="str">
        <f>B148</f>
        <v>-</v>
      </c>
      <c r="Y148" s="62" t="str">
        <f>C148</f>
        <v>-</v>
      </c>
      <c r="Z148" s="41">
        <f t="shared" si="73"/>
        <v>0</v>
      </c>
      <c r="AA148" s="42">
        <f t="shared" si="74"/>
        <v>0</v>
      </c>
      <c r="AC148" s="99">
        <f>D148*$D$223</f>
        <v>0</v>
      </c>
      <c r="AD148" s="98" t="s">
        <v>28</v>
      </c>
      <c r="AE148" s="102">
        <f t="shared" si="75"/>
        <v>0</v>
      </c>
      <c r="AF148" s="98" t="s">
        <v>28</v>
      </c>
    </row>
    <row r="149" spans="1:32" s="27" customFormat="1" ht="18.75" x14ac:dyDescent="0.3">
      <c r="A149" s="167" t="s">
        <v>50</v>
      </c>
      <c r="B149" s="196" t="s">
        <v>41</v>
      </c>
      <c r="C149" s="182" t="s">
        <v>41</v>
      </c>
      <c r="D149" s="140">
        <v>0</v>
      </c>
      <c r="E149" s="140">
        <v>0</v>
      </c>
      <c r="F149" s="168">
        <v>26</v>
      </c>
      <c r="G149" s="168">
        <f t="shared" si="81"/>
        <v>0</v>
      </c>
      <c r="H149" s="169">
        <v>2.5</v>
      </c>
      <c r="I149" s="168">
        <f t="shared" si="82"/>
        <v>0</v>
      </c>
      <c r="J149" s="120">
        <v>0</v>
      </c>
      <c r="K149" s="168">
        <f t="shared" si="83"/>
        <v>0</v>
      </c>
      <c r="L149" s="168">
        <f t="shared" si="84"/>
        <v>0</v>
      </c>
      <c r="M149" s="168">
        <f t="shared" si="85"/>
        <v>0</v>
      </c>
      <c r="N149" s="168">
        <f t="shared" si="86"/>
        <v>0</v>
      </c>
      <c r="O149" s="168">
        <f t="shared" si="87"/>
        <v>0</v>
      </c>
      <c r="P149" s="197">
        <v>0</v>
      </c>
      <c r="Q149" s="198">
        <v>0</v>
      </c>
      <c r="R149" s="169">
        <f t="shared" si="88"/>
        <v>0</v>
      </c>
      <c r="S149" s="141" t="s">
        <v>41</v>
      </c>
      <c r="T149" s="141" t="s">
        <v>41</v>
      </c>
      <c r="U149" s="167" t="s">
        <v>41</v>
      </c>
      <c r="W149" s="61" t="str">
        <f>A149</f>
        <v>04 etg.</v>
      </c>
      <c r="X149" s="62" t="str">
        <f>B149</f>
        <v>-</v>
      </c>
      <c r="Y149" s="62" t="str">
        <f>C149</f>
        <v>-</v>
      </c>
      <c r="Z149" s="41">
        <f t="shared" si="73"/>
        <v>0</v>
      </c>
      <c r="AA149" s="42">
        <f t="shared" si="74"/>
        <v>0</v>
      </c>
      <c r="AC149" s="99">
        <f>D149*$D$223</f>
        <v>0</v>
      </c>
      <c r="AD149" s="98" t="s">
        <v>28</v>
      </c>
      <c r="AE149" s="102">
        <f t="shared" si="75"/>
        <v>0</v>
      </c>
      <c r="AF149" s="98" t="s">
        <v>28</v>
      </c>
    </row>
    <row r="150" spans="1:32" s="27" customFormat="1" ht="18.75" x14ac:dyDescent="0.3">
      <c r="A150" s="167" t="s">
        <v>50</v>
      </c>
      <c r="B150" s="196" t="s">
        <v>41</v>
      </c>
      <c r="C150" s="182" t="s">
        <v>41</v>
      </c>
      <c r="D150" s="140">
        <v>0</v>
      </c>
      <c r="E150" s="140">
        <v>0</v>
      </c>
      <c r="F150" s="168">
        <v>26</v>
      </c>
      <c r="G150" s="168">
        <f t="shared" si="81"/>
        <v>0</v>
      </c>
      <c r="H150" s="169">
        <v>2.5</v>
      </c>
      <c r="I150" s="168">
        <f t="shared" si="82"/>
        <v>0</v>
      </c>
      <c r="J150" s="120">
        <v>0</v>
      </c>
      <c r="K150" s="168">
        <f t="shared" si="83"/>
        <v>0</v>
      </c>
      <c r="L150" s="168">
        <f t="shared" si="84"/>
        <v>0</v>
      </c>
      <c r="M150" s="168">
        <f t="shared" si="85"/>
        <v>0</v>
      </c>
      <c r="N150" s="168">
        <f t="shared" si="86"/>
        <v>0</v>
      </c>
      <c r="O150" s="168">
        <f t="shared" si="87"/>
        <v>0</v>
      </c>
      <c r="P150" s="197">
        <v>0</v>
      </c>
      <c r="Q150" s="198">
        <v>0</v>
      </c>
      <c r="R150" s="169">
        <f t="shared" si="88"/>
        <v>0</v>
      </c>
      <c r="S150" s="141" t="s">
        <v>41</v>
      </c>
      <c r="T150" s="141" t="s">
        <v>41</v>
      </c>
      <c r="U150" s="167" t="s">
        <v>41</v>
      </c>
      <c r="W150" s="61" t="str">
        <f>A150</f>
        <v>04 etg.</v>
      </c>
      <c r="X150" s="62" t="str">
        <f>B150</f>
        <v>-</v>
      </c>
      <c r="Y150" s="62" t="str">
        <f>C150</f>
        <v>-</v>
      </c>
      <c r="Z150" s="41">
        <f t="shared" si="73"/>
        <v>0</v>
      </c>
      <c r="AA150" s="42">
        <f t="shared" si="74"/>
        <v>0</v>
      </c>
      <c r="AC150" s="99">
        <f>D150*$D$223</f>
        <v>0</v>
      </c>
      <c r="AD150" s="98" t="s">
        <v>28</v>
      </c>
      <c r="AE150" s="102">
        <f t="shared" si="75"/>
        <v>0</v>
      </c>
      <c r="AF150" s="98" t="s">
        <v>28</v>
      </c>
    </row>
    <row r="151" spans="1:32" s="27" customFormat="1" ht="18.75" x14ac:dyDescent="0.3">
      <c r="A151" s="167" t="s">
        <v>50</v>
      </c>
      <c r="B151" s="196" t="s">
        <v>41</v>
      </c>
      <c r="C151" s="182" t="s">
        <v>41</v>
      </c>
      <c r="D151" s="140">
        <v>0</v>
      </c>
      <c r="E151" s="140">
        <v>0</v>
      </c>
      <c r="F151" s="168">
        <v>26</v>
      </c>
      <c r="G151" s="168">
        <f t="shared" si="81"/>
        <v>0</v>
      </c>
      <c r="H151" s="169">
        <v>2.5</v>
      </c>
      <c r="I151" s="168">
        <f t="shared" si="82"/>
        <v>0</v>
      </c>
      <c r="J151" s="120">
        <v>0</v>
      </c>
      <c r="K151" s="168">
        <f t="shared" si="83"/>
        <v>0</v>
      </c>
      <c r="L151" s="168">
        <f t="shared" si="84"/>
        <v>0</v>
      </c>
      <c r="M151" s="168">
        <f t="shared" si="85"/>
        <v>0</v>
      </c>
      <c r="N151" s="168">
        <f t="shared" si="86"/>
        <v>0</v>
      </c>
      <c r="O151" s="168">
        <f t="shared" si="87"/>
        <v>0</v>
      </c>
      <c r="P151" s="197">
        <v>0</v>
      </c>
      <c r="Q151" s="198">
        <v>0</v>
      </c>
      <c r="R151" s="169">
        <f t="shared" si="88"/>
        <v>0</v>
      </c>
      <c r="S151" s="141" t="s">
        <v>41</v>
      </c>
      <c r="T151" s="141" t="s">
        <v>41</v>
      </c>
      <c r="U151" s="167" t="s">
        <v>41</v>
      </c>
      <c r="W151" s="61" t="str">
        <f>A151</f>
        <v>04 etg.</v>
      </c>
      <c r="X151" s="62" t="str">
        <f>B151</f>
        <v>-</v>
      </c>
      <c r="Y151" s="62" t="str">
        <f>C151</f>
        <v>-</v>
      </c>
      <c r="Z151" s="41">
        <f t="shared" si="73"/>
        <v>0</v>
      </c>
      <c r="AA151" s="42">
        <f t="shared" si="74"/>
        <v>0</v>
      </c>
      <c r="AC151" s="99">
        <f>D151*$D$223</f>
        <v>0</v>
      </c>
      <c r="AD151" s="98" t="s">
        <v>28</v>
      </c>
      <c r="AE151" s="102">
        <f t="shared" si="75"/>
        <v>0</v>
      </c>
      <c r="AF151" s="98" t="s">
        <v>28</v>
      </c>
    </row>
    <row r="152" spans="1:32" s="27" customFormat="1" ht="18.75" x14ac:dyDescent="0.3">
      <c r="A152" s="167" t="s">
        <v>50</v>
      </c>
      <c r="B152" s="196" t="s">
        <v>41</v>
      </c>
      <c r="C152" s="182" t="s">
        <v>41</v>
      </c>
      <c r="D152" s="140">
        <v>0</v>
      </c>
      <c r="E152" s="140">
        <v>0</v>
      </c>
      <c r="F152" s="168">
        <v>26</v>
      </c>
      <c r="G152" s="168">
        <f t="shared" si="81"/>
        <v>0</v>
      </c>
      <c r="H152" s="169">
        <v>2.5</v>
      </c>
      <c r="I152" s="168">
        <f t="shared" si="82"/>
        <v>0</v>
      </c>
      <c r="J152" s="120">
        <v>0</v>
      </c>
      <c r="K152" s="168">
        <f t="shared" si="83"/>
        <v>0</v>
      </c>
      <c r="L152" s="168">
        <f t="shared" si="84"/>
        <v>0</v>
      </c>
      <c r="M152" s="168">
        <f t="shared" si="85"/>
        <v>0</v>
      </c>
      <c r="N152" s="168">
        <f t="shared" si="86"/>
        <v>0</v>
      </c>
      <c r="O152" s="168">
        <f t="shared" si="87"/>
        <v>0</v>
      </c>
      <c r="P152" s="197">
        <v>0</v>
      </c>
      <c r="Q152" s="198">
        <v>0</v>
      </c>
      <c r="R152" s="169">
        <f t="shared" si="88"/>
        <v>0</v>
      </c>
      <c r="S152" s="141" t="s">
        <v>41</v>
      </c>
      <c r="T152" s="141" t="s">
        <v>41</v>
      </c>
      <c r="U152" s="167" t="s">
        <v>41</v>
      </c>
      <c r="W152" s="61" t="str">
        <f>A152</f>
        <v>04 etg.</v>
      </c>
      <c r="X152" s="62" t="str">
        <f>B152</f>
        <v>-</v>
      </c>
      <c r="Y152" s="62" t="str">
        <f>C152</f>
        <v>-</v>
      </c>
      <c r="Z152" s="41">
        <f t="shared" si="73"/>
        <v>0</v>
      </c>
      <c r="AA152" s="42">
        <f t="shared" si="74"/>
        <v>0</v>
      </c>
      <c r="AC152" s="99">
        <f>D152*$D$223</f>
        <v>0</v>
      </c>
      <c r="AD152" s="98" t="s">
        <v>28</v>
      </c>
      <c r="AE152" s="102">
        <f t="shared" si="75"/>
        <v>0</v>
      </c>
      <c r="AF152" s="98" t="s">
        <v>28</v>
      </c>
    </row>
    <row r="153" spans="1:32" s="27" customFormat="1" ht="18.75" x14ac:dyDescent="0.3">
      <c r="A153" s="167" t="s">
        <v>50</v>
      </c>
      <c r="B153" s="196" t="s">
        <v>41</v>
      </c>
      <c r="C153" s="182" t="s">
        <v>41</v>
      </c>
      <c r="D153" s="140">
        <v>0</v>
      </c>
      <c r="E153" s="140">
        <v>0</v>
      </c>
      <c r="F153" s="168">
        <v>26</v>
      </c>
      <c r="G153" s="168">
        <f t="shared" si="81"/>
        <v>0</v>
      </c>
      <c r="H153" s="169">
        <v>2.5</v>
      </c>
      <c r="I153" s="168">
        <f t="shared" si="82"/>
        <v>0</v>
      </c>
      <c r="J153" s="120">
        <v>0</v>
      </c>
      <c r="K153" s="168">
        <f t="shared" si="83"/>
        <v>0</v>
      </c>
      <c r="L153" s="168">
        <f t="shared" si="84"/>
        <v>0</v>
      </c>
      <c r="M153" s="168">
        <f t="shared" si="85"/>
        <v>0</v>
      </c>
      <c r="N153" s="168">
        <f t="shared" si="86"/>
        <v>0</v>
      </c>
      <c r="O153" s="168">
        <f t="shared" si="87"/>
        <v>0</v>
      </c>
      <c r="P153" s="197">
        <v>0</v>
      </c>
      <c r="Q153" s="198">
        <v>0</v>
      </c>
      <c r="R153" s="169">
        <f t="shared" si="88"/>
        <v>0</v>
      </c>
      <c r="S153" s="141" t="s">
        <v>41</v>
      </c>
      <c r="T153" s="141" t="s">
        <v>41</v>
      </c>
      <c r="U153" s="167" t="s">
        <v>41</v>
      </c>
      <c r="W153" s="61" t="str">
        <f>A153</f>
        <v>04 etg.</v>
      </c>
      <c r="X153" s="62" t="str">
        <f>B153</f>
        <v>-</v>
      </c>
      <c r="Y153" s="62" t="str">
        <f>C153</f>
        <v>-</v>
      </c>
      <c r="Z153" s="41">
        <f t="shared" si="73"/>
        <v>0</v>
      </c>
      <c r="AA153" s="42">
        <f t="shared" si="74"/>
        <v>0</v>
      </c>
      <c r="AC153" s="99">
        <f>D153*$D$223</f>
        <v>0</v>
      </c>
      <c r="AD153" s="98" t="s">
        <v>28</v>
      </c>
      <c r="AE153" s="102">
        <f t="shared" si="75"/>
        <v>0</v>
      </c>
      <c r="AF153" s="98" t="s">
        <v>28</v>
      </c>
    </row>
    <row r="154" spans="1:32" s="27" customFormat="1" ht="18.75" x14ac:dyDescent="0.3">
      <c r="A154" s="167" t="s">
        <v>50</v>
      </c>
      <c r="B154" s="196" t="s">
        <v>41</v>
      </c>
      <c r="C154" s="182" t="s">
        <v>41</v>
      </c>
      <c r="D154" s="140">
        <v>0</v>
      </c>
      <c r="E154" s="140">
        <v>0</v>
      </c>
      <c r="F154" s="168">
        <v>26</v>
      </c>
      <c r="G154" s="168">
        <f t="shared" si="81"/>
        <v>0</v>
      </c>
      <c r="H154" s="169">
        <v>2.5</v>
      </c>
      <c r="I154" s="168">
        <f t="shared" si="82"/>
        <v>0</v>
      </c>
      <c r="J154" s="120">
        <v>0</v>
      </c>
      <c r="K154" s="168">
        <f t="shared" si="83"/>
        <v>0</v>
      </c>
      <c r="L154" s="168">
        <f t="shared" si="84"/>
        <v>0</v>
      </c>
      <c r="M154" s="168">
        <f t="shared" si="85"/>
        <v>0</v>
      </c>
      <c r="N154" s="168">
        <f t="shared" si="86"/>
        <v>0</v>
      </c>
      <c r="O154" s="168">
        <f t="shared" si="87"/>
        <v>0</v>
      </c>
      <c r="P154" s="197">
        <v>0</v>
      </c>
      <c r="Q154" s="198">
        <v>0</v>
      </c>
      <c r="R154" s="169">
        <f t="shared" si="88"/>
        <v>0</v>
      </c>
      <c r="S154" s="141" t="s">
        <v>41</v>
      </c>
      <c r="T154" s="141" t="s">
        <v>41</v>
      </c>
      <c r="U154" s="167" t="s">
        <v>41</v>
      </c>
      <c r="W154" s="61" t="str">
        <f>A154</f>
        <v>04 etg.</v>
      </c>
      <c r="X154" s="62" t="str">
        <f>B154</f>
        <v>-</v>
      </c>
      <c r="Y154" s="62" t="str">
        <f>C154</f>
        <v>-</v>
      </c>
      <c r="Z154" s="41">
        <f t="shared" si="73"/>
        <v>0</v>
      </c>
      <c r="AA154" s="42">
        <f t="shared" si="74"/>
        <v>0</v>
      </c>
      <c r="AC154" s="99">
        <f>D154*$D$223</f>
        <v>0</v>
      </c>
      <c r="AD154" s="98" t="s">
        <v>28</v>
      </c>
      <c r="AE154" s="102">
        <f t="shared" si="75"/>
        <v>0</v>
      </c>
      <c r="AF154" s="98" t="s">
        <v>28</v>
      </c>
    </row>
    <row r="155" spans="1:32" s="27" customFormat="1" ht="18.75" x14ac:dyDescent="0.3">
      <c r="A155" s="167" t="s">
        <v>50</v>
      </c>
      <c r="B155" s="196" t="s">
        <v>41</v>
      </c>
      <c r="C155" s="182" t="s">
        <v>41</v>
      </c>
      <c r="D155" s="140">
        <v>0</v>
      </c>
      <c r="E155" s="140">
        <v>0</v>
      </c>
      <c r="F155" s="168">
        <v>26</v>
      </c>
      <c r="G155" s="168">
        <f t="shared" si="81"/>
        <v>0</v>
      </c>
      <c r="H155" s="169">
        <v>2.5</v>
      </c>
      <c r="I155" s="168">
        <f t="shared" si="82"/>
        <v>0</v>
      </c>
      <c r="J155" s="120">
        <v>0</v>
      </c>
      <c r="K155" s="168">
        <f t="shared" si="83"/>
        <v>0</v>
      </c>
      <c r="L155" s="168">
        <f t="shared" si="84"/>
        <v>0</v>
      </c>
      <c r="M155" s="168">
        <f t="shared" si="85"/>
        <v>0</v>
      </c>
      <c r="N155" s="168">
        <f t="shared" si="86"/>
        <v>0</v>
      </c>
      <c r="O155" s="168">
        <f t="shared" si="87"/>
        <v>0</v>
      </c>
      <c r="P155" s="197">
        <v>0</v>
      </c>
      <c r="Q155" s="198">
        <v>0</v>
      </c>
      <c r="R155" s="169">
        <f t="shared" si="88"/>
        <v>0</v>
      </c>
      <c r="S155" s="141" t="s">
        <v>41</v>
      </c>
      <c r="T155" s="141" t="s">
        <v>41</v>
      </c>
      <c r="U155" s="167" t="s">
        <v>41</v>
      </c>
      <c r="W155" s="61" t="str">
        <f>A155</f>
        <v>04 etg.</v>
      </c>
      <c r="X155" s="62" t="str">
        <f>B155</f>
        <v>-</v>
      </c>
      <c r="Y155" s="62" t="str">
        <f>C155</f>
        <v>-</v>
      </c>
      <c r="Z155" s="41">
        <f t="shared" si="73"/>
        <v>0</v>
      </c>
      <c r="AA155" s="42">
        <f t="shared" si="74"/>
        <v>0</v>
      </c>
      <c r="AC155" s="99">
        <f>D155*$D$223</f>
        <v>0</v>
      </c>
      <c r="AD155" s="98" t="s">
        <v>28</v>
      </c>
      <c r="AE155" s="102">
        <f t="shared" si="75"/>
        <v>0</v>
      </c>
      <c r="AF155" s="98" t="s">
        <v>28</v>
      </c>
    </row>
    <row r="156" spans="1:32" s="27" customFormat="1" ht="18.75" x14ac:dyDescent="0.3">
      <c r="A156" s="167" t="s">
        <v>50</v>
      </c>
      <c r="B156" s="196" t="s">
        <v>41</v>
      </c>
      <c r="C156" s="182" t="s">
        <v>41</v>
      </c>
      <c r="D156" s="140">
        <v>0</v>
      </c>
      <c r="E156" s="140">
        <v>0</v>
      </c>
      <c r="F156" s="168">
        <v>26</v>
      </c>
      <c r="G156" s="168">
        <f t="shared" si="81"/>
        <v>0</v>
      </c>
      <c r="H156" s="169">
        <v>2.5</v>
      </c>
      <c r="I156" s="168">
        <f t="shared" si="82"/>
        <v>0</v>
      </c>
      <c r="J156" s="120">
        <v>0</v>
      </c>
      <c r="K156" s="168">
        <f t="shared" si="83"/>
        <v>0</v>
      </c>
      <c r="L156" s="168">
        <f t="shared" si="84"/>
        <v>0</v>
      </c>
      <c r="M156" s="168">
        <f t="shared" si="85"/>
        <v>0</v>
      </c>
      <c r="N156" s="168">
        <f t="shared" si="86"/>
        <v>0</v>
      </c>
      <c r="O156" s="168">
        <f t="shared" si="87"/>
        <v>0</v>
      </c>
      <c r="P156" s="197">
        <v>0</v>
      </c>
      <c r="Q156" s="198">
        <v>0</v>
      </c>
      <c r="R156" s="169">
        <f t="shared" si="88"/>
        <v>0</v>
      </c>
      <c r="S156" s="141" t="s">
        <v>41</v>
      </c>
      <c r="T156" s="141" t="s">
        <v>41</v>
      </c>
      <c r="U156" s="167" t="s">
        <v>41</v>
      </c>
      <c r="W156" s="61" t="str">
        <f>A156</f>
        <v>04 etg.</v>
      </c>
      <c r="X156" s="62" t="str">
        <f>B156</f>
        <v>-</v>
      </c>
      <c r="Y156" s="62" t="str">
        <f>C156</f>
        <v>-</v>
      </c>
      <c r="Z156" s="41">
        <f t="shared" si="73"/>
        <v>0</v>
      </c>
      <c r="AA156" s="42">
        <f t="shared" si="74"/>
        <v>0</v>
      </c>
      <c r="AC156" s="99">
        <f>D156*$D$223</f>
        <v>0</v>
      </c>
      <c r="AD156" s="98" t="s">
        <v>28</v>
      </c>
      <c r="AE156" s="102">
        <f t="shared" si="75"/>
        <v>0</v>
      </c>
      <c r="AF156" s="98" t="s">
        <v>28</v>
      </c>
    </row>
    <row r="157" spans="1:32" s="27" customFormat="1" ht="18.75" x14ac:dyDescent="0.3">
      <c r="A157" s="167" t="s">
        <v>50</v>
      </c>
      <c r="B157" s="196" t="s">
        <v>41</v>
      </c>
      <c r="C157" s="182" t="s">
        <v>41</v>
      </c>
      <c r="D157" s="140">
        <v>0</v>
      </c>
      <c r="E157" s="140">
        <v>0</v>
      </c>
      <c r="F157" s="168">
        <v>26</v>
      </c>
      <c r="G157" s="168">
        <f t="shared" ref="G157:G163" si="89">E157*F157</f>
        <v>0</v>
      </c>
      <c r="H157" s="169">
        <v>2.5</v>
      </c>
      <c r="I157" s="168">
        <f t="shared" ref="I157:I163" si="90">D157*H157</f>
        <v>0</v>
      </c>
      <c r="J157" s="120">
        <v>0</v>
      </c>
      <c r="K157" s="168">
        <f t="shared" ref="K157:K163" si="91">D157*K$8</f>
        <v>0</v>
      </c>
      <c r="L157" s="168">
        <f t="shared" ref="L157:L163" si="92">E157*L$8</f>
        <v>0</v>
      </c>
      <c r="M157" s="168">
        <f t="shared" ref="M157:M163" si="93">E157*M$8</f>
        <v>0</v>
      </c>
      <c r="N157" s="168">
        <f t="shared" ref="N157:N163" si="94">SUM(K157:M157)</f>
        <v>0</v>
      </c>
      <c r="O157" s="168">
        <f t="shared" ref="O157:O163" si="95">G157+I157+J157</f>
        <v>0</v>
      </c>
      <c r="P157" s="197">
        <v>0</v>
      </c>
      <c r="Q157" s="198">
        <v>0</v>
      </c>
      <c r="R157" s="169">
        <f t="shared" ref="R157:R163" si="96">IFERROR(P157/D157,0)</f>
        <v>0</v>
      </c>
      <c r="S157" s="141" t="s">
        <v>41</v>
      </c>
      <c r="T157" s="141" t="s">
        <v>41</v>
      </c>
      <c r="U157" s="167" t="s">
        <v>41</v>
      </c>
      <c r="W157" s="61" t="str">
        <f>A157</f>
        <v>04 etg.</v>
      </c>
      <c r="X157" s="62" t="str">
        <f>B157</f>
        <v>-</v>
      </c>
      <c r="Y157" s="62" t="str">
        <f>C157</f>
        <v>-</v>
      </c>
      <c r="Z157" s="41">
        <f t="shared" si="73"/>
        <v>0</v>
      </c>
      <c r="AA157" s="42">
        <f t="shared" si="74"/>
        <v>0</v>
      </c>
      <c r="AC157" s="99">
        <f>D157*$D$223</f>
        <v>0</v>
      </c>
      <c r="AD157" s="98" t="s">
        <v>28</v>
      </c>
      <c r="AE157" s="102">
        <f t="shared" si="75"/>
        <v>0</v>
      </c>
      <c r="AF157" s="98" t="s">
        <v>28</v>
      </c>
    </row>
    <row r="158" spans="1:32" s="27" customFormat="1" ht="18.75" x14ac:dyDescent="0.3">
      <c r="A158" s="167" t="s">
        <v>50</v>
      </c>
      <c r="B158" s="196" t="s">
        <v>41</v>
      </c>
      <c r="C158" s="182" t="s">
        <v>41</v>
      </c>
      <c r="D158" s="140">
        <v>0</v>
      </c>
      <c r="E158" s="140">
        <v>0</v>
      </c>
      <c r="F158" s="168">
        <v>26</v>
      </c>
      <c r="G158" s="168">
        <f t="shared" si="89"/>
        <v>0</v>
      </c>
      <c r="H158" s="169">
        <v>2.5</v>
      </c>
      <c r="I158" s="168">
        <f t="shared" si="90"/>
        <v>0</v>
      </c>
      <c r="J158" s="120">
        <v>0</v>
      </c>
      <c r="K158" s="168">
        <f t="shared" si="91"/>
        <v>0</v>
      </c>
      <c r="L158" s="168">
        <f t="shared" si="92"/>
        <v>0</v>
      </c>
      <c r="M158" s="168">
        <f t="shared" si="93"/>
        <v>0</v>
      </c>
      <c r="N158" s="168">
        <f t="shared" si="94"/>
        <v>0</v>
      </c>
      <c r="O158" s="168">
        <f t="shared" si="95"/>
        <v>0</v>
      </c>
      <c r="P158" s="197">
        <v>0</v>
      </c>
      <c r="Q158" s="198">
        <v>0</v>
      </c>
      <c r="R158" s="169">
        <f t="shared" si="96"/>
        <v>0</v>
      </c>
      <c r="S158" s="141" t="s">
        <v>41</v>
      </c>
      <c r="T158" s="141" t="s">
        <v>41</v>
      </c>
      <c r="U158" s="167" t="s">
        <v>41</v>
      </c>
      <c r="W158" s="61" t="str">
        <f>A158</f>
        <v>04 etg.</v>
      </c>
      <c r="X158" s="62" t="str">
        <f>B158</f>
        <v>-</v>
      </c>
      <c r="Y158" s="62" t="str">
        <f>C158</f>
        <v>-</v>
      </c>
      <c r="Z158" s="41">
        <f t="shared" si="73"/>
        <v>0</v>
      </c>
      <c r="AA158" s="42">
        <f t="shared" si="74"/>
        <v>0</v>
      </c>
      <c r="AC158" s="99">
        <f>D158*$D$223</f>
        <v>0</v>
      </c>
      <c r="AD158" s="98" t="s">
        <v>28</v>
      </c>
      <c r="AE158" s="102">
        <f t="shared" si="75"/>
        <v>0</v>
      </c>
      <c r="AF158" s="98" t="s">
        <v>28</v>
      </c>
    </row>
    <row r="159" spans="1:32" s="27" customFormat="1" ht="18.75" x14ac:dyDescent="0.3">
      <c r="A159" s="167" t="s">
        <v>50</v>
      </c>
      <c r="B159" s="196" t="s">
        <v>41</v>
      </c>
      <c r="C159" s="182" t="s">
        <v>41</v>
      </c>
      <c r="D159" s="140">
        <v>0</v>
      </c>
      <c r="E159" s="140">
        <v>0</v>
      </c>
      <c r="F159" s="168">
        <v>26</v>
      </c>
      <c r="G159" s="168">
        <f t="shared" si="89"/>
        <v>0</v>
      </c>
      <c r="H159" s="169">
        <v>2.5</v>
      </c>
      <c r="I159" s="168">
        <f t="shared" si="90"/>
        <v>0</v>
      </c>
      <c r="J159" s="120">
        <v>0</v>
      </c>
      <c r="K159" s="168">
        <f t="shared" si="91"/>
        <v>0</v>
      </c>
      <c r="L159" s="168">
        <f t="shared" si="92"/>
        <v>0</v>
      </c>
      <c r="M159" s="168">
        <f t="shared" si="93"/>
        <v>0</v>
      </c>
      <c r="N159" s="168">
        <f t="shared" si="94"/>
        <v>0</v>
      </c>
      <c r="O159" s="168">
        <f t="shared" si="95"/>
        <v>0</v>
      </c>
      <c r="P159" s="197">
        <v>0</v>
      </c>
      <c r="Q159" s="198">
        <v>0</v>
      </c>
      <c r="R159" s="169">
        <f t="shared" si="96"/>
        <v>0</v>
      </c>
      <c r="S159" s="141" t="s">
        <v>41</v>
      </c>
      <c r="T159" s="141" t="s">
        <v>41</v>
      </c>
      <c r="U159" s="167" t="s">
        <v>41</v>
      </c>
      <c r="W159" s="61" t="str">
        <f>A159</f>
        <v>04 etg.</v>
      </c>
      <c r="X159" s="62" t="str">
        <f>B159</f>
        <v>-</v>
      </c>
      <c r="Y159" s="62" t="str">
        <f>C159</f>
        <v>-</v>
      </c>
      <c r="Z159" s="41">
        <f t="shared" si="73"/>
        <v>0</v>
      </c>
      <c r="AA159" s="42">
        <f t="shared" si="74"/>
        <v>0</v>
      </c>
      <c r="AC159" s="99">
        <f>D159*$D$223</f>
        <v>0</v>
      </c>
      <c r="AD159" s="98" t="s">
        <v>28</v>
      </c>
      <c r="AE159" s="102">
        <f t="shared" si="75"/>
        <v>0</v>
      </c>
      <c r="AF159" s="98" t="s">
        <v>28</v>
      </c>
    </row>
    <row r="160" spans="1:32" s="27" customFormat="1" ht="18.75" x14ac:dyDescent="0.3">
      <c r="A160" s="167" t="s">
        <v>50</v>
      </c>
      <c r="B160" s="196" t="s">
        <v>41</v>
      </c>
      <c r="C160" s="182" t="s">
        <v>41</v>
      </c>
      <c r="D160" s="140">
        <v>0</v>
      </c>
      <c r="E160" s="140">
        <v>0</v>
      </c>
      <c r="F160" s="168">
        <v>26</v>
      </c>
      <c r="G160" s="168">
        <f t="shared" si="89"/>
        <v>0</v>
      </c>
      <c r="H160" s="169">
        <v>2.5</v>
      </c>
      <c r="I160" s="168">
        <f t="shared" si="90"/>
        <v>0</v>
      </c>
      <c r="J160" s="120">
        <v>0</v>
      </c>
      <c r="K160" s="168">
        <f t="shared" si="91"/>
        <v>0</v>
      </c>
      <c r="L160" s="168">
        <f t="shared" si="92"/>
        <v>0</v>
      </c>
      <c r="M160" s="168">
        <f t="shared" si="93"/>
        <v>0</v>
      </c>
      <c r="N160" s="168">
        <f t="shared" si="94"/>
        <v>0</v>
      </c>
      <c r="O160" s="168">
        <f t="shared" si="95"/>
        <v>0</v>
      </c>
      <c r="P160" s="197">
        <v>0</v>
      </c>
      <c r="Q160" s="198">
        <v>0</v>
      </c>
      <c r="R160" s="169">
        <f t="shared" si="96"/>
        <v>0</v>
      </c>
      <c r="S160" s="141" t="s">
        <v>41</v>
      </c>
      <c r="T160" s="141" t="s">
        <v>41</v>
      </c>
      <c r="U160" s="167" t="s">
        <v>41</v>
      </c>
      <c r="W160" s="61" t="str">
        <f>A160</f>
        <v>04 etg.</v>
      </c>
      <c r="X160" s="62" t="str">
        <f>B160</f>
        <v>-</v>
      </c>
      <c r="Y160" s="62" t="str">
        <f>C160</f>
        <v>-</v>
      </c>
      <c r="Z160" s="41">
        <f t="shared" si="73"/>
        <v>0</v>
      </c>
      <c r="AA160" s="42">
        <f t="shared" si="74"/>
        <v>0</v>
      </c>
      <c r="AC160" s="99">
        <f>D160*$D$223</f>
        <v>0</v>
      </c>
      <c r="AD160" s="98" t="s">
        <v>28</v>
      </c>
      <c r="AE160" s="102">
        <f t="shared" si="75"/>
        <v>0</v>
      </c>
      <c r="AF160" s="98" t="s">
        <v>28</v>
      </c>
    </row>
    <row r="161" spans="1:32" s="27" customFormat="1" ht="18.75" x14ac:dyDescent="0.3">
      <c r="A161" s="167" t="s">
        <v>50</v>
      </c>
      <c r="B161" s="196" t="s">
        <v>41</v>
      </c>
      <c r="C161" s="182" t="s">
        <v>41</v>
      </c>
      <c r="D161" s="140">
        <v>0</v>
      </c>
      <c r="E161" s="140">
        <v>0</v>
      </c>
      <c r="F161" s="168">
        <v>26</v>
      </c>
      <c r="G161" s="168">
        <f t="shared" si="89"/>
        <v>0</v>
      </c>
      <c r="H161" s="169">
        <v>2.5</v>
      </c>
      <c r="I161" s="168">
        <f t="shared" si="90"/>
        <v>0</v>
      </c>
      <c r="J161" s="120">
        <v>0</v>
      </c>
      <c r="K161" s="168">
        <f t="shared" si="91"/>
        <v>0</v>
      </c>
      <c r="L161" s="168">
        <f t="shared" si="92"/>
        <v>0</v>
      </c>
      <c r="M161" s="168">
        <f t="shared" si="93"/>
        <v>0</v>
      </c>
      <c r="N161" s="168">
        <f t="shared" si="94"/>
        <v>0</v>
      </c>
      <c r="O161" s="168">
        <f t="shared" si="95"/>
        <v>0</v>
      </c>
      <c r="P161" s="197">
        <v>0</v>
      </c>
      <c r="Q161" s="198">
        <v>0</v>
      </c>
      <c r="R161" s="169">
        <f t="shared" si="96"/>
        <v>0</v>
      </c>
      <c r="S161" s="141" t="s">
        <v>41</v>
      </c>
      <c r="T161" s="141" t="s">
        <v>41</v>
      </c>
      <c r="U161" s="167" t="s">
        <v>41</v>
      </c>
      <c r="W161" s="61" t="str">
        <f>A161</f>
        <v>04 etg.</v>
      </c>
      <c r="X161" s="62" t="str">
        <f>B161</f>
        <v>-</v>
      </c>
      <c r="Y161" s="62" t="str">
        <f>C161</f>
        <v>-</v>
      </c>
      <c r="Z161" s="41">
        <f t="shared" si="73"/>
        <v>0</v>
      </c>
      <c r="AA161" s="42">
        <f t="shared" si="74"/>
        <v>0</v>
      </c>
      <c r="AC161" s="99">
        <f>D161*$D$223</f>
        <v>0</v>
      </c>
      <c r="AD161" s="98" t="s">
        <v>28</v>
      </c>
      <c r="AE161" s="102">
        <f t="shared" si="75"/>
        <v>0</v>
      </c>
      <c r="AF161" s="98" t="s">
        <v>28</v>
      </c>
    </row>
    <row r="162" spans="1:32" s="27" customFormat="1" ht="18.75" x14ac:dyDescent="0.3">
      <c r="A162" s="167" t="s">
        <v>50</v>
      </c>
      <c r="B162" s="196" t="s">
        <v>41</v>
      </c>
      <c r="C162" s="182" t="s">
        <v>41</v>
      </c>
      <c r="D162" s="140">
        <v>0</v>
      </c>
      <c r="E162" s="140">
        <v>0</v>
      </c>
      <c r="F162" s="168">
        <v>26</v>
      </c>
      <c r="G162" s="168">
        <f t="shared" si="89"/>
        <v>0</v>
      </c>
      <c r="H162" s="169">
        <v>2.5</v>
      </c>
      <c r="I162" s="168">
        <f t="shared" si="90"/>
        <v>0</v>
      </c>
      <c r="J162" s="120">
        <v>0</v>
      </c>
      <c r="K162" s="168">
        <f t="shared" si="91"/>
        <v>0</v>
      </c>
      <c r="L162" s="168">
        <f t="shared" si="92"/>
        <v>0</v>
      </c>
      <c r="M162" s="168">
        <f t="shared" si="93"/>
        <v>0</v>
      </c>
      <c r="N162" s="168">
        <f t="shared" si="94"/>
        <v>0</v>
      </c>
      <c r="O162" s="168">
        <f t="shared" si="95"/>
        <v>0</v>
      </c>
      <c r="P162" s="197">
        <v>0</v>
      </c>
      <c r="Q162" s="198">
        <v>0</v>
      </c>
      <c r="R162" s="169">
        <f t="shared" si="96"/>
        <v>0</v>
      </c>
      <c r="S162" s="141" t="s">
        <v>41</v>
      </c>
      <c r="T162" s="141" t="s">
        <v>41</v>
      </c>
      <c r="U162" s="167" t="s">
        <v>41</v>
      </c>
      <c r="W162" s="61" t="str">
        <f>A162</f>
        <v>04 etg.</v>
      </c>
      <c r="X162" s="62" t="str">
        <f>B162</f>
        <v>-</v>
      </c>
      <c r="Y162" s="62" t="str">
        <f>C162</f>
        <v>-</v>
      </c>
      <c r="Z162" s="41">
        <f t="shared" si="73"/>
        <v>0</v>
      </c>
      <c r="AA162" s="42">
        <f t="shared" si="74"/>
        <v>0</v>
      </c>
      <c r="AC162" s="99">
        <f>D162*$D$223</f>
        <v>0</v>
      </c>
      <c r="AD162" s="98" t="s">
        <v>28</v>
      </c>
      <c r="AE162" s="102">
        <f t="shared" si="75"/>
        <v>0</v>
      </c>
      <c r="AF162" s="98" t="s">
        <v>28</v>
      </c>
    </row>
    <row r="163" spans="1:32" s="27" customFormat="1" ht="18.75" x14ac:dyDescent="0.3">
      <c r="A163" s="167" t="s">
        <v>50</v>
      </c>
      <c r="B163" s="196" t="s">
        <v>41</v>
      </c>
      <c r="C163" s="182" t="s">
        <v>41</v>
      </c>
      <c r="D163" s="140">
        <v>0</v>
      </c>
      <c r="E163" s="140">
        <v>0</v>
      </c>
      <c r="F163" s="168">
        <v>26</v>
      </c>
      <c r="G163" s="168">
        <f t="shared" si="89"/>
        <v>0</v>
      </c>
      <c r="H163" s="169">
        <v>2.5</v>
      </c>
      <c r="I163" s="168">
        <f t="shared" si="90"/>
        <v>0</v>
      </c>
      <c r="J163" s="120">
        <v>0</v>
      </c>
      <c r="K163" s="168">
        <f t="shared" si="91"/>
        <v>0</v>
      </c>
      <c r="L163" s="168">
        <f t="shared" si="92"/>
        <v>0</v>
      </c>
      <c r="M163" s="168">
        <f t="shared" si="93"/>
        <v>0</v>
      </c>
      <c r="N163" s="168">
        <f t="shared" si="94"/>
        <v>0</v>
      </c>
      <c r="O163" s="168">
        <f t="shared" si="95"/>
        <v>0</v>
      </c>
      <c r="P163" s="197">
        <v>0</v>
      </c>
      <c r="Q163" s="198">
        <v>0</v>
      </c>
      <c r="R163" s="169">
        <f t="shared" si="96"/>
        <v>0</v>
      </c>
      <c r="S163" s="141" t="s">
        <v>41</v>
      </c>
      <c r="T163" s="141" t="s">
        <v>41</v>
      </c>
      <c r="U163" s="167" t="s">
        <v>41</v>
      </c>
      <c r="W163" s="61" t="str">
        <f>A163</f>
        <v>04 etg.</v>
      </c>
      <c r="X163" s="62" t="str">
        <f>B163</f>
        <v>-</v>
      </c>
      <c r="Y163" s="62" t="str">
        <f>C163</f>
        <v>-</v>
      </c>
      <c r="Z163" s="41">
        <f t="shared" si="73"/>
        <v>0</v>
      </c>
      <c r="AA163" s="42">
        <f t="shared" si="74"/>
        <v>0</v>
      </c>
      <c r="AC163" s="99">
        <f>D163*$D$223</f>
        <v>0</v>
      </c>
      <c r="AD163" s="98" t="s">
        <v>28</v>
      </c>
      <c r="AE163" s="102">
        <f t="shared" si="75"/>
        <v>0</v>
      </c>
      <c r="AF163" s="98" t="s">
        <v>28</v>
      </c>
    </row>
    <row r="164" spans="1:32" s="27" customFormat="1" ht="18.75" x14ac:dyDescent="0.3">
      <c r="A164" s="160"/>
      <c r="B164" s="161"/>
      <c r="C164" s="162"/>
      <c r="D164" s="163">
        <f>SUM(D133:D163)</f>
        <v>0</v>
      </c>
      <c r="E164" s="163">
        <f>SUM(E133:E163)</f>
        <v>0</v>
      </c>
      <c r="F164" s="163"/>
      <c r="G164" s="163"/>
      <c r="H164" s="163"/>
      <c r="I164" s="163"/>
      <c r="J164" s="163"/>
      <c r="K164" s="163"/>
      <c r="L164" s="163"/>
      <c r="M164" s="163"/>
      <c r="N164" s="163"/>
      <c r="O164" s="163">
        <f>SUM(O133:O163)</f>
        <v>0</v>
      </c>
      <c r="P164" s="163">
        <f t="shared" ref="P164:Q164" si="97">SUM(P133:P163)</f>
        <v>0</v>
      </c>
      <c r="Q164" s="163">
        <f t="shared" si="97"/>
        <v>0</v>
      </c>
      <c r="R164" s="164">
        <f>IFERROR(P164/D164,0)</f>
        <v>0</v>
      </c>
      <c r="S164" s="165"/>
      <c r="T164" s="165"/>
      <c r="U164" s="166"/>
      <c r="V164" s="91"/>
      <c r="W164" s="92">
        <f>A164</f>
        <v>0</v>
      </c>
      <c r="X164" s="93">
        <f>B164</f>
        <v>0</v>
      </c>
      <c r="Y164" s="93">
        <f>C164</f>
        <v>0</v>
      </c>
      <c r="Z164" s="94">
        <f>((N164*3600)/(1.2*1*$AA$5))/1000</f>
        <v>0</v>
      </c>
      <c r="AA164" s="97">
        <f>P164</f>
        <v>0</v>
      </c>
      <c r="AB164"/>
      <c r="AC164" s="100" t="e">
        <f>SUM(AC88:AC163)</f>
        <v>#REF!</v>
      </c>
      <c r="AD164" s="100" t="s">
        <v>28</v>
      </c>
      <c r="AE164" s="100" t="e">
        <f>SUM(AE88:AE163)</f>
        <v>#REF!</v>
      </c>
      <c r="AF164" s="100" t="s">
        <v>28</v>
      </c>
    </row>
    <row r="165" spans="1:32" s="27" customFormat="1" ht="18.75" x14ac:dyDescent="0.3">
      <c r="A165" s="183"/>
      <c r="B165" s="117"/>
      <c r="C165" s="183"/>
      <c r="D165" s="184"/>
      <c r="E165" s="118"/>
      <c r="F165" s="185"/>
      <c r="G165" s="185"/>
      <c r="H165" s="169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  <c r="S165" s="118"/>
      <c r="T165" s="118"/>
      <c r="U165" s="118"/>
      <c r="W165" s="61"/>
      <c r="X165" s="62"/>
      <c r="Y165" s="62"/>
      <c r="Z165" s="41"/>
      <c r="AA165" s="42"/>
      <c r="AC165" s="99"/>
      <c r="AD165" s="98"/>
      <c r="AE165" s="102"/>
      <c r="AF165" s="98"/>
    </row>
    <row r="166" spans="1:32" s="27" customFormat="1" ht="18.75" x14ac:dyDescent="0.3">
      <c r="A166" s="167" t="s">
        <v>51</v>
      </c>
      <c r="B166" s="196" t="s">
        <v>41</v>
      </c>
      <c r="C166" s="182" t="s">
        <v>41</v>
      </c>
      <c r="D166" s="140">
        <v>0</v>
      </c>
      <c r="E166" s="140">
        <v>0</v>
      </c>
      <c r="F166" s="168">
        <v>26</v>
      </c>
      <c r="G166" s="168">
        <f t="shared" ref="G166:G184" si="98">E166*F166</f>
        <v>0</v>
      </c>
      <c r="H166" s="169">
        <v>2.5</v>
      </c>
      <c r="I166" s="168">
        <f t="shared" ref="I166:I184" si="99">D166*H166</f>
        <v>0</v>
      </c>
      <c r="J166" s="120">
        <v>0</v>
      </c>
      <c r="K166" s="168">
        <f t="shared" ref="K166:K184" si="100">D166*K$8</f>
        <v>0</v>
      </c>
      <c r="L166" s="168">
        <f t="shared" ref="L166:L184" si="101">E166*L$8</f>
        <v>0</v>
      </c>
      <c r="M166" s="168">
        <f t="shared" ref="M166:M184" si="102">E166*M$8</f>
        <v>0</v>
      </c>
      <c r="N166" s="168">
        <f t="shared" ref="N166:N184" si="103">SUM(K166:M166)</f>
        <v>0</v>
      </c>
      <c r="O166" s="168">
        <f t="shared" ref="O166:O184" si="104">G166+I166+J166</f>
        <v>0</v>
      </c>
      <c r="P166" s="197">
        <v>0</v>
      </c>
      <c r="Q166" s="198">
        <v>0</v>
      </c>
      <c r="R166" s="169">
        <f t="shared" ref="R166:R184" si="105">IFERROR(P166/D166,0)</f>
        <v>0</v>
      </c>
      <c r="S166" s="141" t="s">
        <v>41</v>
      </c>
      <c r="T166" s="141" t="s">
        <v>41</v>
      </c>
      <c r="U166" s="167" t="s">
        <v>41</v>
      </c>
      <c r="W166" s="61" t="str">
        <f>A166</f>
        <v>05 etg.</v>
      </c>
      <c r="X166" s="62" t="str">
        <f>B166</f>
        <v>-</v>
      </c>
      <c r="Y166" s="62" t="str">
        <f>C166</f>
        <v>-</v>
      </c>
      <c r="Z166" s="41">
        <f>((N166*3600)/(1.2*1*$AA$5))/1000</f>
        <v>0</v>
      </c>
      <c r="AA166" s="42">
        <f t="shared" ref="AA166:AA184" si="106">P166</f>
        <v>0</v>
      </c>
      <c r="AC166" s="99">
        <f>D166*$D$223</f>
        <v>0</v>
      </c>
      <c r="AD166" s="98" t="s">
        <v>28</v>
      </c>
      <c r="AE166" s="102">
        <f t="shared" ref="AE166:AE184" si="107">AC166-(K166+M166)</f>
        <v>0</v>
      </c>
      <c r="AF166" s="98" t="s">
        <v>28</v>
      </c>
    </row>
    <row r="167" spans="1:32" s="27" customFormat="1" ht="18.75" x14ac:dyDescent="0.3">
      <c r="A167" s="167" t="s">
        <v>51</v>
      </c>
      <c r="B167" s="196" t="s">
        <v>41</v>
      </c>
      <c r="C167" s="182" t="s">
        <v>41</v>
      </c>
      <c r="D167" s="140">
        <v>0</v>
      </c>
      <c r="E167" s="140">
        <v>0</v>
      </c>
      <c r="F167" s="168">
        <v>26</v>
      </c>
      <c r="G167" s="168">
        <f t="shared" si="98"/>
        <v>0</v>
      </c>
      <c r="H167" s="169">
        <v>2.5</v>
      </c>
      <c r="I167" s="168">
        <f t="shared" si="99"/>
        <v>0</v>
      </c>
      <c r="J167" s="120">
        <v>0</v>
      </c>
      <c r="K167" s="168">
        <f t="shared" si="100"/>
        <v>0</v>
      </c>
      <c r="L167" s="168">
        <f t="shared" si="101"/>
        <v>0</v>
      </c>
      <c r="M167" s="168">
        <f t="shared" si="102"/>
        <v>0</v>
      </c>
      <c r="N167" s="168">
        <f t="shared" si="103"/>
        <v>0</v>
      </c>
      <c r="O167" s="168">
        <f t="shared" si="104"/>
        <v>0</v>
      </c>
      <c r="P167" s="197">
        <v>0</v>
      </c>
      <c r="Q167" s="198">
        <v>0</v>
      </c>
      <c r="R167" s="169">
        <f t="shared" si="105"/>
        <v>0</v>
      </c>
      <c r="S167" s="141" t="s">
        <v>41</v>
      </c>
      <c r="T167" s="141" t="s">
        <v>41</v>
      </c>
      <c r="U167" s="167" t="s">
        <v>41</v>
      </c>
      <c r="W167" s="61" t="str">
        <f>A167</f>
        <v>05 etg.</v>
      </c>
      <c r="X167" s="62" t="str">
        <f>B167</f>
        <v>-</v>
      </c>
      <c r="Y167" s="62" t="str">
        <f>C167</f>
        <v>-</v>
      </c>
      <c r="Z167" s="41">
        <f t="shared" ref="Z167:Z184" si="108">((N167*3600)/(1.2*1*$AA$5))/1000</f>
        <v>0</v>
      </c>
      <c r="AA167" s="42">
        <f t="shared" si="106"/>
        <v>0</v>
      </c>
      <c r="AC167" s="99">
        <f>D167*$D$223</f>
        <v>0</v>
      </c>
      <c r="AD167" s="98" t="s">
        <v>28</v>
      </c>
      <c r="AE167" s="102">
        <f t="shared" si="107"/>
        <v>0</v>
      </c>
      <c r="AF167" s="98" t="s">
        <v>28</v>
      </c>
    </row>
    <row r="168" spans="1:32" s="27" customFormat="1" ht="18.75" x14ac:dyDescent="0.3">
      <c r="A168" s="167" t="s">
        <v>51</v>
      </c>
      <c r="B168" s="196" t="s">
        <v>41</v>
      </c>
      <c r="C168" s="182" t="s">
        <v>41</v>
      </c>
      <c r="D168" s="140">
        <v>0</v>
      </c>
      <c r="E168" s="140">
        <v>0</v>
      </c>
      <c r="F168" s="168">
        <v>26</v>
      </c>
      <c r="G168" s="168">
        <f t="shared" si="98"/>
        <v>0</v>
      </c>
      <c r="H168" s="169">
        <v>2.5</v>
      </c>
      <c r="I168" s="168">
        <f t="shared" si="99"/>
        <v>0</v>
      </c>
      <c r="J168" s="120">
        <v>0</v>
      </c>
      <c r="K168" s="168">
        <f t="shared" si="100"/>
        <v>0</v>
      </c>
      <c r="L168" s="168">
        <f t="shared" si="101"/>
        <v>0</v>
      </c>
      <c r="M168" s="168">
        <f t="shared" si="102"/>
        <v>0</v>
      </c>
      <c r="N168" s="168">
        <f t="shared" si="103"/>
        <v>0</v>
      </c>
      <c r="O168" s="168">
        <f t="shared" si="104"/>
        <v>0</v>
      </c>
      <c r="P168" s="197">
        <v>0</v>
      </c>
      <c r="Q168" s="198">
        <v>0</v>
      </c>
      <c r="R168" s="169">
        <f t="shared" si="105"/>
        <v>0</v>
      </c>
      <c r="S168" s="141" t="s">
        <v>41</v>
      </c>
      <c r="T168" s="141" t="s">
        <v>41</v>
      </c>
      <c r="U168" s="167" t="s">
        <v>41</v>
      </c>
      <c r="W168" s="61" t="str">
        <f>A168</f>
        <v>05 etg.</v>
      </c>
      <c r="X168" s="62" t="str">
        <f>B168</f>
        <v>-</v>
      </c>
      <c r="Y168" s="62" t="str">
        <f>C168</f>
        <v>-</v>
      </c>
      <c r="Z168" s="41">
        <f t="shared" si="108"/>
        <v>0</v>
      </c>
      <c r="AA168" s="42">
        <f t="shared" si="106"/>
        <v>0</v>
      </c>
      <c r="AC168" s="99">
        <f>D168*$D$223</f>
        <v>0</v>
      </c>
      <c r="AD168" s="98" t="s">
        <v>28</v>
      </c>
      <c r="AE168" s="102">
        <f t="shared" si="107"/>
        <v>0</v>
      </c>
      <c r="AF168" s="98" t="s">
        <v>28</v>
      </c>
    </row>
    <row r="169" spans="1:32" s="27" customFormat="1" ht="18.75" x14ac:dyDescent="0.3">
      <c r="A169" s="167" t="s">
        <v>51</v>
      </c>
      <c r="B169" s="196" t="s">
        <v>41</v>
      </c>
      <c r="C169" s="182" t="s">
        <v>41</v>
      </c>
      <c r="D169" s="140">
        <v>0</v>
      </c>
      <c r="E169" s="140">
        <v>0</v>
      </c>
      <c r="F169" s="168">
        <v>26</v>
      </c>
      <c r="G169" s="168">
        <f t="shared" si="98"/>
        <v>0</v>
      </c>
      <c r="H169" s="169">
        <v>2.5</v>
      </c>
      <c r="I169" s="168">
        <f t="shared" si="99"/>
        <v>0</v>
      </c>
      <c r="J169" s="120">
        <v>0</v>
      </c>
      <c r="K169" s="168">
        <f t="shared" si="100"/>
        <v>0</v>
      </c>
      <c r="L169" s="168">
        <f t="shared" si="101"/>
        <v>0</v>
      </c>
      <c r="M169" s="168">
        <f t="shared" si="102"/>
        <v>0</v>
      </c>
      <c r="N169" s="168">
        <f t="shared" si="103"/>
        <v>0</v>
      </c>
      <c r="O169" s="168">
        <f t="shared" si="104"/>
        <v>0</v>
      </c>
      <c r="P169" s="197">
        <v>0</v>
      </c>
      <c r="Q169" s="198">
        <v>0</v>
      </c>
      <c r="R169" s="169">
        <f t="shared" si="105"/>
        <v>0</v>
      </c>
      <c r="S169" s="141" t="s">
        <v>41</v>
      </c>
      <c r="T169" s="141" t="s">
        <v>41</v>
      </c>
      <c r="U169" s="167" t="s">
        <v>41</v>
      </c>
      <c r="W169" s="61" t="str">
        <f>A169</f>
        <v>05 etg.</v>
      </c>
      <c r="X169" s="62" t="str">
        <f>B169</f>
        <v>-</v>
      </c>
      <c r="Y169" s="62" t="str">
        <f>C169</f>
        <v>-</v>
      </c>
      <c r="Z169" s="41">
        <f t="shared" si="108"/>
        <v>0</v>
      </c>
      <c r="AA169" s="42">
        <f t="shared" si="106"/>
        <v>0</v>
      </c>
      <c r="AC169" s="99">
        <f>D169*$D$223</f>
        <v>0</v>
      </c>
      <c r="AD169" s="98" t="s">
        <v>28</v>
      </c>
      <c r="AE169" s="102">
        <f t="shared" si="107"/>
        <v>0</v>
      </c>
      <c r="AF169" s="98" t="s">
        <v>28</v>
      </c>
    </row>
    <row r="170" spans="1:32" s="27" customFormat="1" ht="18.75" x14ac:dyDescent="0.3">
      <c r="A170" s="167" t="s">
        <v>51</v>
      </c>
      <c r="B170" s="196" t="s">
        <v>41</v>
      </c>
      <c r="C170" s="182" t="s">
        <v>41</v>
      </c>
      <c r="D170" s="140">
        <v>0</v>
      </c>
      <c r="E170" s="140">
        <v>0</v>
      </c>
      <c r="F170" s="168">
        <v>26</v>
      </c>
      <c r="G170" s="168">
        <f t="shared" si="98"/>
        <v>0</v>
      </c>
      <c r="H170" s="169">
        <v>2.5</v>
      </c>
      <c r="I170" s="168">
        <f t="shared" si="99"/>
        <v>0</v>
      </c>
      <c r="J170" s="120">
        <v>0</v>
      </c>
      <c r="K170" s="168">
        <f t="shared" si="100"/>
        <v>0</v>
      </c>
      <c r="L170" s="168">
        <f t="shared" si="101"/>
        <v>0</v>
      </c>
      <c r="M170" s="168">
        <f t="shared" si="102"/>
        <v>0</v>
      </c>
      <c r="N170" s="168">
        <f t="shared" si="103"/>
        <v>0</v>
      </c>
      <c r="O170" s="168">
        <f t="shared" si="104"/>
        <v>0</v>
      </c>
      <c r="P170" s="197">
        <v>0</v>
      </c>
      <c r="Q170" s="198">
        <v>0</v>
      </c>
      <c r="R170" s="169">
        <f t="shared" si="105"/>
        <v>0</v>
      </c>
      <c r="S170" s="141" t="s">
        <v>41</v>
      </c>
      <c r="T170" s="141" t="s">
        <v>41</v>
      </c>
      <c r="U170" s="167" t="s">
        <v>41</v>
      </c>
      <c r="W170" s="61" t="str">
        <f>A170</f>
        <v>05 etg.</v>
      </c>
      <c r="X170" s="62" t="str">
        <f>B170</f>
        <v>-</v>
      </c>
      <c r="Y170" s="62" t="str">
        <f>C170</f>
        <v>-</v>
      </c>
      <c r="Z170" s="41">
        <f t="shared" si="108"/>
        <v>0</v>
      </c>
      <c r="AA170" s="42">
        <f t="shared" si="106"/>
        <v>0</v>
      </c>
      <c r="AC170" s="99">
        <f>D170*$D$223</f>
        <v>0</v>
      </c>
      <c r="AD170" s="98" t="s">
        <v>28</v>
      </c>
      <c r="AE170" s="102">
        <f t="shared" si="107"/>
        <v>0</v>
      </c>
      <c r="AF170" s="98" t="s">
        <v>28</v>
      </c>
    </row>
    <row r="171" spans="1:32" s="27" customFormat="1" ht="18.75" x14ac:dyDescent="0.3">
      <c r="A171" s="167" t="s">
        <v>51</v>
      </c>
      <c r="B171" s="196" t="s">
        <v>41</v>
      </c>
      <c r="C171" s="182" t="s">
        <v>41</v>
      </c>
      <c r="D171" s="140">
        <v>0</v>
      </c>
      <c r="E171" s="140">
        <v>0</v>
      </c>
      <c r="F171" s="168">
        <v>26</v>
      </c>
      <c r="G171" s="168">
        <f t="shared" si="98"/>
        <v>0</v>
      </c>
      <c r="H171" s="169">
        <v>2.5</v>
      </c>
      <c r="I171" s="168">
        <f t="shared" si="99"/>
        <v>0</v>
      </c>
      <c r="J171" s="120">
        <v>0</v>
      </c>
      <c r="K171" s="168">
        <f t="shared" si="100"/>
        <v>0</v>
      </c>
      <c r="L171" s="168">
        <f t="shared" si="101"/>
        <v>0</v>
      </c>
      <c r="M171" s="168">
        <f t="shared" si="102"/>
        <v>0</v>
      </c>
      <c r="N171" s="168">
        <f t="shared" si="103"/>
        <v>0</v>
      </c>
      <c r="O171" s="168">
        <f t="shared" si="104"/>
        <v>0</v>
      </c>
      <c r="P171" s="197">
        <v>0</v>
      </c>
      <c r="Q171" s="198">
        <v>0</v>
      </c>
      <c r="R171" s="169">
        <f t="shared" si="105"/>
        <v>0</v>
      </c>
      <c r="S171" s="141" t="s">
        <v>41</v>
      </c>
      <c r="T171" s="141" t="s">
        <v>41</v>
      </c>
      <c r="U171" s="167" t="s">
        <v>41</v>
      </c>
      <c r="W171" s="61" t="str">
        <f>A171</f>
        <v>05 etg.</v>
      </c>
      <c r="X171" s="62" t="str">
        <f>B171</f>
        <v>-</v>
      </c>
      <c r="Y171" s="62" t="str">
        <f>C171</f>
        <v>-</v>
      </c>
      <c r="Z171" s="41">
        <f t="shared" si="108"/>
        <v>0</v>
      </c>
      <c r="AA171" s="42">
        <f t="shared" si="106"/>
        <v>0</v>
      </c>
      <c r="AC171" s="99">
        <f>D171*$D$223</f>
        <v>0</v>
      </c>
      <c r="AD171" s="98" t="s">
        <v>28</v>
      </c>
      <c r="AE171" s="102">
        <f t="shared" si="107"/>
        <v>0</v>
      </c>
      <c r="AF171" s="98" t="s">
        <v>28</v>
      </c>
    </row>
    <row r="172" spans="1:32" s="27" customFormat="1" ht="18.75" x14ac:dyDescent="0.3">
      <c r="A172" s="167" t="s">
        <v>51</v>
      </c>
      <c r="B172" s="196" t="s">
        <v>41</v>
      </c>
      <c r="C172" s="182" t="s">
        <v>41</v>
      </c>
      <c r="D172" s="140">
        <v>0</v>
      </c>
      <c r="E172" s="140">
        <v>0</v>
      </c>
      <c r="F172" s="168">
        <v>26</v>
      </c>
      <c r="G172" s="168">
        <f t="shared" si="98"/>
        <v>0</v>
      </c>
      <c r="H172" s="169">
        <v>2.5</v>
      </c>
      <c r="I172" s="168">
        <f t="shared" si="99"/>
        <v>0</v>
      </c>
      <c r="J172" s="120">
        <v>0</v>
      </c>
      <c r="K172" s="168">
        <f t="shared" si="100"/>
        <v>0</v>
      </c>
      <c r="L172" s="168">
        <f t="shared" si="101"/>
        <v>0</v>
      </c>
      <c r="M172" s="168">
        <f t="shared" si="102"/>
        <v>0</v>
      </c>
      <c r="N172" s="168">
        <f t="shared" si="103"/>
        <v>0</v>
      </c>
      <c r="O172" s="168">
        <f t="shared" si="104"/>
        <v>0</v>
      </c>
      <c r="P172" s="197">
        <v>0</v>
      </c>
      <c r="Q172" s="198">
        <v>0</v>
      </c>
      <c r="R172" s="169">
        <f t="shared" si="105"/>
        <v>0</v>
      </c>
      <c r="S172" s="141" t="s">
        <v>41</v>
      </c>
      <c r="T172" s="141" t="s">
        <v>41</v>
      </c>
      <c r="U172" s="167" t="s">
        <v>41</v>
      </c>
      <c r="W172" s="61" t="str">
        <f>A172</f>
        <v>05 etg.</v>
      </c>
      <c r="X172" s="62" t="str">
        <f>B172</f>
        <v>-</v>
      </c>
      <c r="Y172" s="62" t="str">
        <f>C172</f>
        <v>-</v>
      </c>
      <c r="Z172" s="41">
        <f t="shared" si="108"/>
        <v>0</v>
      </c>
      <c r="AA172" s="42">
        <f t="shared" si="106"/>
        <v>0</v>
      </c>
      <c r="AC172" s="99">
        <f>D172*$D$223</f>
        <v>0</v>
      </c>
      <c r="AD172" s="98" t="s">
        <v>28</v>
      </c>
      <c r="AE172" s="102">
        <f t="shared" si="107"/>
        <v>0</v>
      </c>
      <c r="AF172" s="98" t="s">
        <v>28</v>
      </c>
    </row>
    <row r="173" spans="1:32" s="27" customFormat="1" ht="18.75" x14ac:dyDescent="0.3">
      <c r="A173" s="167" t="s">
        <v>51</v>
      </c>
      <c r="B173" s="196" t="s">
        <v>41</v>
      </c>
      <c r="C173" s="182" t="s">
        <v>41</v>
      </c>
      <c r="D173" s="140">
        <v>0</v>
      </c>
      <c r="E173" s="140">
        <v>0</v>
      </c>
      <c r="F173" s="168">
        <v>26</v>
      </c>
      <c r="G173" s="168">
        <f t="shared" si="98"/>
        <v>0</v>
      </c>
      <c r="H173" s="169">
        <v>2.5</v>
      </c>
      <c r="I173" s="168">
        <f t="shared" si="99"/>
        <v>0</v>
      </c>
      <c r="J173" s="120">
        <v>0</v>
      </c>
      <c r="K173" s="168">
        <f t="shared" si="100"/>
        <v>0</v>
      </c>
      <c r="L173" s="168">
        <f t="shared" si="101"/>
        <v>0</v>
      </c>
      <c r="M173" s="168">
        <f t="shared" si="102"/>
        <v>0</v>
      </c>
      <c r="N173" s="168">
        <f t="shared" si="103"/>
        <v>0</v>
      </c>
      <c r="O173" s="168">
        <f t="shared" si="104"/>
        <v>0</v>
      </c>
      <c r="P173" s="197">
        <v>0</v>
      </c>
      <c r="Q173" s="198">
        <v>0</v>
      </c>
      <c r="R173" s="169">
        <f t="shared" si="105"/>
        <v>0</v>
      </c>
      <c r="S173" s="141" t="s">
        <v>41</v>
      </c>
      <c r="T173" s="141" t="s">
        <v>41</v>
      </c>
      <c r="U173" s="167" t="s">
        <v>41</v>
      </c>
      <c r="W173" s="61" t="str">
        <f>A173</f>
        <v>05 etg.</v>
      </c>
      <c r="X173" s="62" t="str">
        <f>B173</f>
        <v>-</v>
      </c>
      <c r="Y173" s="62" t="str">
        <f>C173</f>
        <v>-</v>
      </c>
      <c r="Z173" s="41">
        <f t="shared" si="108"/>
        <v>0</v>
      </c>
      <c r="AA173" s="42">
        <f t="shared" si="106"/>
        <v>0</v>
      </c>
      <c r="AC173" s="99">
        <f>D173*$D$223</f>
        <v>0</v>
      </c>
      <c r="AD173" s="98" t="s">
        <v>28</v>
      </c>
      <c r="AE173" s="102">
        <f t="shared" si="107"/>
        <v>0</v>
      </c>
      <c r="AF173" s="98" t="s">
        <v>28</v>
      </c>
    </row>
    <row r="174" spans="1:32" s="27" customFormat="1" ht="18.75" x14ac:dyDescent="0.3">
      <c r="A174" s="167" t="s">
        <v>51</v>
      </c>
      <c r="B174" s="196" t="s">
        <v>41</v>
      </c>
      <c r="C174" s="182" t="s">
        <v>41</v>
      </c>
      <c r="D174" s="140">
        <v>0</v>
      </c>
      <c r="E174" s="140">
        <v>0</v>
      </c>
      <c r="F174" s="168">
        <v>26</v>
      </c>
      <c r="G174" s="168">
        <f t="shared" si="98"/>
        <v>0</v>
      </c>
      <c r="H174" s="169">
        <v>2.5</v>
      </c>
      <c r="I174" s="168">
        <f t="shared" si="99"/>
        <v>0</v>
      </c>
      <c r="J174" s="120">
        <v>0</v>
      </c>
      <c r="K174" s="168">
        <f t="shared" si="100"/>
        <v>0</v>
      </c>
      <c r="L174" s="168">
        <f t="shared" si="101"/>
        <v>0</v>
      </c>
      <c r="M174" s="168">
        <f t="shared" si="102"/>
        <v>0</v>
      </c>
      <c r="N174" s="168">
        <f t="shared" si="103"/>
        <v>0</v>
      </c>
      <c r="O174" s="168">
        <f t="shared" si="104"/>
        <v>0</v>
      </c>
      <c r="P174" s="197">
        <v>0</v>
      </c>
      <c r="Q174" s="198">
        <v>0</v>
      </c>
      <c r="R174" s="169">
        <f t="shared" si="105"/>
        <v>0</v>
      </c>
      <c r="S174" s="141" t="s">
        <v>41</v>
      </c>
      <c r="T174" s="141" t="s">
        <v>41</v>
      </c>
      <c r="U174" s="167" t="s">
        <v>41</v>
      </c>
      <c r="W174" s="61" t="str">
        <f>A174</f>
        <v>05 etg.</v>
      </c>
      <c r="X174" s="62" t="str">
        <f>B174</f>
        <v>-</v>
      </c>
      <c r="Y174" s="62" t="str">
        <f>C174</f>
        <v>-</v>
      </c>
      <c r="Z174" s="41">
        <f t="shared" si="108"/>
        <v>0</v>
      </c>
      <c r="AA174" s="42">
        <f t="shared" si="106"/>
        <v>0</v>
      </c>
      <c r="AC174" s="99">
        <f>D174*$D$223</f>
        <v>0</v>
      </c>
      <c r="AD174" s="98" t="s">
        <v>28</v>
      </c>
      <c r="AE174" s="102">
        <f t="shared" si="107"/>
        <v>0</v>
      </c>
      <c r="AF174" s="98" t="s">
        <v>28</v>
      </c>
    </row>
    <row r="175" spans="1:32" s="27" customFormat="1" ht="18.75" x14ac:dyDescent="0.3">
      <c r="A175" s="167" t="s">
        <v>51</v>
      </c>
      <c r="B175" s="196" t="s">
        <v>41</v>
      </c>
      <c r="C175" s="182" t="s">
        <v>41</v>
      </c>
      <c r="D175" s="140">
        <v>0</v>
      </c>
      <c r="E175" s="140">
        <v>0</v>
      </c>
      <c r="F175" s="168">
        <v>26</v>
      </c>
      <c r="G175" s="168">
        <f t="shared" si="98"/>
        <v>0</v>
      </c>
      <c r="H175" s="169">
        <v>2.5</v>
      </c>
      <c r="I175" s="168">
        <f t="shared" si="99"/>
        <v>0</v>
      </c>
      <c r="J175" s="120">
        <v>0</v>
      </c>
      <c r="K175" s="168">
        <f t="shared" si="100"/>
        <v>0</v>
      </c>
      <c r="L175" s="168">
        <f t="shared" si="101"/>
        <v>0</v>
      </c>
      <c r="M175" s="168">
        <f t="shared" si="102"/>
        <v>0</v>
      </c>
      <c r="N175" s="168">
        <f t="shared" si="103"/>
        <v>0</v>
      </c>
      <c r="O175" s="168">
        <f t="shared" si="104"/>
        <v>0</v>
      </c>
      <c r="P175" s="197">
        <v>0</v>
      </c>
      <c r="Q175" s="198">
        <v>0</v>
      </c>
      <c r="R175" s="169">
        <f t="shared" si="105"/>
        <v>0</v>
      </c>
      <c r="S175" s="141" t="s">
        <v>41</v>
      </c>
      <c r="T175" s="141" t="s">
        <v>41</v>
      </c>
      <c r="U175" s="167" t="s">
        <v>41</v>
      </c>
      <c r="W175" s="61" t="str">
        <f>A175</f>
        <v>05 etg.</v>
      </c>
      <c r="X175" s="62" t="str">
        <f>B175</f>
        <v>-</v>
      </c>
      <c r="Y175" s="62" t="str">
        <f>C175</f>
        <v>-</v>
      </c>
      <c r="Z175" s="41">
        <f t="shared" si="108"/>
        <v>0</v>
      </c>
      <c r="AA175" s="42">
        <f t="shared" si="106"/>
        <v>0</v>
      </c>
      <c r="AC175" s="99">
        <f>D175*$D$223</f>
        <v>0</v>
      </c>
      <c r="AD175" s="98" t="s">
        <v>28</v>
      </c>
      <c r="AE175" s="102">
        <f t="shared" si="107"/>
        <v>0</v>
      </c>
      <c r="AF175" s="98" t="s">
        <v>28</v>
      </c>
    </row>
    <row r="176" spans="1:32" s="27" customFormat="1" ht="18.75" x14ac:dyDescent="0.3">
      <c r="A176" s="167" t="s">
        <v>51</v>
      </c>
      <c r="B176" s="196" t="s">
        <v>41</v>
      </c>
      <c r="C176" s="182" t="s">
        <v>41</v>
      </c>
      <c r="D176" s="140">
        <v>0</v>
      </c>
      <c r="E176" s="140">
        <v>0</v>
      </c>
      <c r="F176" s="168">
        <v>26</v>
      </c>
      <c r="G176" s="168">
        <f t="shared" si="98"/>
        <v>0</v>
      </c>
      <c r="H176" s="169">
        <v>2.5</v>
      </c>
      <c r="I176" s="168">
        <f t="shared" si="99"/>
        <v>0</v>
      </c>
      <c r="J176" s="120">
        <v>0</v>
      </c>
      <c r="K176" s="168">
        <f t="shared" si="100"/>
        <v>0</v>
      </c>
      <c r="L176" s="168">
        <f t="shared" si="101"/>
        <v>0</v>
      </c>
      <c r="M176" s="168">
        <f t="shared" si="102"/>
        <v>0</v>
      </c>
      <c r="N176" s="168">
        <f t="shared" si="103"/>
        <v>0</v>
      </c>
      <c r="O176" s="168">
        <f t="shared" si="104"/>
        <v>0</v>
      </c>
      <c r="P176" s="197">
        <v>0</v>
      </c>
      <c r="Q176" s="198">
        <v>0</v>
      </c>
      <c r="R176" s="169">
        <f t="shared" si="105"/>
        <v>0</v>
      </c>
      <c r="S176" s="141" t="s">
        <v>41</v>
      </c>
      <c r="T176" s="141" t="s">
        <v>41</v>
      </c>
      <c r="U176" s="167" t="s">
        <v>41</v>
      </c>
      <c r="W176" s="61" t="str">
        <f>A176</f>
        <v>05 etg.</v>
      </c>
      <c r="X176" s="62" t="str">
        <f>B176</f>
        <v>-</v>
      </c>
      <c r="Y176" s="62" t="str">
        <f>C176</f>
        <v>-</v>
      </c>
      <c r="Z176" s="41">
        <f t="shared" si="108"/>
        <v>0</v>
      </c>
      <c r="AA176" s="42">
        <f t="shared" si="106"/>
        <v>0</v>
      </c>
      <c r="AC176" s="99">
        <f>D176*$D$223</f>
        <v>0</v>
      </c>
      <c r="AD176" s="98" t="s">
        <v>28</v>
      </c>
      <c r="AE176" s="102">
        <f t="shared" si="107"/>
        <v>0</v>
      </c>
      <c r="AF176" s="98" t="s">
        <v>28</v>
      </c>
    </row>
    <row r="177" spans="1:32" s="27" customFormat="1" ht="18.75" x14ac:dyDescent="0.3">
      <c r="A177" s="167" t="s">
        <v>51</v>
      </c>
      <c r="B177" s="196" t="s">
        <v>41</v>
      </c>
      <c r="C177" s="182" t="s">
        <v>41</v>
      </c>
      <c r="D177" s="140">
        <v>0</v>
      </c>
      <c r="E177" s="140">
        <v>0</v>
      </c>
      <c r="F177" s="168">
        <v>26</v>
      </c>
      <c r="G177" s="168">
        <f t="shared" si="98"/>
        <v>0</v>
      </c>
      <c r="H177" s="169">
        <v>2.5</v>
      </c>
      <c r="I177" s="168">
        <f t="shared" si="99"/>
        <v>0</v>
      </c>
      <c r="J177" s="120">
        <v>0</v>
      </c>
      <c r="K177" s="168">
        <f t="shared" si="100"/>
        <v>0</v>
      </c>
      <c r="L177" s="168">
        <f t="shared" si="101"/>
        <v>0</v>
      </c>
      <c r="M177" s="168">
        <f t="shared" si="102"/>
        <v>0</v>
      </c>
      <c r="N177" s="168">
        <f t="shared" si="103"/>
        <v>0</v>
      </c>
      <c r="O177" s="168">
        <f t="shared" si="104"/>
        <v>0</v>
      </c>
      <c r="P177" s="197">
        <v>0</v>
      </c>
      <c r="Q177" s="198">
        <v>0</v>
      </c>
      <c r="R177" s="169">
        <f t="shared" si="105"/>
        <v>0</v>
      </c>
      <c r="S177" s="141" t="s">
        <v>41</v>
      </c>
      <c r="T177" s="141" t="s">
        <v>41</v>
      </c>
      <c r="U177" s="167" t="s">
        <v>41</v>
      </c>
      <c r="W177" s="61" t="str">
        <f>A177</f>
        <v>05 etg.</v>
      </c>
      <c r="X177" s="62" t="str">
        <f>B177</f>
        <v>-</v>
      </c>
      <c r="Y177" s="62" t="str">
        <f>C177</f>
        <v>-</v>
      </c>
      <c r="Z177" s="41">
        <f t="shared" si="108"/>
        <v>0</v>
      </c>
      <c r="AA177" s="42">
        <f t="shared" si="106"/>
        <v>0</v>
      </c>
      <c r="AC177" s="99">
        <f>D177*$D$223</f>
        <v>0</v>
      </c>
      <c r="AD177" s="98" t="s">
        <v>28</v>
      </c>
      <c r="AE177" s="102">
        <f t="shared" si="107"/>
        <v>0</v>
      </c>
      <c r="AF177" s="98" t="s">
        <v>28</v>
      </c>
    </row>
    <row r="178" spans="1:32" s="27" customFormat="1" ht="18.75" x14ac:dyDescent="0.3">
      <c r="A178" s="167" t="s">
        <v>51</v>
      </c>
      <c r="B178" s="196" t="s">
        <v>41</v>
      </c>
      <c r="C178" s="182" t="s">
        <v>41</v>
      </c>
      <c r="D178" s="140">
        <v>0</v>
      </c>
      <c r="E178" s="140">
        <v>0</v>
      </c>
      <c r="F178" s="168">
        <v>26</v>
      </c>
      <c r="G178" s="168">
        <f t="shared" si="98"/>
        <v>0</v>
      </c>
      <c r="H178" s="169">
        <v>2.5</v>
      </c>
      <c r="I178" s="168">
        <f t="shared" si="99"/>
        <v>0</v>
      </c>
      <c r="J178" s="120">
        <v>0</v>
      </c>
      <c r="K178" s="168">
        <f t="shared" si="100"/>
        <v>0</v>
      </c>
      <c r="L178" s="168">
        <f t="shared" si="101"/>
        <v>0</v>
      </c>
      <c r="M178" s="168">
        <f t="shared" si="102"/>
        <v>0</v>
      </c>
      <c r="N178" s="168">
        <f t="shared" si="103"/>
        <v>0</v>
      </c>
      <c r="O178" s="168">
        <f t="shared" si="104"/>
        <v>0</v>
      </c>
      <c r="P178" s="197">
        <v>0</v>
      </c>
      <c r="Q178" s="198">
        <v>0</v>
      </c>
      <c r="R178" s="169">
        <f t="shared" si="105"/>
        <v>0</v>
      </c>
      <c r="S178" s="141" t="s">
        <v>41</v>
      </c>
      <c r="T178" s="141" t="s">
        <v>41</v>
      </c>
      <c r="U178" s="167" t="s">
        <v>41</v>
      </c>
      <c r="W178" s="61" t="str">
        <f>A178</f>
        <v>05 etg.</v>
      </c>
      <c r="X178" s="62" t="str">
        <f>B178</f>
        <v>-</v>
      </c>
      <c r="Y178" s="62" t="str">
        <f>C178</f>
        <v>-</v>
      </c>
      <c r="Z178" s="41">
        <f t="shared" si="108"/>
        <v>0</v>
      </c>
      <c r="AA178" s="42">
        <f t="shared" si="106"/>
        <v>0</v>
      </c>
      <c r="AC178" s="99">
        <f>D178*$D$223</f>
        <v>0</v>
      </c>
      <c r="AD178" s="98" t="s">
        <v>28</v>
      </c>
      <c r="AE178" s="102">
        <f t="shared" si="107"/>
        <v>0</v>
      </c>
      <c r="AF178" s="98" t="s">
        <v>28</v>
      </c>
    </row>
    <row r="179" spans="1:32" s="27" customFormat="1" ht="18.75" x14ac:dyDescent="0.3">
      <c r="A179" s="167" t="s">
        <v>51</v>
      </c>
      <c r="B179" s="196" t="s">
        <v>41</v>
      </c>
      <c r="C179" s="182" t="s">
        <v>41</v>
      </c>
      <c r="D179" s="140">
        <v>0</v>
      </c>
      <c r="E179" s="140">
        <v>0</v>
      </c>
      <c r="F179" s="168">
        <v>26</v>
      </c>
      <c r="G179" s="168">
        <f t="shared" si="98"/>
        <v>0</v>
      </c>
      <c r="H179" s="169">
        <v>2.5</v>
      </c>
      <c r="I179" s="168">
        <f t="shared" si="99"/>
        <v>0</v>
      </c>
      <c r="J179" s="120">
        <v>0</v>
      </c>
      <c r="K179" s="168">
        <f t="shared" si="100"/>
        <v>0</v>
      </c>
      <c r="L179" s="168">
        <f t="shared" si="101"/>
        <v>0</v>
      </c>
      <c r="M179" s="168">
        <f t="shared" si="102"/>
        <v>0</v>
      </c>
      <c r="N179" s="168">
        <f t="shared" si="103"/>
        <v>0</v>
      </c>
      <c r="O179" s="168">
        <f t="shared" si="104"/>
        <v>0</v>
      </c>
      <c r="P179" s="197">
        <v>0</v>
      </c>
      <c r="Q179" s="198">
        <v>0</v>
      </c>
      <c r="R179" s="169">
        <f t="shared" si="105"/>
        <v>0</v>
      </c>
      <c r="S179" s="141" t="s">
        <v>41</v>
      </c>
      <c r="T179" s="141" t="s">
        <v>41</v>
      </c>
      <c r="U179" s="167" t="s">
        <v>41</v>
      </c>
      <c r="W179" s="61" t="str">
        <f>A179</f>
        <v>05 etg.</v>
      </c>
      <c r="X179" s="62" t="str">
        <f>B179</f>
        <v>-</v>
      </c>
      <c r="Y179" s="62" t="str">
        <f>C179</f>
        <v>-</v>
      </c>
      <c r="Z179" s="41">
        <f t="shared" si="108"/>
        <v>0</v>
      </c>
      <c r="AA179" s="42">
        <f t="shared" si="106"/>
        <v>0</v>
      </c>
      <c r="AC179" s="99">
        <f>D179*$D$223</f>
        <v>0</v>
      </c>
      <c r="AD179" s="98" t="s">
        <v>28</v>
      </c>
      <c r="AE179" s="102">
        <f t="shared" si="107"/>
        <v>0</v>
      </c>
      <c r="AF179" s="98" t="s">
        <v>28</v>
      </c>
    </row>
    <row r="180" spans="1:32" s="27" customFormat="1" ht="18.75" x14ac:dyDescent="0.3">
      <c r="A180" s="167" t="s">
        <v>51</v>
      </c>
      <c r="B180" s="196" t="s">
        <v>41</v>
      </c>
      <c r="C180" s="182" t="s">
        <v>41</v>
      </c>
      <c r="D180" s="140">
        <v>0</v>
      </c>
      <c r="E180" s="140">
        <v>0</v>
      </c>
      <c r="F180" s="168">
        <v>26</v>
      </c>
      <c r="G180" s="168">
        <f t="shared" si="98"/>
        <v>0</v>
      </c>
      <c r="H180" s="169">
        <v>2.5</v>
      </c>
      <c r="I180" s="168">
        <f t="shared" si="99"/>
        <v>0</v>
      </c>
      <c r="J180" s="120">
        <v>0</v>
      </c>
      <c r="K180" s="168">
        <f t="shared" si="100"/>
        <v>0</v>
      </c>
      <c r="L180" s="168">
        <f t="shared" si="101"/>
        <v>0</v>
      </c>
      <c r="M180" s="168">
        <f t="shared" si="102"/>
        <v>0</v>
      </c>
      <c r="N180" s="168">
        <f t="shared" si="103"/>
        <v>0</v>
      </c>
      <c r="O180" s="168">
        <f t="shared" si="104"/>
        <v>0</v>
      </c>
      <c r="P180" s="197">
        <v>0</v>
      </c>
      <c r="Q180" s="198">
        <v>0</v>
      </c>
      <c r="R180" s="169">
        <f t="shared" si="105"/>
        <v>0</v>
      </c>
      <c r="S180" s="141" t="s">
        <v>41</v>
      </c>
      <c r="T180" s="141" t="s">
        <v>41</v>
      </c>
      <c r="U180" s="167" t="s">
        <v>41</v>
      </c>
      <c r="W180" s="61" t="str">
        <f>A180</f>
        <v>05 etg.</v>
      </c>
      <c r="X180" s="62" t="str">
        <f>B180</f>
        <v>-</v>
      </c>
      <c r="Y180" s="62" t="str">
        <f>C180</f>
        <v>-</v>
      </c>
      <c r="Z180" s="41">
        <f t="shared" si="108"/>
        <v>0</v>
      </c>
      <c r="AA180" s="42">
        <f t="shared" si="106"/>
        <v>0</v>
      </c>
      <c r="AC180" s="99">
        <f>D180*$D$223</f>
        <v>0</v>
      </c>
      <c r="AD180" s="98" t="s">
        <v>28</v>
      </c>
      <c r="AE180" s="102">
        <f t="shared" si="107"/>
        <v>0</v>
      </c>
      <c r="AF180" s="98" t="s">
        <v>28</v>
      </c>
    </row>
    <row r="181" spans="1:32" s="27" customFormat="1" ht="18.75" x14ac:dyDescent="0.3">
      <c r="A181" s="167" t="s">
        <v>51</v>
      </c>
      <c r="B181" s="196" t="s">
        <v>41</v>
      </c>
      <c r="C181" s="182" t="s">
        <v>41</v>
      </c>
      <c r="D181" s="140">
        <v>0</v>
      </c>
      <c r="E181" s="140">
        <v>0</v>
      </c>
      <c r="F181" s="168">
        <v>26</v>
      </c>
      <c r="G181" s="168">
        <f t="shared" si="98"/>
        <v>0</v>
      </c>
      <c r="H181" s="169">
        <v>2.5</v>
      </c>
      <c r="I181" s="168">
        <f t="shared" si="99"/>
        <v>0</v>
      </c>
      <c r="J181" s="120">
        <v>0</v>
      </c>
      <c r="K181" s="168">
        <f t="shared" si="100"/>
        <v>0</v>
      </c>
      <c r="L181" s="168">
        <f t="shared" si="101"/>
        <v>0</v>
      </c>
      <c r="M181" s="168">
        <f t="shared" si="102"/>
        <v>0</v>
      </c>
      <c r="N181" s="168">
        <f t="shared" si="103"/>
        <v>0</v>
      </c>
      <c r="O181" s="168">
        <f t="shared" si="104"/>
        <v>0</v>
      </c>
      <c r="P181" s="197">
        <v>0</v>
      </c>
      <c r="Q181" s="198">
        <v>0</v>
      </c>
      <c r="R181" s="169">
        <f t="shared" si="105"/>
        <v>0</v>
      </c>
      <c r="S181" s="141" t="s">
        <v>41</v>
      </c>
      <c r="T181" s="141" t="s">
        <v>41</v>
      </c>
      <c r="U181" s="167" t="s">
        <v>41</v>
      </c>
      <c r="W181" s="61" t="str">
        <f>A181</f>
        <v>05 etg.</v>
      </c>
      <c r="X181" s="62" t="str">
        <f>B181</f>
        <v>-</v>
      </c>
      <c r="Y181" s="62" t="str">
        <f>C181</f>
        <v>-</v>
      </c>
      <c r="Z181" s="41">
        <f t="shared" si="108"/>
        <v>0</v>
      </c>
      <c r="AA181" s="42">
        <f t="shared" si="106"/>
        <v>0</v>
      </c>
      <c r="AC181" s="99">
        <f>D181*$D$223</f>
        <v>0</v>
      </c>
      <c r="AD181" s="98" t="s">
        <v>28</v>
      </c>
      <c r="AE181" s="102">
        <f t="shared" si="107"/>
        <v>0</v>
      </c>
      <c r="AF181" s="98" t="s">
        <v>28</v>
      </c>
    </row>
    <row r="182" spans="1:32" s="27" customFormat="1" ht="18.75" x14ac:dyDescent="0.3">
      <c r="A182" s="167" t="s">
        <v>51</v>
      </c>
      <c r="B182" s="196" t="s">
        <v>41</v>
      </c>
      <c r="C182" s="182" t="s">
        <v>41</v>
      </c>
      <c r="D182" s="140">
        <v>0</v>
      </c>
      <c r="E182" s="140">
        <v>0</v>
      </c>
      <c r="F182" s="168">
        <v>26</v>
      </c>
      <c r="G182" s="168">
        <f t="shared" si="98"/>
        <v>0</v>
      </c>
      <c r="H182" s="169">
        <v>2.5</v>
      </c>
      <c r="I182" s="168">
        <f t="shared" si="99"/>
        <v>0</v>
      </c>
      <c r="J182" s="120">
        <v>0</v>
      </c>
      <c r="K182" s="168">
        <f t="shared" si="100"/>
        <v>0</v>
      </c>
      <c r="L182" s="168">
        <f t="shared" si="101"/>
        <v>0</v>
      </c>
      <c r="M182" s="168">
        <f t="shared" si="102"/>
        <v>0</v>
      </c>
      <c r="N182" s="168">
        <f t="shared" si="103"/>
        <v>0</v>
      </c>
      <c r="O182" s="168">
        <f t="shared" si="104"/>
        <v>0</v>
      </c>
      <c r="P182" s="197">
        <v>0</v>
      </c>
      <c r="Q182" s="198">
        <v>0</v>
      </c>
      <c r="R182" s="169">
        <f t="shared" si="105"/>
        <v>0</v>
      </c>
      <c r="S182" s="141" t="s">
        <v>41</v>
      </c>
      <c r="T182" s="141" t="s">
        <v>41</v>
      </c>
      <c r="U182" s="167" t="s">
        <v>41</v>
      </c>
      <c r="W182" s="61" t="str">
        <f>A182</f>
        <v>05 etg.</v>
      </c>
      <c r="X182" s="62" t="str">
        <f>B182</f>
        <v>-</v>
      </c>
      <c r="Y182" s="62" t="str">
        <f>C182</f>
        <v>-</v>
      </c>
      <c r="Z182" s="41">
        <f t="shared" si="108"/>
        <v>0</v>
      </c>
      <c r="AA182" s="42">
        <f t="shared" si="106"/>
        <v>0</v>
      </c>
      <c r="AC182" s="99">
        <f>D182*$D$223</f>
        <v>0</v>
      </c>
      <c r="AD182" s="98" t="s">
        <v>28</v>
      </c>
      <c r="AE182" s="102">
        <f t="shared" si="107"/>
        <v>0</v>
      </c>
      <c r="AF182" s="98" t="s">
        <v>28</v>
      </c>
    </row>
    <row r="183" spans="1:32" s="27" customFormat="1" ht="18.75" x14ac:dyDescent="0.3">
      <c r="A183" s="167" t="s">
        <v>51</v>
      </c>
      <c r="B183" s="196" t="s">
        <v>41</v>
      </c>
      <c r="C183" s="182" t="s">
        <v>41</v>
      </c>
      <c r="D183" s="140">
        <v>0</v>
      </c>
      <c r="E183" s="140">
        <v>0</v>
      </c>
      <c r="F183" s="168">
        <v>26</v>
      </c>
      <c r="G183" s="168">
        <f t="shared" si="98"/>
        <v>0</v>
      </c>
      <c r="H183" s="169">
        <v>2.5</v>
      </c>
      <c r="I183" s="168">
        <f t="shared" si="99"/>
        <v>0</v>
      </c>
      <c r="J183" s="120">
        <v>0</v>
      </c>
      <c r="K183" s="168">
        <f t="shared" si="100"/>
        <v>0</v>
      </c>
      <c r="L183" s="168">
        <f t="shared" si="101"/>
        <v>0</v>
      </c>
      <c r="M183" s="168">
        <f t="shared" si="102"/>
        <v>0</v>
      </c>
      <c r="N183" s="168">
        <f t="shared" si="103"/>
        <v>0</v>
      </c>
      <c r="O183" s="168">
        <f t="shared" si="104"/>
        <v>0</v>
      </c>
      <c r="P183" s="197">
        <v>0</v>
      </c>
      <c r="Q183" s="198">
        <v>0</v>
      </c>
      <c r="R183" s="169">
        <f t="shared" si="105"/>
        <v>0</v>
      </c>
      <c r="S183" s="141" t="s">
        <v>41</v>
      </c>
      <c r="T183" s="141" t="s">
        <v>41</v>
      </c>
      <c r="U183" s="167" t="s">
        <v>41</v>
      </c>
      <c r="W183" s="61" t="str">
        <f>A183</f>
        <v>05 etg.</v>
      </c>
      <c r="X183" s="62" t="str">
        <f>B183</f>
        <v>-</v>
      </c>
      <c r="Y183" s="62" t="str">
        <f>C183</f>
        <v>-</v>
      </c>
      <c r="Z183" s="41">
        <f t="shared" si="108"/>
        <v>0</v>
      </c>
      <c r="AA183" s="42">
        <f t="shared" si="106"/>
        <v>0</v>
      </c>
      <c r="AC183" s="99">
        <f>D183*$D$223</f>
        <v>0</v>
      </c>
      <c r="AD183" s="98" t="s">
        <v>28</v>
      </c>
      <c r="AE183" s="102">
        <f t="shared" si="107"/>
        <v>0</v>
      </c>
      <c r="AF183" s="98" t="s">
        <v>28</v>
      </c>
    </row>
    <row r="184" spans="1:32" s="27" customFormat="1" ht="18.75" x14ac:dyDescent="0.3">
      <c r="A184" s="167" t="s">
        <v>51</v>
      </c>
      <c r="B184" s="196" t="s">
        <v>41</v>
      </c>
      <c r="C184" s="182" t="s">
        <v>41</v>
      </c>
      <c r="D184" s="140">
        <v>0</v>
      </c>
      <c r="E184" s="140">
        <v>0</v>
      </c>
      <c r="F184" s="168">
        <v>26</v>
      </c>
      <c r="G184" s="168">
        <f t="shared" si="98"/>
        <v>0</v>
      </c>
      <c r="H184" s="169">
        <v>2.5</v>
      </c>
      <c r="I184" s="168">
        <f t="shared" si="99"/>
        <v>0</v>
      </c>
      <c r="J184" s="120">
        <v>0</v>
      </c>
      <c r="K184" s="168">
        <f t="shared" si="100"/>
        <v>0</v>
      </c>
      <c r="L184" s="168">
        <f t="shared" si="101"/>
        <v>0</v>
      </c>
      <c r="M184" s="168">
        <f t="shared" si="102"/>
        <v>0</v>
      </c>
      <c r="N184" s="168">
        <f t="shared" si="103"/>
        <v>0</v>
      </c>
      <c r="O184" s="168">
        <f t="shared" si="104"/>
        <v>0</v>
      </c>
      <c r="P184" s="197">
        <v>0</v>
      </c>
      <c r="Q184" s="198">
        <v>0</v>
      </c>
      <c r="R184" s="169">
        <f t="shared" si="105"/>
        <v>0</v>
      </c>
      <c r="S184" s="141" t="s">
        <v>41</v>
      </c>
      <c r="T184" s="141" t="s">
        <v>41</v>
      </c>
      <c r="U184" s="167" t="s">
        <v>41</v>
      </c>
      <c r="W184" s="61" t="str">
        <f>A184</f>
        <v>05 etg.</v>
      </c>
      <c r="X184" s="62" t="str">
        <f>B184</f>
        <v>-</v>
      </c>
      <c r="Y184" s="62" t="str">
        <f>C184</f>
        <v>-</v>
      </c>
      <c r="Z184" s="41">
        <f t="shared" si="108"/>
        <v>0</v>
      </c>
      <c r="AA184" s="42">
        <f t="shared" si="106"/>
        <v>0</v>
      </c>
      <c r="AC184" s="99">
        <f>D184*$D$223</f>
        <v>0</v>
      </c>
      <c r="AD184" s="98" t="s">
        <v>28</v>
      </c>
      <c r="AE184" s="102">
        <f t="shared" si="107"/>
        <v>0</v>
      </c>
      <c r="AF184" s="98" t="s">
        <v>28</v>
      </c>
    </row>
    <row r="185" spans="1:32" s="27" customFormat="1" ht="18.75" x14ac:dyDescent="0.3">
      <c r="A185" s="167" t="s">
        <v>51</v>
      </c>
      <c r="B185" s="196" t="s">
        <v>41</v>
      </c>
      <c r="C185" s="182" t="s">
        <v>41</v>
      </c>
      <c r="D185" s="140">
        <v>0</v>
      </c>
      <c r="E185" s="140">
        <v>0</v>
      </c>
      <c r="F185" s="168">
        <v>26</v>
      </c>
      <c r="G185" s="168">
        <f t="shared" ref="G185:G193" si="109">E185*F185</f>
        <v>0</v>
      </c>
      <c r="H185" s="169">
        <v>2.5</v>
      </c>
      <c r="I185" s="168">
        <f t="shared" ref="I185:I193" si="110">D185*H185</f>
        <v>0</v>
      </c>
      <c r="J185" s="120">
        <v>0</v>
      </c>
      <c r="K185" s="168">
        <f t="shared" ref="K185:K193" si="111">D185*K$8</f>
        <v>0</v>
      </c>
      <c r="L185" s="168">
        <f t="shared" ref="L185:L193" si="112">E185*L$8</f>
        <v>0</v>
      </c>
      <c r="M185" s="168">
        <f t="shared" ref="M185:M193" si="113">E185*M$8</f>
        <v>0</v>
      </c>
      <c r="N185" s="168">
        <f t="shared" ref="N185:N193" si="114">SUM(K185:M185)</f>
        <v>0</v>
      </c>
      <c r="O185" s="168">
        <f t="shared" ref="O185:O193" si="115">G185+I185+J185</f>
        <v>0</v>
      </c>
      <c r="P185" s="197">
        <v>0</v>
      </c>
      <c r="Q185" s="198">
        <v>0</v>
      </c>
      <c r="R185" s="169">
        <f t="shared" ref="R185:R193" si="116">IFERROR(P185/D185,0)</f>
        <v>0</v>
      </c>
      <c r="S185" s="141" t="s">
        <v>41</v>
      </c>
      <c r="T185" s="141" t="s">
        <v>41</v>
      </c>
      <c r="U185" s="167" t="s">
        <v>41</v>
      </c>
      <c r="W185" s="61" t="str">
        <f>A185</f>
        <v>05 etg.</v>
      </c>
      <c r="X185" s="62" t="str">
        <f>B185</f>
        <v>-</v>
      </c>
      <c r="Y185" s="62" t="str">
        <f>C185</f>
        <v>-</v>
      </c>
      <c r="Z185" s="41">
        <f t="shared" ref="Z185:Z193" si="117">((N185*3600)/(1.2*1*$AA$5))/1000</f>
        <v>0</v>
      </c>
      <c r="AA185" s="42">
        <f t="shared" ref="AA185:AA193" si="118">P185</f>
        <v>0</v>
      </c>
      <c r="AC185" s="99">
        <f>D185*$D$223</f>
        <v>0</v>
      </c>
      <c r="AD185" s="98" t="s">
        <v>28</v>
      </c>
      <c r="AE185" s="102">
        <f t="shared" ref="AE185:AE193" si="119">AC185-(K185+M185)</f>
        <v>0</v>
      </c>
      <c r="AF185" s="98" t="s">
        <v>28</v>
      </c>
    </row>
    <row r="186" spans="1:32" s="27" customFormat="1" ht="18.75" x14ac:dyDescent="0.3">
      <c r="A186" s="167" t="s">
        <v>51</v>
      </c>
      <c r="B186" s="196" t="s">
        <v>41</v>
      </c>
      <c r="C186" s="182" t="s">
        <v>41</v>
      </c>
      <c r="D186" s="140">
        <v>0</v>
      </c>
      <c r="E186" s="140">
        <v>0</v>
      </c>
      <c r="F186" s="168">
        <v>26</v>
      </c>
      <c r="G186" s="168">
        <f t="shared" si="109"/>
        <v>0</v>
      </c>
      <c r="H186" s="169">
        <v>2.5</v>
      </c>
      <c r="I186" s="168">
        <f t="shared" si="110"/>
        <v>0</v>
      </c>
      <c r="J186" s="120">
        <v>0</v>
      </c>
      <c r="K186" s="168">
        <f t="shared" si="111"/>
        <v>0</v>
      </c>
      <c r="L186" s="168">
        <f t="shared" si="112"/>
        <v>0</v>
      </c>
      <c r="M186" s="168">
        <f t="shared" si="113"/>
        <v>0</v>
      </c>
      <c r="N186" s="168">
        <f t="shared" si="114"/>
        <v>0</v>
      </c>
      <c r="O186" s="168">
        <f t="shared" si="115"/>
        <v>0</v>
      </c>
      <c r="P186" s="197">
        <v>0</v>
      </c>
      <c r="Q186" s="198">
        <v>0</v>
      </c>
      <c r="R186" s="169">
        <f t="shared" si="116"/>
        <v>0</v>
      </c>
      <c r="S186" s="141" t="s">
        <v>41</v>
      </c>
      <c r="T186" s="141" t="s">
        <v>41</v>
      </c>
      <c r="U186" s="167" t="s">
        <v>41</v>
      </c>
      <c r="W186" s="61" t="str">
        <f>A186</f>
        <v>05 etg.</v>
      </c>
      <c r="X186" s="62" t="str">
        <f>B186</f>
        <v>-</v>
      </c>
      <c r="Y186" s="62" t="str">
        <f>C186</f>
        <v>-</v>
      </c>
      <c r="Z186" s="41">
        <f t="shared" si="117"/>
        <v>0</v>
      </c>
      <c r="AA186" s="42">
        <f t="shared" si="118"/>
        <v>0</v>
      </c>
      <c r="AC186" s="99">
        <f>D186*$D$223</f>
        <v>0</v>
      </c>
      <c r="AD186" s="98" t="s">
        <v>28</v>
      </c>
      <c r="AE186" s="102">
        <f t="shared" si="119"/>
        <v>0</v>
      </c>
      <c r="AF186" s="98" t="s">
        <v>28</v>
      </c>
    </row>
    <row r="187" spans="1:32" s="27" customFormat="1" ht="18.75" x14ac:dyDescent="0.3">
      <c r="A187" s="167" t="s">
        <v>51</v>
      </c>
      <c r="B187" s="196" t="s">
        <v>41</v>
      </c>
      <c r="C187" s="182" t="s">
        <v>41</v>
      </c>
      <c r="D187" s="140">
        <v>0</v>
      </c>
      <c r="E187" s="140">
        <v>0</v>
      </c>
      <c r="F187" s="168">
        <v>26</v>
      </c>
      <c r="G187" s="168">
        <f t="shared" si="109"/>
        <v>0</v>
      </c>
      <c r="H187" s="169">
        <v>2.5</v>
      </c>
      <c r="I187" s="168">
        <f t="shared" si="110"/>
        <v>0</v>
      </c>
      <c r="J187" s="120">
        <v>0</v>
      </c>
      <c r="K187" s="168">
        <f t="shared" si="111"/>
        <v>0</v>
      </c>
      <c r="L187" s="168">
        <f t="shared" si="112"/>
        <v>0</v>
      </c>
      <c r="M187" s="168">
        <f t="shared" si="113"/>
        <v>0</v>
      </c>
      <c r="N187" s="168">
        <f t="shared" si="114"/>
        <v>0</v>
      </c>
      <c r="O187" s="168">
        <f t="shared" si="115"/>
        <v>0</v>
      </c>
      <c r="P187" s="197">
        <v>0</v>
      </c>
      <c r="Q187" s="198">
        <v>0</v>
      </c>
      <c r="R187" s="169">
        <f t="shared" si="116"/>
        <v>0</v>
      </c>
      <c r="S187" s="141" t="s">
        <v>41</v>
      </c>
      <c r="T187" s="141" t="s">
        <v>41</v>
      </c>
      <c r="U187" s="167" t="s">
        <v>41</v>
      </c>
      <c r="W187" s="61" t="str">
        <f>A187</f>
        <v>05 etg.</v>
      </c>
      <c r="X187" s="62" t="str">
        <f>B187</f>
        <v>-</v>
      </c>
      <c r="Y187" s="62" t="str">
        <f>C187</f>
        <v>-</v>
      </c>
      <c r="Z187" s="41">
        <f t="shared" si="117"/>
        <v>0</v>
      </c>
      <c r="AA187" s="42">
        <f t="shared" si="118"/>
        <v>0</v>
      </c>
      <c r="AC187" s="99">
        <f>D187*$D$223</f>
        <v>0</v>
      </c>
      <c r="AD187" s="98" t="s">
        <v>28</v>
      </c>
      <c r="AE187" s="102">
        <f t="shared" si="119"/>
        <v>0</v>
      </c>
      <c r="AF187" s="98" t="s">
        <v>28</v>
      </c>
    </row>
    <row r="188" spans="1:32" s="27" customFormat="1" ht="18.75" x14ac:dyDescent="0.3">
      <c r="A188" s="167" t="s">
        <v>51</v>
      </c>
      <c r="B188" s="196" t="s">
        <v>41</v>
      </c>
      <c r="C188" s="182" t="s">
        <v>41</v>
      </c>
      <c r="D188" s="140">
        <v>0</v>
      </c>
      <c r="E188" s="140">
        <v>0</v>
      </c>
      <c r="F188" s="168">
        <v>26</v>
      </c>
      <c r="G188" s="168">
        <f t="shared" si="109"/>
        <v>0</v>
      </c>
      <c r="H188" s="169">
        <v>2.5</v>
      </c>
      <c r="I188" s="168">
        <f t="shared" si="110"/>
        <v>0</v>
      </c>
      <c r="J188" s="120">
        <v>0</v>
      </c>
      <c r="K188" s="168">
        <f t="shared" si="111"/>
        <v>0</v>
      </c>
      <c r="L188" s="168">
        <f t="shared" si="112"/>
        <v>0</v>
      </c>
      <c r="M188" s="168">
        <f t="shared" si="113"/>
        <v>0</v>
      </c>
      <c r="N188" s="168">
        <f t="shared" si="114"/>
        <v>0</v>
      </c>
      <c r="O188" s="168">
        <f t="shared" si="115"/>
        <v>0</v>
      </c>
      <c r="P188" s="197">
        <v>0</v>
      </c>
      <c r="Q188" s="198">
        <v>0</v>
      </c>
      <c r="R188" s="169">
        <f t="shared" si="116"/>
        <v>0</v>
      </c>
      <c r="S188" s="141" t="s">
        <v>41</v>
      </c>
      <c r="T188" s="141" t="s">
        <v>41</v>
      </c>
      <c r="U188" s="167" t="s">
        <v>41</v>
      </c>
      <c r="W188" s="61" t="str">
        <f>A188</f>
        <v>05 etg.</v>
      </c>
      <c r="X188" s="62" t="str">
        <f>B188</f>
        <v>-</v>
      </c>
      <c r="Y188" s="62" t="str">
        <f>C188</f>
        <v>-</v>
      </c>
      <c r="Z188" s="41">
        <f t="shared" si="117"/>
        <v>0</v>
      </c>
      <c r="AA188" s="42">
        <f t="shared" si="118"/>
        <v>0</v>
      </c>
      <c r="AC188" s="99">
        <f>D188*$D$223</f>
        <v>0</v>
      </c>
      <c r="AD188" s="98" t="s">
        <v>28</v>
      </c>
      <c r="AE188" s="102">
        <f t="shared" si="119"/>
        <v>0</v>
      </c>
      <c r="AF188" s="98" t="s">
        <v>28</v>
      </c>
    </row>
    <row r="189" spans="1:32" s="27" customFormat="1" ht="18.75" x14ac:dyDescent="0.3">
      <c r="A189" s="167" t="s">
        <v>51</v>
      </c>
      <c r="B189" s="196" t="s">
        <v>41</v>
      </c>
      <c r="C189" s="182" t="s">
        <v>41</v>
      </c>
      <c r="D189" s="140">
        <v>0</v>
      </c>
      <c r="E189" s="140">
        <v>0</v>
      </c>
      <c r="F189" s="168">
        <v>26</v>
      </c>
      <c r="G189" s="168">
        <f t="shared" si="109"/>
        <v>0</v>
      </c>
      <c r="H189" s="169">
        <v>2.5</v>
      </c>
      <c r="I189" s="168">
        <f t="shared" si="110"/>
        <v>0</v>
      </c>
      <c r="J189" s="120">
        <v>0</v>
      </c>
      <c r="K189" s="168">
        <f t="shared" si="111"/>
        <v>0</v>
      </c>
      <c r="L189" s="168">
        <f t="shared" si="112"/>
        <v>0</v>
      </c>
      <c r="M189" s="168">
        <f t="shared" si="113"/>
        <v>0</v>
      </c>
      <c r="N189" s="168">
        <f t="shared" si="114"/>
        <v>0</v>
      </c>
      <c r="O189" s="168">
        <f t="shared" si="115"/>
        <v>0</v>
      </c>
      <c r="P189" s="197">
        <v>0</v>
      </c>
      <c r="Q189" s="198">
        <v>0</v>
      </c>
      <c r="R189" s="169">
        <f t="shared" si="116"/>
        <v>0</v>
      </c>
      <c r="S189" s="141" t="s">
        <v>41</v>
      </c>
      <c r="T189" s="141" t="s">
        <v>41</v>
      </c>
      <c r="U189" s="167" t="s">
        <v>41</v>
      </c>
      <c r="W189" s="61" t="str">
        <f>A189</f>
        <v>05 etg.</v>
      </c>
      <c r="X189" s="62" t="str">
        <f>B189</f>
        <v>-</v>
      </c>
      <c r="Y189" s="62" t="str">
        <f>C189</f>
        <v>-</v>
      </c>
      <c r="Z189" s="41">
        <f t="shared" si="117"/>
        <v>0</v>
      </c>
      <c r="AA189" s="42">
        <f t="shared" si="118"/>
        <v>0</v>
      </c>
      <c r="AC189" s="99">
        <f>D189*$D$223</f>
        <v>0</v>
      </c>
      <c r="AD189" s="98" t="s">
        <v>28</v>
      </c>
      <c r="AE189" s="102">
        <f t="shared" si="119"/>
        <v>0</v>
      </c>
      <c r="AF189" s="98" t="s">
        <v>28</v>
      </c>
    </row>
    <row r="190" spans="1:32" s="27" customFormat="1" ht="18.75" x14ac:dyDescent="0.3">
      <c r="A190" s="167" t="s">
        <v>51</v>
      </c>
      <c r="B190" s="196" t="s">
        <v>41</v>
      </c>
      <c r="C190" s="182" t="s">
        <v>41</v>
      </c>
      <c r="D190" s="140">
        <v>0</v>
      </c>
      <c r="E190" s="140">
        <v>0</v>
      </c>
      <c r="F190" s="168">
        <v>26</v>
      </c>
      <c r="G190" s="168">
        <f t="shared" si="109"/>
        <v>0</v>
      </c>
      <c r="H190" s="169">
        <v>2.5</v>
      </c>
      <c r="I190" s="168">
        <f t="shared" si="110"/>
        <v>0</v>
      </c>
      <c r="J190" s="120">
        <v>0</v>
      </c>
      <c r="K190" s="168">
        <f t="shared" si="111"/>
        <v>0</v>
      </c>
      <c r="L190" s="168">
        <f t="shared" si="112"/>
        <v>0</v>
      </c>
      <c r="M190" s="168">
        <f t="shared" si="113"/>
        <v>0</v>
      </c>
      <c r="N190" s="168">
        <f t="shared" si="114"/>
        <v>0</v>
      </c>
      <c r="O190" s="168">
        <f t="shared" si="115"/>
        <v>0</v>
      </c>
      <c r="P190" s="197">
        <v>0</v>
      </c>
      <c r="Q190" s="198">
        <v>0</v>
      </c>
      <c r="R190" s="169">
        <f t="shared" si="116"/>
        <v>0</v>
      </c>
      <c r="S190" s="141" t="s">
        <v>41</v>
      </c>
      <c r="T190" s="141" t="s">
        <v>41</v>
      </c>
      <c r="U190" s="167" t="s">
        <v>41</v>
      </c>
      <c r="W190" s="61" t="str">
        <f>A190</f>
        <v>05 etg.</v>
      </c>
      <c r="X190" s="62" t="str">
        <f>B190</f>
        <v>-</v>
      </c>
      <c r="Y190" s="62" t="str">
        <f>C190</f>
        <v>-</v>
      </c>
      <c r="Z190" s="41">
        <f t="shared" si="117"/>
        <v>0</v>
      </c>
      <c r="AA190" s="42">
        <f t="shared" si="118"/>
        <v>0</v>
      </c>
      <c r="AC190" s="99">
        <f>D190*$D$223</f>
        <v>0</v>
      </c>
      <c r="AD190" s="98" t="s">
        <v>28</v>
      </c>
      <c r="AE190" s="102">
        <f t="shared" si="119"/>
        <v>0</v>
      </c>
      <c r="AF190" s="98" t="s">
        <v>28</v>
      </c>
    </row>
    <row r="191" spans="1:32" s="27" customFormat="1" ht="18.75" x14ac:dyDescent="0.3">
      <c r="A191" s="167" t="s">
        <v>51</v>
      </c>
      <c r="B191" s="196" t="s">
        <v>41</v>
      </c>
      <c r="C191" s="182" t="s">
        <v>41</v>
      </c>
      <c r="D191" s="140">
        <v>0</v>
      </c>
      <c r="E191" s="140">
        <v>0</v>
      </c>
      <c r="F191" s="168">
        <v>26</v>
      </c>
      <c r="G191" s="168">
        <f t="shared" si="109"/>
        <v>0</v>
      </c>
      <c r="H191" s="169">
        <v>2.5</v>
      </c>
      <c r="I191" s="168">
        <f t="shared" si="110"/>
        <v>0</v>
      </c>
      <c r="J191" s="120">
        <v>0</v>
      </c>
      <c r="K191" s="168">
        <f t="shared" si="111"/>
        <v>0</v>
      </c>
      <c r="L191" s="168">
        <f t="shared" si="112"/>
        <v>0</v>
      </c>
      <c r="M191" s="168">
        <f t="shared" si="113"/>
        <v>0</v>
      </c>
      <c r="N191" s="168">
        <f t="shared" si="114"/>
        <v>0</v>
      </c>
      <c r="O191" s="168">
        <f t="shared" si="115"/>
        <v>0</v>
      </c>
      <c r="P191" s="197">
        <v>0</v>
      </c>
      <c r="Q191" s="198">
        <v>0</v>
      </c>
      <c r="R191" s="169">
        <f t="shared" si="116"/>
        <v>0</v>
      </c>
      <c r="S191" s="141" t="s">
        <v>41</v>
      </c>
      <c r="T191" s="141" t="s">
        <v>41</v>
      </c>
      <c r="U191" s="167" t="s">
        <v>41</v>
      </c>
      <c r="W191" s="61" t="str">
        <f>A191</f>
        <v>05 etg.</v>
      </c>
      <c r="X191" s="62" t="str">
        <f>B191</f>
        <v>-</v>
      </c>
      <c r="Y191" s="62" t="str">
        <f>C191</f>
        <v>-</v>
      </c>
      <c r="Z191" s="41">
        <f t="shared" si="117"/>
        <v>0</v>
      </c>
      <c r="AA191" s="42">
        <f t="shared" si="118"/>
        <v>0</v>
      </c>
      <c r="AC191" s="99">
        <f>D191*$D$223</f>
        <v>0</v>
      </c>
      <c r="AD191" s="98" t="s">
        <v>28</v>
      </c>
      <c r="AE191" s="102">
        <f t="shared" si="119"/>
        <v>0</v>
      </c>
      <c r="AF191" s="98" t="s">
        <v>28</v>
      </c>
    </row>
    <row r="192" spans="1:32" s="27" customFormat="1" ht="18.75" x14ac:dyDescent="0.3">
      <c r="A192" s="167" t="s">
        <v>51</v>
      </c>
      <c r="B192" s="196" t="s">
        <v>41</v>
      </c>
      <c r="C192" s="182" t="s">
        <v>41</v>
      </c>
      <c r="D192" s="140">
        <v>0</v>
      </c>
      <c r="E192" s="140">
        <v>0</v>
      </c>
      <c r="F192" s="168">
        <v>26</v>
      </c>
      <c r="G192" s="168">
        <f t="shared" si="109"/>
        <v>0</v>
      </c>
      <c r="H192" s="169">
        <v>2.5</v>
      </c>
      <c r="I192" s="168">
        <f t="shared" si="110"/>
        <v>0</v>
      </c>
      <c r="J192" s="120">
        <v>0</v>
      </c>
      <c r="K192" s="168">
        <f t="shared" si="111"/>
        <v>0</v>
      </c>
      <c r="L192" s="168">
        <f t="shared" si="112"/>
        <v>0</v>
      </c>
      <c r="M192" s="168">
        <f t="shared" si="113"/>
        <v>0</v>
      </c>
      <c r="N192" s="168">
        <f t="shared" si="114"/>
        <v>0</v>
      </c>
      <c r="O192" s="168">
        <f t="shared" si="115"/>
        <v>0</v>
      </c>
      <c r="P192" s="197">
        <v>0</v>
      </c>
      <c r="Q192" s="198">
        <v>0</v>
      </c>
      <c r="R192" s="169">
        <f t="shared" si="116"/>
        <v>0</v>
      </c>
      <c r="S192" s="141" t="s">
        <v>41</v>
      </c>
      <c r="T192" s="141" t="s">
        <v>41</v>
      </c>
      <c r="U192" s="167" t="s">
        <v>41</v>
      </c>
      <c r="W192" s="61" t="str">
        <f>A192</f>
        <v>05 etg.</v>
      </c>
      <c r="X192" s="62" t="str">
        <f>B192</f>
        <v>-</v>
      </c>
      <c r="Y192" s="62" t="str">
        <f>C192</f>
        <v>-</v>
      </c>
      <c r="Z192" s="41">
        <f t="shared" si="117"/>
        <v>0</v>
      </c>
      <c r="AA192" s="42">
        <f t="shared" si="118"/>
        <v>0</v>
      </c>
      <c r="AC192" s="99">
        <f>D192*$D$223</f>
        <v>0</v>
      </c>
      <c r="AD192" s="98" t="s">
        <v>28</v>
      </c>
      <c r="AE192" s="102">
        <f t="shared" si="119"/>
        <v>0</v>
      </c>
      <c r="AF192" s="98" t="s">
        <v>28</v>
      </c>
    </row>
    <row r="193" spans="1:32" s="27" customFormat="1" ht="18.75" x14ac:dyDescent="0.3">
      <c r="A193" s="167" t="s">
        <v>51</v>
      </c>
      <c r="B193" s="196" t="s">
        <v>41</v>
      </c>
      <c r="C193" s="182" t="s">
        <v>41</v>
      </c>
      <c r="D193" s="140">
        <v>0</v>
      </c>
      <c r="E193" s="140">
        <v>0</v>
      </c>
      <c r="F193" s="168">
        <v>26</v>
      </c>
      <c r="G193" s="168">
        <f t="shared" si="109"/>
        <v>0</v>
      </c>
      <c r="H193" s="169">
        <v>2.5</v>
      </c>
      <c r="I193" s="168">
        <f t="shared" si="110"/>
        <v>0</v>
      </c>
      <c r="J193" s="120">
        <v>0</v>
      </c>
      <c r="K193" s="168">
        <f t="shared" si="111"/>
        <v>0</v>
      </c>
      <c r="L193" s="168">
        <f t="shared" si="112"/>
        <v>0</v>
      </c>
      <c r="M193" s="168">
        <f t="shared" si="113"/>
        <v>0</v>
      </c>
      <c r="N193" s="168">
        <f t="shared" si="114"/>
        <v>0</v>
      </c>
      <c r="O193" s="168">
        <f t="shared" si="115"/>
        <v>0</v>
      </c>
      <c r="P193" s="197">
        <v>0</v>
      </c>
      <c r="Q193" s="198">
        <v>0</v>
      </c>
      <c r="R193" s="169">
        <f t="shared" si="116"/>
        <v>0</v>
      </c>
      <c r="S193" s="141" t="s">
        <v>41</v>
      </c>
      <c r="T193" s="141" t="s">
        <v>41</v>
      </c>
      <c r="U193" s="167" t="s">
        <v>41</v>
      </c>
      <c r="W193" s="61" t="str">
        <f>A193</f>
        <v>05 etg.</v>
      </c>
      <c r="X193" s="62" t="str">
        <f>B193</f>
        <v>-</v>
      </c>
      <c r="Y193" s="62" t="str">
        <f>C193</f>
        <v>-</v>
      </c>
      <c r="Z193" s="41">
        <f t="shared" si="117"/>
        <v>0</v>
      </c>
      <c r="AA193" s="42">
        <f t="shared" si="118"/>
        <v>0</v>
      </c>
      <c r="AC193" s="99">
        <f>D193*$D$223</f>
        <v>0</v>
      </c>
      <c r="AD193" s="98" t="s">
        <v>28</v>
      </c>
      <c r="AE193" s="102">
        <f t="shared" si="119"/>
        <v>0</v>
      </c>
      <c r="AF193" s="98" t="s">
        <v>28</v>
      </c>
    </row>
    <row r="194" spans="1:32" s="27" customFormat="1" ht="18.75" x14ac:dyDescent="0.3">
      <c r="A194" s="160"/>
      <c r="B194" s="161"/>
      <c r="C194" s="162"/>
      <c r="D194" s="163">
        <f>SUM(D166:D193)</f>
        <v>0</v>
      </c>
      <c r="E194" s="163">
        <f t="shared" ref="E194:R194" si="120">SUM(E166:E193)</f>
        <v>0</v>
      </c>
      <c r="F194" s="163"/>
      <c r="G194" s="163"/>
      <c r="H194" s="163"/>
      <c r="I194" s="163"/>
      <c r="J194" s="163"/>
      <c r="K194" s="163"/>
      <c r="L194" s="163"/>
      <c r="M194" s="163"/>
      <c r="N194" s="163"/>
      <c r="O194" s="163">
        <f t="shared" si="120"/>
        <v>0</v>
      </c>
      <c r="P194" s="163">
        <f t="shared" si="120"/>
        <v>0</v>
      </c>
      <c r="Q194" s="163">
        <f t="shared" si="120"/>
        <v>0</v>
      </c>
      <c r="R194" s="163">
        <f t="shared" si="120"/>
        <v>0</v>
      </c>
      <c r="S194" s="163"/>
      <c r="T194" s="163"/>
      <c r="U194" s="163"/>
      <c r="V194" s="91"/>
      <c r="W194" s="92">
        <f>A194</f>
        <v>0</v>
      </c>
      <c r="X194" s="93">
        <f>B194</f>
        <v>0</v>
      </c>
      <c r="Y194" s="93">
        <f>C194</f>
        <v>0</v>
      </c>
      <c r="Z194" s="94">
        <f>((N194*3600)/(1.2*1*$AA$5))/1000</f>
        <v>0</v>
      </c>
      <c r="AA194" s="97">
        <f>P194</f>
        <v>0</v>
      </c>
      <c r="AB194"/>
      <c r="AC194" s="100" t="e">
        <f>SUM(AC118:AC193)</f>
        <v>#REF!</v>
      </c>
      <c r="AD194" s="100" t="s">
        <v>28</v>
      </c>
      <c r="AE194" s="100" t="e">
        <f>SUM(AE118:AE193)</f>
        <v>#REF!</v>
      </c>
      <c r="AF194" s="100" t="s">
        <v>28</v>
      </c>
    </row>
    <row r="195" spans="1:32" s="27" customFormat="1" ht="18.75" x14ac:dyDescent="0.3">
      <c r="A195" s="183"/>
      <c r="B195" s="117"/>
      <c r="C195" s="183"/>
      <c r="D195" s="184"/>
      <c r="E195" s="118"/>
      <c r="F195" s="185"/>
      <c r="G195" s="185"/>
      <c r="H195" s="169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  <c r="S195" s="118"/>
      <c r="T195" s="118"/>
      <c r="U195" s="118"/>
      <c r="W195" s="61"/>
      <c r="X195" s="62"/>
      <c r="Y195" s="62"/>
      <c r="Z195" s="41"/>
      <c r="AA195" s="42"/>
      <c r="AC195" s="99"/>
      <c r="AD195" s="98"/>
      <c r="AE195" s="102"/>
      <c r="AF195" s="98"/>
    </row>
    <row r="196" spans="1:32" s="27" customFormat="1" ht="18.75" x14ac:dyDescent="0.3">
      <c r="A196" s="167" t="s">
        <v>74</v>
      </c>
      <c r="B196" s="196" t="s">
        <v>41</v>
      </c>
      <c r="C196" s="182" t="s">
        <v>41</v>
      </c>
      <c r="D196" s="140">
        <v>0</v>
      </c>
      <c r="E196" s="140">
        <v>0</v>
      </c>
      <c r="F196" s="168">
        <v>26</v>
      </c>
      <c r="G196" s="168">
        <f t="shared" ref="G196:G217" si="121">E196*F196</f>
        <v>0</v>
      </c>
      <c r="H196" s="169">
        <v>2.5</v>
      </c>
      <c r="I196" s="168">
        <f t="shared" ref="I196:I217" si="122">D196*H196</f>
        <v>0</v>
      </c>
      <c r="J196" s="120">
        <v>0</v>
      </c>
      <c r="K196" s="168">
        <f t="shared" ref="K196:K217" si="123">D196*K$8</f>
        <v>0</v>
      </c>
      <c r="L196" s="168">
        <f t="shared" ref="L196:L217" si="124">E196*L$8</f>
        <v>0</v>
      </c>
      <c r="M196" s="168">
        <f t="shared" ref="M196:M217" si="125">E196*M$8</f>
        <v>0</v>
      </c>
      <c r="N196" s="168">
        <f t="shared" ref="N196:N217" si="126">SUM(K196:M196)</f>
        <v>0</v>
      </c>
      <c r="O196" s="168">
        <f t="shared" ref="O196:O217" si="127">G196+I196+J196</f>
        <v>0</v>
      </c>
      <c r="P196" s="197">
        <v>0</v>
      </c>
      <c r="Q196" s="198">
        <v>0</v>
      </c>
      <c r="R196" s="169">
        <f t="shared" ref="R196:R217" si="128">IFERROR(P196/D196,0)</f>
        <v>0</v>
      </c>
      <c r="S196" s="141" t="s">
        <v>41</v>
      </c>
      <c r="T196" s="141" t="s">
        <v>41</v>
      </c>
      <c r="U196" s="167" t="s">
        <v>41</v>
      </c>
      <c r="W196" s="61" t="str">
        <f>A196</f>
        <v>06 etg.</v>
      </c>
      <c r="X196" s="62" t="str">
        <f>B196</f>
        <v>-</v>
      </c>
      <c r="Y196" s="62" t="str">
        <f>C196</f>
        <v>-</v>
      </c>
      <c r="Z196" s="41">
        <f>((N196*3600)/(1.2*1*$AA$5))/1000</f>
        <v>0</v>
      </c>
      <c r="AA196" s="42">
        <f t="shared" ref="AA196:AA217" si="129">P196</f>
        <v>0</v>
      </c>
      <c r="AC196" s="99">
        <f>D196*$D$223</f>
        <v>0</v>
      </c>
      <c r="AD196" s="98" t="s">
        <v>28</v>
      </c>
      <c r="AE196" s="102">
        <f t="shared" ref="AE196:AE217" si="130">AC196-(K196+M196)</f>
        <v>0</v>
      </c>
      <c r="AF196" s="98" t="s">
        <v>28</v>
      </c>
    </row>
    <row r="197" spans="1:32" s="27" customFormat="1" ht="18.75" x14ac:dyDescent="0.3">
      <c r="A197" s="167" t="s">
        <v>74</v>
      </c>
      <c r="B197" s="196" t="s">
        <v>41</v>
      </c>
      <c r="C197" s="182" t="s">
        <v>41</v>
      </c>
      <c r="D197" s="140">
        <v>0</v>
      </c>
      <c r="E197" s="140">
        <v>0</v>
      </c>
      <c r="F197" s="168">
        <v>26</v>
      </c>
      <c r="G197" s="168">
        <f t="shared" si="121"/>
        <v>0</v>
      </c>
      <c r="H197" s="169">
        <v>2.5</v>
      </c>
      <c r="I197" s="168">
        <f t="shared" si="122"/>
        <v>0</v>
      </c>
      <c r="J197" s="120">
        <v>0</v>
      </c>
      <c r="K197" s="168">
        <f t="shared" si="123"/>
        <v>0</v>
      </c>
      <c r="L197" s="168">
        <f t="shared" si="124"/>
        <v>0</v>
      </c>
      <c r="M197" s="168">
        <f t="shared" si="125"/>
        <v>0</v>
      </c>
      <c r="N197" s="168">
        <f t="shared" si="126"/>
        <v>0</v>
      </c>
      <c r="O197" s="168">
        <f t="shared" si="127"/>
        <v>0</v>
      </c>
      <c r="P197" s="197">
        <v>0</v>
      </c>
      <c r="Q197" s="198">
        <v>0</v>
      </c>
      <c r="R197" s="169">
        <f t="shared" si="128"/>
        <v>0</v>
      </c>
      <c r="S197" s="141" t="s">
        <v>41</v>
      </c>
      <c r="T197" s="141" t="s">
        <v>41</v>
      </c>
      <c r="U197" s="167" t="s">
        <v>41</v>
      </c>
      <c r="W197" s="61" t="str">
        <f>A197</f>
        <v>06 etg.</v>
      </c>
      <c r="X197" s="62" t="str">
        <f>B197</f>
        <v>-</v>
      </c>
      <c r="Y197" s="62" t="str">
        <f>C197</f>
        <v>-</v>
      </c>
      <c r="Z197" s="41">
        <f t="shared" ref="Z197:Z206" si="131">((N197*3600)/(1.2*1*$AA$5))/1000</f>
        <v>0</v>
      </c>
      <c r="AA197" s="42">
        <f t="shared" si="129"/>
        <v>0</v>
      </c>
      <c r="AC197" s="99">
        <f>D197*$D$223</f>
        <v>0</v>
      </c>
      <c r="AD197" s="98" t="s">
        <v>28</v>
      </c>
      <c r="AE197" s="102">
        <f t="shared" si="130"/>
        <v>0</v>
      </c>
      <c r="AF197" s="98" t="s">
        <v>28</v>
      </c>
    </row>
    <row r="198" spans="1:32" s="27" customFormat="1" ht="18.75" x14ac:dyDescent="0.3">
      <c r="A198" s="167" t="s">
        <v>74</v>
      </c>
      <c r="B198" s="196" t="s">
        <v>41</v>
      </c>
      <c r="C198" s="182" t="s">
        <v>41</v>
      </c>
      <c r="D198" s="140">
        <v>0</v>
      </c>
      <c r="E198" s="140">
        <v>0</v>
      </c>
      <c r="F198" s="168">
        <v>26</v>
      </c>
      <c r="G198" s="168">
        <f t="shared" si="121"/>
        <v>0</v>
      </c>
      <c r="H198" s="169">
        <v>2.5</v>
      </c>
      <c r="I198" s="168">
        <f t="shared" si="122"/>
        <v>0</v>
      </c>
      <c r="J198" s="120">
        <v>0</v>
      </c>
      <c r="K198" s="168">
        <f t="shared" si="123"/>
        <v>0</v>
      </c>
      <c r="L198" s="168">
        <f t="shared" si="124"/>
        <v>0</v>
      </c>
      <c r="M198" s="168">
        <f t="shared" si="125"/>
        <v>0</v>
      </c>
      <c r="N198" s="168">
        <f t="shared" si="126"/>
        <v>0</v>
      </c>
      <c r="O198" s="168">
        <f t="shared" si="127"/>
        <v>0</v>
      </c>
      <c r="P198" s="197">
        <v>0</v>
      </c>
      <c r="Q198" s="198">
        <v>0</v>
      </c>
      <c r="R198" s="169">
        <f t="shared" si="128"/>
        <v>0</v>
      </c>
      <c r="S198" s="141" t="s">
        <v>41</v>
      </c>
      <c r="T198" s="141" t="s">
        <v>41</v>
      </c>
      <c r="U198" s="167" t="s">
        <v>41</v>
      </c>
      <c r="W198" s="61" t="str">
        <f>A198</f>
        <v>06 etg.</v>
      </c>
      <c r="X198" s="62" t="str">
        <f>B198</f>
        <v>-</v>
      </c>
      <c r="Y198" s="62" t="str">
        <f>C198</f>
        <v>-</v>
      </c>
      <c r="Z198" s="41">
        <f t="shared" si="131"/>
        <v>0</v>
      </c>
      <c r="AA198" s="42">
        <f t="shared" si="129"/>
        <v>0</v>
      </c>
      <c r="AC198" s="99">
        <f>D198*$D$223</f>
        <v>0</v>
      </c>
      <c r="AD198" s="98" t="s">
        <v>28</v>
      </c>
      <c r="AE198" s="102">
        <f t="shared" si="130"/>
        <v>0</v>
      </c>
      <c r="AF198" s="98" t="s">
        <v>28</v>
      </c>
    </row>
    <row r="199" spans="1:32" s="27" customFormat="1" ht="18.75" x14ac:dyDescent="0.3">
      <c r="A199" s="167" t="s">
        <v>74</v>
      </c>
      <c r="B199" s="196" t="s">
        <v>41</v>
      </c>
      <c r="C199" s="182" t="s">
        <v>41</v>
      </c>
      <c r="D199" s="140">
        <v>0</v>
      </c>
      <c r="E199" s="140">
        <v>0</v>
      </c>
      <c r="F199" s="168">
        <v>26</v>
      </c>
      <c r="G199" s="168">
        <f t="shared" si="121"/>
        <v>0</v>
      </c>
      <c r="H199" s="169">
        <v>2.5</v>
      </c>
      <c r="I199" s="168">
        <f t="shared" si="122"/>
        <v>0</v>
      </c>
      <c r="J199" s="120">
        <v>0</v>
      </c>
      <c r="K199" s="168">
        <f t="shared" si="123"/>
        <v>0</v>
      </c>
      <c r="L199" s="168">
        <f t="shared" si="124"/>
        <v>0</v>
      </c>
      <c r="M199" s="168">
        <f t="shared" si="125"/>
        <v>0</v>
      </c>
      <c r="N199" s="168">
        <f t="shared" si="126"/>
        <v>0</v>
      </c>
      <c r="O199" s="168">
        <f t="shared" si="127"/>
        <v>0</v>
      </c>
      <c r="P199" s="197">
        <v>0</v>
      </c>
      <c r="Q199" s="198">
        <v>0</v>
      </c>
      <c r="R199" s="169">
        <f t="shared" si="128"/>
        <v>0</v>
      </c>
      <c r="S199" s="141" t="s">
        <v>41</v>
      </c>
      <c r="T199" s="141" t="s">
        <v>41</v>
      </c>
      <c r="U199" s="167" t="s">
        <v>41</v>
      </c>
      <c r="W199" s="61" t="str">
        <f>A199</f>
        <v>06 etg.</v>
      </c>
      <c r="X199" s="62" t="str">
        <f>B199</f>
        <v>-</v>
      </c>
      <c r="Y199" s="62" t="str">
        <f>C199</f>
        <v>-</v>
      </c>
      <c r="Z199" s="41">
        <f t="shared" si="131"/>
        <v>0</v>
      </c>
      <c r="AA199" s="42">
        <f t="shared" si="129"/>
        <v>0</v>
      </c>
      <c r="AC199" s="99">
        <f>D199*$D$223</f>
        <v>0</v>
      </c>
      <c r="AD199" s="98" t="s">
        <v>28</v>
      </c>
      <c r="AE199" s="102">
        <f t="shared" si="130"/>
        <v>0</v>
      </c>
      <c r="AF199" s="98" t="s">
        <v>28</v>
      </c>
    </row>
    <row r="200" spans="1:32" s="27" customFormat="1" ht="18.75" x14ac:dyDescent="0.3">
      <c r="A200" s="167" t="s">
        <v>74</v>
      </c>
      <c r="B200" s="196" t="s">
        <v>41</v>
      </c>
      <c r="C200" s="182" t="s">
        <v>41</v>
      </c>
      <c r="D200" s="140">
        <v>0</v>
      </c>
      <c r="E200" s="140">
        <v>0</v>
      </c>
      <c r="F200" s="168">
        <v>26</v>
      </c>
      <c r="G200" s="168">
        <f t="shared" si="121"/>
        <v>0</v>
      </c>
      <c r="H200" s="169">
        <v>2.5</v>
      </c>
      <c r="I200" s="168">
        <f t="shared" si="122"/>
        <v>0</v>
      </c>
      <c r="J200" s="120">
        <v>0</v>
      </c>
      <c r="K200" s="168">
        <f t="shared" si="123"/>
        <v>0</v>
      </c>
      <c r="L200" s="168">
        <f t="shared" si="124"/>
        <v>0</v>
      </c>
      <c r="M200" s="168">
        <f t="shared" si="125"/>
        <v>0</v>
      </c>
      <c r="N200" s="168">
        <f t="shared" si="126"/>
        <v>0</v>
      </c>
      <c r="O200" s="168">
        <f t="shared" si="127"/>
        <v>0</v>
      </c>
      <c r="P200" s="197">
        <v>0</v>
      </c>
      <c r="Q200" s="198">
        <v>0</v>
      </c>
      <c r="R200" s="169">
        <f t="shared" si="128"/>
        <v>0</v>
      </c>
      <c r="S200" s="141" t="s">
        <v>41</v>
      </c>
      <c r="T200" s="141" t="s">
        <v>41</v>
      </c>
      <c r="U200" s="167" t="s">
        <v>41</v>
      </c>
      <c r="W200" s="61" t="str">
        <f>A200</f>
        <v>06 etg.</v>
      </c>
      <c r="X200" s="62" t="str">
        <f>B200</f>
        <v>-</v>
      </c>
      <c r="Y200" s="62" t="str">
        <f>C200</f>
        <v>-</v>
      </c>
      <c r="Z200" s="41">
        <f t="shared" si="131"/>
        <v>0</v>
      </c>
      <c r="AA200" s="42">
        <f t="shared" si="129"/>
        <v>0</v>
      </c>
      <c r="AC200" s="99">
        <f>D200*$D$223</f>
        <v>0</v>
      </c>
      <c r="AD200" s="98" t="s">
        <v>28</v>
      </c>
      <c r="AE200" s="102">
        <f t="shared" si="130"/>
        <v>0</v>
      </c>
      <c r="AF200" s="98" t="s">
        <v>28</v>
      </c>
    </row>
    <row r="201" spans="1:32" s="27" customFormat="1" ht="18.75" x14ac:dyDescent="0.3">
      <c r="A201" s="167" t="s">
        <v>74</v>
      </c>
      <c r="B201" s="196" t="s">
        <v>41</v>
      </c>
      <c r="C201" s="182" t="s">
        <v>41</v>
      </c>
      <c r="D201" s="140">
        <v>0</v>
      </c>
      <c r="E201" s="140">
        <v>0</v>
      </c>
      <c r="F201" s="168">
        <v>26</v>
      </c>
      <c r="G201" s="168">
        <f t="shared" si="121"/>
        <v>0</v>
      </c>
      <c r="H201" s="169">
        <v>2.5</v>
      </c>
      <c r="I201" s="168">
        <f t="shared" si="122"/>
        <v>0</v>
      </c>
      <c r="J201" s="120">
        <v>0</v>
      </c>
      <c r="K201" s="168">
        <f t="shared" si="123"/>
        <v>0</v>
      </c>
      <c r="L201" s="168">
        <f t="shared" si="124"/>
        <v>0</v>
      </c>
      <c r="M201" s="168">
        <f t="shared" si="125"/>
        <v>0</v>
      </c>
      <c r="N201" s="168">
        <f t="shared" si="126"/>
        <v>0</v>
      </c>
      <c r="O201" s="168">
        <f t="shared" si="127"/>
        <v>0</v>
      </c>
      <c r="P201" s="197">
        <v>0</v>
      </c>
      <c r="Q201" s="198">
        <v>0</v>
      </c>
      <c r="R201" s="169">
        <f t="shared" si="128"/>
        <v>0</v>
      </c>
      <c r="S201" s="141" t="s">
        <v>41</v>
      </c>
      <c r="T201" s="141" t="s">
        <v>41</v>
      </c>
      <c r="U201" s="167" t="s">
        <v>41</v>
      </c>
      <c r="W201" s="61" t="str">
        <f>A201</f>
        <v>06 etg.</v>
      </c>
      <c r="X201" s="62" t="str">
        <f>B201</f>
        <v>-</v>
      </c>
      <c r="Y201" s="62" t="str">
        <f>C201</f>
        <v>-</v>
      </c>
      <c r="Z201" s="41">
        <f t="shared" si="131"/>
        <v>0</v>
      </c>
      <c r="AA201" s="42">
        <f t="shared" si="129"/>
        <v>0</v>
      </c>
      <c r="AC201" s="99">
        <f>D201*$D$223</f>
        <v>0</v>
      </c>
      <c r="AD201" s="98" t="s">
        <v>28</v>
      </c>
      <c r="AE201" s="102">
        <f t="shared" si="130"/>
        <v>0</v>
      </c>
      <c r="AF201" s="98" t="s">
        <v>28</v>
      </c>
    </row>
    <row r="202" spans="1:32" s="27" customFormat="1" ht="18.75" x14ac:dyDescent="0.3">
      <c r="A202" s="167" t="s">
        <v>74</v>
      </c>
      <c r="B202" s="196" t="s">
        <v>41</v>
      </c>
      <c r="C202" s="182" t="s">
        <v>41</v>
      </c>
      <c r="D202" s="140">
        <v>0</v>
      </c>
      <c r="E202" s="140">
        <v>0</v>
      </c>
      <c r="F202" s="168">
        <v>26</v>
      </c>
      <c r="G202" s="168">
        <f t="shared" si="121"/>
        <v>0</v>
      </c>
      <c r="H202" s="169">
        <v>2.5</v>
      </c>
      <c r="I202" s="168">
        <f t="shared" si="122"/>
        <v>0</v>
      </c>
      <c r="J202" s="120">
        <v>0</v>
      </c>
      <c r="K202" s="168">
        <f t="shared" si="123"/>
        <v>0</v>
      </c>
      <c r="L202" s="168">
        <f t="shared" si="124"/>
        <v>0</v>
      </c>
      <c r="M202" s="168">
        <f t="shared" si="125"/>
        <v>0</v>
      </c>
      <c r="N202" s="168">
        <f t="shared" si="126"/>
        <v>0</v>
      </c>
      <c r="O202" s="168">
        <f t="shared" si="127"/>
        <v>0</v>
      </c>
      <c r="P202" s="197">
        <v>0</v>
      </c>
      <c r="Q202" s="198">
        <v>0</v>
      </c>
      <c r="R202" s="169">
        <f t="shared" si="128"/>
        <v>0</v>
      </c>
      <c r="S202" s="141" t="s">
        <v>41</v>
      </c>
      <c r="T202" s="141" t="s">
        <v>41</v>
      </c>
      <c r="U202" s="167" t="s">
        <v>41</v>
      </c>
      <c r="W202" s="61" t="str">
        <f>A202</f>
        <v>06 etg.</v>
      </c>
      <c r="X202" s="62" t="str">
        <f>B202</f>
        <v>-</v>
      </c>
      <c r="Y202" s="62" t="str">
        <f>C202</f>
        <v>-</v>
      </c>
      <c r="Z202" s="41">
        <f t="shared" si="131"/>
        <v>0</v>
      </c>
      <c r="AA202" s="42">
        <f t="shared" si="129"/>
        <v>0</v>
      </c>
      <c r="AC202" s="99">
        <f>D202*$D$223</f>
        <v>0</v>
      </c>
      <c r="AD202" s="98" t="s">
        <v>28</v>
      </c>
      <c r="AE202" s="102">
        <f t="shared" si="130"/>
        <v>0</v>
      </c>
      <c r="AF202" s="98" t="s">
        <v>28</v>
      </c>
    </row>
    <row r="203" spans="1:32" s="27" customFormat="1" ht="18.75" x14ac:dyDescent="0.3">
      <c r="A203" s="167" t="s">
        <v>74</v>
      </c>
      <c r="B203" s="196" t="s">
        <v>41</v>
      </c>
      <c r="C203" s="182" t="s">
        <v>41</v>
      </c>
      <c r="D203" s="140">
        <v>0</v>
      </c>
      <c r="E203" s="140">
        <v>0</v>
      </c>
      <c r="F203" s="168">
        <v>26</v>
      </c>
      <c r="G203" s="168">
        <f t="shared" si="121"/>
        <v>0</v>
      </c>
      <c r="H203" s="169">
        <v>2.5</v>
      </c>
      <c r="I203" s="168">
        <f t="shared" si="122"/>
        <v>0</v>
      </c>
      <c r="J203" s="120">
        <v>0</v>
      </c>
      <c r="K203" s="168">
        <f t="shared" si="123"/>
        <v>0</v>
      </c>
      <c r="L203" s="168">
        <f t="shared" si="124"/>
        <v>0</v>
      </c>
      <c r="M203" s="168">
        <f t="shared" si="125"/>
        <v>0</v>
      </c>
      <c r="N203" s="168">
        <f t="shared" si="126"/>
        <v>0</v>
      </c>
      <c r="O203" s="168">
        <f t="shared" si="127"/>
        <v>0</v>
      </c>
      <c r="P203" s="197">
        <v>0</v>
      </c>
      <c r="Q203" s="198">
        <v>0</v>
      </c>
      <c r="R203" s="169">
        <f t="shared" si="128"/>
        <v>0</v>
      </c>
      <c r="S203" s="141" t="s">
        <v>41</v>
      </c>
      <c r="T203" s="141" t="s">
        <v>41</v>
      </c>
      <c r="U203" s="167" t="s">
        <v>41</v>
      </c>
      <c r="W203" s="61" t="str">
        <f>A203</f>
        <v>06 etg.</v>
      </c>
      <c r="X203" s="62" t="str">
        <f>B203</f>
        <v>-</v>
      </c>
      <c r="Y203" s="62" t="str">
        <f>C203</f>
        <v>-</v>
      </c>
      <c r="Z203" s="41">
        <f t="shared" si="131"/>
        <v>0</v>
      </c>
      <c r="AA203" s="42">
        <f t="shared" si="129"/>
        <v>0</v>
      </c>
      <c r="AC203" s="99">
        <f>D203*$D$223</f>
        <v>0</v>
      </c>
      <c r="AD203" s="98" t="s">
        <v>28</v>
      </c>
      <c r="AE203" s="102">
        <f t="shared" si="130"/>
        <v>0</v>
      </c>
      <c r="AF203" s="98" t="s">
        <v>28</v>
      </c>
    </row>
    <row r="204" spans="1:32" s="27" customFormat="1" ht="18.75" x14ac:dyDescent="0.3">
      <c r="A204" s="167" t="s">
        <v>74</v>
      </c>
      <c r="B204" s="196" t="s">
        <v>41</v>
      </c>
      <c r="C204" s="182" t="s">
        <v>41</v>
      </c>
      <c r="D204" s="140">
        <v>0</v>
      </c>
      <c r="E204" s="140">
        <v>0</v>
      </c>
      <c r="F204" s="168">
        <v>26</v>
      </c>
      <c r="G204" s="168">
        <f t="shared" si="121"/>
        <v>0</v>
      </c>
      <c r="H204" s="169">
        <v>2.5</v>
      </c>
      <c r="I204" s="168">
        <f t="shared" si="122"/>
        <v>0</v>
      </c>
      <c r="J204" s="120">
        <v>0</v>
      </c>
      <c r="K204" s="168">
        <f t="shared" si="123"/>
        <v>0</v>
      </c>
      <c r="L204" s="168">
        <f t="shared" si="124"/>
        <v>0</v>
      </c>
      <c r="M204" s="168">
        <f t="shared" si="125"/>
        <v>0</v>
      </c>
      <c r="N204" s="168">
        <f t="shared" si="126"/>
        <v>0</v>
      </c>
      <c r="O204" s="168">
        <f t="shared" si="127"/>
        <v>0</v>
      </c>
      <c r="P204" s="197">
        <v>0</v>
      </c>
      <c r="Q204" s="198">
        <v>0</v>
      </c>
      <c r="R204" s="169">
        <f t="shared" si="128"/>
        <v>0</v>
      </c>
      <c r="S204" s="141" t="s">
        <v>41</v>
      </c>
      <c r="T204" s="141" t="s">
        <v>41</v>
      </c>
      <c r="U204" s="167" t="s">
        <v>41</v>
      </c>
      <c r="W204" s="61" t="str">
        <f>A204</f>
        <v>06 etg.</v>
      </c>
      <c r="X204" s="62" t="str">
        <f>B204</f>
        <v>-</v>
      </c>
      <c r="Y204" s="62" t="str">
        <f>C204</f>
        <v>-</v>
      </c>
      <c r="Z204" s="41">
        <f t="shared" si="131"/>
        <v>0</v>
      </c>
      <c r="AA204" s="42">
        <f t="shared" si="129"/>
        <v>0</v>
      </c>
      <c r="AC204" s="99">
        <f>D204*$D$223</f>
        <v>0</v>
      </c>
      <c r="AD204" s="98" t="s">
        <v>28</v>
      </c>
      <c r="AE204" s="102">
        <f t="shared" si="130"/>
        <v>0</v>
      </c>
      <c r="AF204" s="98" t="s">
        <v>28</v>
      </c>
    </row>
    <row r="205" spans="1:32" s="27" customFormat="1" ht="18.75" x14ac:dyDescent="0.3">
      <c r="A205" s="167" t="s">
        <v>74</v>
      </c>
      <c r="B205" s="196" t="s">
        <v>41</v>
      </c>
      <c r="C205" s="182" t="s">
        <v>41</v>
      </c>
      <c r="D205" s="140">
        <v>0</v>
      </c>
      <c r="E205" s="140">
        <v>0</v>
      </c>
      <c r="F205" s="168">
        <v>26</v>
      </c>
      <c r="G205" s="168">
        <f t="shared" si="121"/>
        <v>0</v>
      </c>
      <c r="H205" s="169">
        <v>2.5</v>
      </c>
      <c r="I205" s="168">
        <f t="shared" si="122"/>
        <v>0</v>
      </c>
      <c r="J205" s="120">
        <v>0</v>
      </c>
      <c r="K205" s="168">
        <f t="shared" si="123"/>
        <v>0</v>
      </c>
      <c r="L205" s="168">
        <f t="shared" si="124"/>
        <v>0</v>
      </c>
      <c r="M205" s="168">
        <f t="shared" si="125"/>
        <v>0</v>
      </c>
      <c r="N205" s="168">
        <f t="shared" si="126"/>
        <v>0</v>
      </c>
      <c r="O205" s="168">
        <f t="shared" si="127"/>
        <v>0</v>
      </c>
      <c r="P205" s="197">
        <v>0</v>
      </c>
      <c r="Q205" s="198">
        <v>0</v>
      </c>
      <c r="R205" s="169">
        <f t="shared" si="128"/>
        <v>0</v>
      </c>
      <c r="S205" s="141" t="s">
        <v>41</v>
      </c>
      <c r="T205" s="141" t="s">
        <v>41</v>
      </c>
      <c r="U205" s="167" t="s">
        <v>41</v>
      </c>
      <c r="W205" s="61" t="str">
        <f>A205</f>
        <v>06 etg.</v>
      </c>
      <c r="X205" s="62" t="str">
        <f>B205</f>
        <v>-</v>
      </c>
      <c r="Y205" s="62" t="str">
        <f>C205</f>
        <v>-</v>
      </c>
      <c r="Z205" s="41">
        <f t="shared" si="131"/>
        <v>0</v>
      </c>
      <c r="AA205" s="42">
        <f t="shared" si="129"/>
        <v>0</v>
      </c>
      <c r="AC205" s="99">
        <f>D205*$D$223</f>
        <v>0</v>
      </c>
      <c r="AD205" s="98" t="s">
        <v>28</v>
      </c>
      <c r="AE205" s="102">
        <f t="shared" si="130"/>
        <v>0</v>
      </c>
      <c r="AF205" s="98" t="s">
        <v>28</v>
      </c>
    </row>
    <row r="206" spans="1:32" s="27" customFormat="1" ht="18.75" x14ac:dyDescent="0.3">
      <c r="A206" s="167" t="s">
        <v>74</v>
      </c>
      <c r="B206" s="196" t="s">
        <v>41</v>
      </c>
      <c r="C206" s="182" t="s">
        <v>41</v>
      </c>
      <c r="D206" s="140">
        <v>0</v>
      </c>
      <c r="E206" s="140">
        <v>0</v>
      </c>
      <c r="F206" s="168">
        <v>26</v>
      </c>
      <c r="G206" s="168">
        <f t="shared" si="121"/>
        <v>0</v>
      </c>
      <c r="H206" s="169">
        <v>2.5</v>
      </c>
      <c r="I206" s="168">
        <f t="shared" si="122"/>
        <v>0</v>
      </c>
      <c r="J206" s="120">
        <v>0</v>
      </c>
      <c r="K206" s="168">
        <f t="shared" si="123"/>
        <v>0</v>
      </c>
      <c r="L206" s="168">
        <f t="shared" si="124"/>
        <v>0</v>
      </c>
      <c r="M206" s="168">
        <f t="shared" si="125"/>
        <v>0</v>
      </c>
      <c r="N206" s="168">
        <f t="shared" si="126"/>
        <v>0</v>
      </c>
      <c r="O206" s="168">
        <f t="shared" si="127"/>
        <v>0</v>
      </c>
      <c r="P206" s="197">
        <v>0</v>
      </c>
      <c r="Q206" s="198">
        <v>0</v>
      </c>
      <c r="R206" s="169">
        <f t="shared" si="128"/>
        <v>0</v>
      </c>
      <c r="S206" s="141" t="s">
        <v>41</v>
      </c>
      <c r="T206" s="141" t="s">
        <v>41</v>
      </c>
      <c r="U206" s="167" t="s">
        <v>41</v>
      </c>
      <c r="W206" s="61" t="str">
        <f>A206</f>
        <v>06 etg.</v>
      </c>
      <c r="X206" s="62" t="str">
        <f>B206</f>
        <v>-</v>
      </c>
      <c r="Y206" s="62" t="str">
        <f>C206</f>
        <v>-</v>
      </c>
      <c r="Z206" s="41">
        <f t="shared" si="131"/>
        <v>0</v>
      </c>
      <c r="AA206" s="42">
        <f t="shared" si="129"/>
        <v>0</v>
      </c>
      <c r="AC206" s="99">
        <f>D206*$D$223</f>
        <v>0</v>
      </c>
      <c r="AD206" s="98" t="s">
        <v>28</v>
      </c>
      <c r="AE206" s="102">
        <f t="shared" si="130"/>
        <v>0</v>
      </c>
      <c r="AF206" s="98" t="s">
        <v>28</v>
      </c>
    </row>
    <row r="207" spans="1:32" s="27" customFormat="1" ht="18.75" x14ac:dyDescent="0.3">
      <c r="A207" s="167" t="s">
        <v>74</v>
      </c>
      <c r="B207" s="196" t="s">
        <v>41</v>
      </c>
      <c r="C207" s="182" t="s">
        <v>41</v>
      </c>
      <c r="D207" s="140">
        <v>0</v>
      </c>
      <c r="E207" s="140">
        <v>0</v>
      </c>
      <c r="F207" s="168">
        <v>26</v>
      </c>
      <c r="G207" s="168">
        <f t="shared" si="121"/>
        <v>0</v>
      </c>
      <c r="H207" s="169">
        <v>2.5</v>
      </c>
      <c r="I207" s="168">
        <f t="shared" si="122"/>
        <v>0</v>
      </c>
      <c r="J207" s="120">
        <v>0</v>
      </c>
      <c r="K207" s="168">
        <f t="shared" si="123"/>
        <v>0</v>
      </c>
      <c r="L207" s="168">
        <f t="shared" si="124"/>
        <v>0</v>
      </c>
      <c r="M207" s="168">
        <f t="shared" si="125"/>
        <v>0</v>
      </c>
      <c r="N207" s="168">
        <f t="shared" si="126"/>
        <v>0</v>
      </c>
      <c r="O207" s="168">
        <f t="shared" si="127"/>
        <v>0</v>
      </c>
      <c r="P207" s="197">
        <v>0</v>
      </c>
      <c r="Q207" s="198">
        <v>0</v>
      </c>
      <c r="R207" s="169">
        <f t="shared" si="128"/>
        <v>0</v>
      </c>
      <c r="S207" s="141" t="s">
        <v>41</v>
      </c>
      <c r="T207" s="141" t="s">
        <v>41</v>
      </c>
      <c r="U207" s="167" t="s">
        <v>41</v>
      </c>
      <c r="W207" s="61" t="str">
        <f>A207</f>
        <v>06 etg.</v>
      </c>
      <c r="X207" s="62" t="str">
        <f>B207</f>
        <v>-</v>
      </c>
      <c r="Y207" s="62" t="str">
        <f>C207</f>
        <v>-</v>
      </c>
      <c r="Z207" s="41">
        <f>((N207*3600)/(1.2*1*$AA$5))/1000</f>
        <v>0</v>
      </c>
      <c r="AA207" s="42">
        <f t="shared" si="129"/>
        <v>0</v>
      </c>
      <c r="AC207" s="99">
        <f>D207*$D$223</f>
        <v>0</v>
      </c>
      <c r="AD207" s="98" t="s">
        <v>28</v>
      </c>
      <c r="AE207" s="102">
        <f t="shared" si="130"/>
        <v>0</v>
      </c>
      <c r="AF207" s="98" t="s">
        <v>28</v>
      </c>
    </row>
    <row r="208" spans="1:32" s="27" customFormat="1" ht="18.75" x14ac:dyDescent="0.3">
      <c r="A208" s="167" t="s">
        <v>74</v>
      </c>
      <c r="B208" s="196" t="s">
        <v>41</v>
      </c>
      <c r="C208" s="182" t="s">
        <v>41</v>
      </c>
      <c r="D208" s="140">
        <v>0</v>
      </c>
      <c r="E208" s="140">
        <v>0</v>
      </c>
      <c r="F208" s="168">
        <v>26</v>
      </c>
      <c r="G208" s="168">
        <f t="shared" si="121"/>
        <v>0</v>
      </c>
      <c r="H208" s="169">
        <v>2.5</v>
      </c>
      <c r="I208" s="168">
        <f t="shared" si="122"/>
        <v>0</v>
      </c>
      <c r="J208" s="120">
        <v>0</v>
      </c>
      <c r="K208" s="168">
        <f t="shared" si="123"/>
        <v>0</v>
      </c>
      <c r="L208" s="168">
        <f t="shared" si="124"/>
        <v>0</v>
      </c>
      <c r="M208" s="168">
        <f t="shared" si="125"/>
        <v>0</v>
      </c>
      <c r="N208" s="168">
        <f t="shared" si="126"/>
        <v>0</v>
      </c>
      <c r="O208" s="168">
        <f t="shared" si="127"/>
        <v>0</v>
      </c>
      <c r="P208" s="197">
        <v>0</v>
      </c>
      <c r="Q208" s="198">
        <v>0</v>
      </c>
      <c r="R208" s="169">
        <f t="shared" si="128"/>
        <v>0</v>
      </c>
      <c r="S208" s="141" t="s">
        <v>41</v>
      </c>
      <c r="T208" s="141" t="s">
        <v>41</v>
      </c>
      <c r="U208" s="167" t="s">
        <v>41</v>
      </c>
      <c r="W208" s="61" t="str">
        <f>A208</f>
        <v>06 etg.</v>
      </c>
      <c r="X208" s="62" t="str">
        <f>B208</f>
        <v>-</v>
      </c>
      <c r="Y208" s="62" t="str">
        <f>C208</f>
        <v>-</v>
      </c>
      <c r="Z208" s="41">
        <f t="shared" ref="Z208:Z217" si="132">((N208*3600)/(1.2*1*$AA$5))/1000</f>
        <v>0</v>
      </c>
      <c r="AA208" s="42">
        <f t="shared" si="129"/>
        <v>0</v>
      </c>
      <c r="AC208" s="99">
        <f>D208*$D$223</f>
        <v>0</v>
      </c>
      <c r="AD208" s="98" t="s">
        <v>28</v>
      </c>
      <c r="AE208" s="102">
        <f t="shared" si="130"/>
        <v>0</v>
      </c>
      <c r="AF208" s="98" t="s">
        <v>28</v>
      </c>
    </row>
    <row r="209" spans="1:32" s="27" customFormat="1" ht="18.75" x14ac:dyDescent="0.3">
      <c r="A209" s="167" t="s">
        <v>74</v>
      </c>
      <c r="B209" s="196" t="s">
        <v>41</v>
      </c>
      <c r="C209" s="182" t="s">
        <v>41</v>
      </c>
      <c r="D209" s="140">
        <v>0</v>
      </c>
      <c r="E209" s="140">
        <v>0</v>
      </c>
      <c r="F209" s="168">
        <v>26</v>
      </c>
      <c r="G209" s="168">
        <f t="shared" si="121"/>
        <v>0</v>
      </c>
      <c r="H209" s="169">
        <v>2.5</v>
      </c>
      <c r="I209" s="168">
        <f t="shared" si="122"/>
        <v>0</v>
      </c>
      <c r="J209" s="120">
        <v>0</v>
      </c>
      <c r="K209" s="168">
        <f t="shared" si="123"/>
        <v>0</v>
      </c>
      <c r="L209" s="168">
        <f t="shared" si="124"/>
        <v>0</v>
      </c>
      <c r="M209" s="168">
        <f t="shared" si="125"/>
        <v>0</v>
      </c>
      <c r="N209" s="168">
        <f t="shared" si="126"/>
        <v>0</v>
      </c>
      <c r="O209" s="168">
        <f t="shared" si="127"/>
        <v>0</v>
      </c>
      <c r="P209" s="197">
        <v>0</v>
      </c>
      <c r="Q209" s="198">
        <v>0</v>
      </c>
      <c r="R209" s="169">
        <f t="shared" si="128"/>
        <v>0</v>
      </c>
      <c r="S209" s="141" t="s">
        <v>41</v>
      </c>
      <c r="T209" s="141" t="s">
        <v>41</v>
      </c>
      <c r="U209" s="167" t="s">
        <v>41</v>
      </c>
      <c r="W209" s="61" t="str">
        <f>A209</f>
        <v>06 etg.</v>
      </c>
      <c r="X209" s="62" t="str">
        <f>B209</f>
        <v>-</v>
      </c>
      <c r="Y209" s="62" t="str">
        <f>C209</f>
        <v>-</v>
      </c>
      <c r="Z209" s="41">
        <f t="shared" si="132"/>
        <v>0</v>
      </c>
      <c r="AA209" s="42">
        <f t="shared" si="129"/>
        <v>0</v>
      </c>
      <c r="AC209" s="99">
        <f>D209*$D$223</f>
        <v>0</v>
      </c>
      <c r="AD209" s="98" t="s">
        <v>28</v>
      </c>
      <c r="AE209" s="102">
        <f t="shared" si="130"/>
        <v>0</v>
      </c>
      <c r="AF209" s="98" t="s">
        <v>28</v>
      </c>
    </row>
    <row r="210" spans="1:32" s="27" customFormat="1" ht="18.75" x14ac:dyDescent="0.3">
      <c r="A210" s="167" t="s">
        <v>74</v>
      </c>
      <c r="B210" s="196" t="s">
        <v>41</v>
      </c>
      <c r="C210" s="182" t="s">
        <v>41</v>
      </c>
      <c r="D210" s="140">
        <v>0</v>
      </c>
      <c r="E210" s="140">
        <v>0</v>
      </c>
      <c r="F210" s="168">
        <v>26</v>
      </c>
      <c r="G210" s="168">
        <f t="shared" si="121"/>
        <v>0</v>
      </c>
      <c r="H210" s="169">
        <v>2.5</v>
      </c>
      <c r="I210" s="168">
        <f t="shared" si="122"/>
        <v>0</v>
      </c>
      <c r="J210" s="120">
        <v>0</v>
      </c>
      <c r="K210" s="168">
        <f t="shared" si="123"/>
        <v>0</v>
      </c>
      <c r="L210" s="168">
        <f t="shared" si="124"/>
        <v>0</v>
      </c>
      <c r="M210" s="168">
        <f t="shared" si="125"/>
        <v>0</v>
      </c>
      <c r="N210" s="168">
        <f t="shared" si="126"/>
        <v>0</v>
      </c>
      <c r="O210" s="168">
        <f t="shared" si="127"/>
        <v>0</v>
      </c>
      <c r="P210" s="197">
        <v>0</v>
      </c>
      <c r="Q210" s="198">
        <v>0</v>
      </c>
      <c r="R210" s="169">
        <f t="shared" si="128"/>
        <v>0</v>
      </c>
      <c r="S210" s="141" t="s">
        <v>41</v>
      </c>
      <c r="T210" s="141" t="s">
        <v>41</v>
      </c>
      <c r="U210" s="167" t="s">
        <v>41</v>
      </c>
      <c r="W210" s="61" t="str">
        <f>A210</f>
        <v>06 etg.</v>
      </c>
      <c r="X210" s="62" t="str">
        <f>B210</f>
        <v>-</v>
      </c>
      <c r="Y210" s="62" t="str">
        <f>C210</f>
        <v>-</v>
      </c>
      <c r="Z210" s="41">
        <f t="shared" si="132"/>
        <v>0</v>
      </c>
      <c r="AA210" s="42">
        <f t="shared" si="129"/>
        <v>0</v>
      </c>
      <c r="AC210" s="99">
        <f>D210*$D$223</f>
        <v>0</v>
      </c>
      <c r="AD210" s="98" t="s">
        <v>28</v>
      </c>
      <c r="AE210" s="102">
        <f t="shared" si="130"/>
        <v>0</v>
      </c>
      <c r="AF210" s="98" t="s">
        <v>28</v>
      </c>
    </row>
    <row r="211" spans="1:32" s="27" customFormat="1" ht="18.75" x14ac:dyDescent="0.3">
      <c r="A211" s="167" t="s">
        <v>74</v>
      </c>
      <c r="B211" s="196" t="s">
        <v>41</v>
      </c>
      <c r="C211" s="182" t="s">
        <v>41</v>
      </c>
      <c r="D211" s="140">
        <v>0</v>
      </c>
      <c r="E211" s="140">
        <v>0</v>
      </c>
      <c r="F211" s="168">
        <v>26</v>
      </c>
      <c r="G211" s="168">
        <f t="shared" si="121"/>
        <v>0</v>
      </c>
      <c r="H211" s="169">
        <v>2.5</v>
      </c>
      <c r="I211" s="168">
        <f t="shared" si="122"/>
        <v>0</v>
      </c>
      <c r="J211" s="120">
        <v>0</v>
      </c>
      <c r="K211" s="168">
        <f t="shared" si="123"/>
        <v>0</v>
      </c>
      <c r="L211" s="168">
        <f t="shared" si="124"/>
        <v>0</v>
      </c>
      <c r="M211" s="168">
        <f t="shared" si="125"/>
        <v>0</v>
      </c>
      <c r="N211" s="168">
        <f t="shared" si="126"/>
        <v>0</v>
      </c>
      <c r="O211" s="168">
        <f t="shared" si="127"/>
        <v>0</v>
      </c>
      <c r="P211" s="197">
        <v>0</v>
      </c>
      <c r="Q211" s="198">
        <v>0</v>
      </c>
      <c r="R211" s="169">
        <f t="shared" si="128"/>
        <v>0</v>
      </c>
      <c r="S211" s="141" t="s">
        <v>41</v>
      </c>
      <c r="T211" s="141" t="s">
        <v>41</v>
      </c>
      <c r="U211" s="167" t="s">
        <v>41</v>
      </c>
      <c r="W211" s="61" t="str">
        <f>A211</f>
        <v>06 etg.</v>
      </c>
      <c r="X211" s="62" t="str">
        <f>B211</f>
        <v>-</v>
      </c>
      <c r="Y211" s="62" t="str">
        <f>C211</f>
        <v>-</v>
      </c>
      <c r="Z211" s="41">
        <f t="shared" si="132"/>
        <v>0</v>
      </c>
      <c r="AA211" s="42">
        <f t="shared" si="129"/>
        <v>0</v>
      </c>
      <c r="AC211" s="99">
        <f>D211*$D$223</f>
        <v>0</v>
      </c>
      <c r="AD211" s="98" t="s">
        <v>28</v>
      </c>
      <c r="AE211" s="102">
        <f t="shared" si="130"/>
        <v>0</v>
      </c>
      <c r="AF211" s="98" t="s">
        <v>28</v>
      </c>
    </row>
    <row r="212" spans="1:32" s="27" customFormat="1" ht="18.75" x14ac:dyDescent="0.3">
      <c r="A212" s="167" t="s">
        <v>74</v>
      </c>
      <c r="B212" s="196" t="s">
        <v>41</v>
      </c>
      <c r="C212" s="182" t="s">
        <v>41</v>
      </c>
      <c r="D212" s="140">
        <v>0</v>
      </c>
      <c r="E212" s="140">
        <v>0</v>
      </c>
      <c r="F212" s="168">
        <v>26</v>
      </c>
      <c r="G212" s="168">
        <f t="shared" si="121"/>
        <v>0</v>
      </c>
      <c r="H212" s="169">
        <v>2.5</v>
      </c>
      <c r="I212" s="168">
        <f t="shared" si="122"/>
        <v>0</v>
      </c>
      <c r="J212" s="120">
        <v>0</v>
      </c>
      <c r="K212" s="168">
        <f t="shared" si="123"/>
        <v>0</v>
      </c>
      <c r="L212" s="168">
        <f t="shared" si="124"/>
        <v>0</v>
      </c>
      <c r="M212" s="168">
        <f t="shared" si="125"/>
        <v>0</v>
      </c>
      <c r="N212" s="168">
        <f t="shared" si="126"/>
        <v>0</v>
      </c>
      <c r="O212" s="168">
        <f t="shared" si="127"/>
        <v>0</v>
      </c>
      <c r="P212" s="197">
        <v>0</v>
      </c>
      <c r="Q212" s="198">
        <v>0</v>
      </c>
      <c r="R212" s="169">
        <f t="shared" si="128"/>
        <v>0</v>
      </c>
      <c r="S212" s="141" t="s">
        <v>41</v>
      </c>
      <c r="T212" s="141" t="s">
        <v>41</v>
      </c>
      <c r="U212" s="167" t="s">
        <v>41</v>
      </c>
      <c r="W212" s="61" t="str">
        <f>A212</f>
        <v>06 etg.</v>
      </c>
      <c r="X212" s="62" t="str">
        <f>B212</f>
        <v>-</v>
      </c>
      <c r="Y212" s="62" t="str">
        <f>C212</f>
        <v>-</v>
      </c>
      <c r="Z212" s="41">
        <f t="shared" si="132"/>
        <v>0</v>
      </c>
      <c r="AA212" s="42">
        <f t="shared" si="129"/>
        <v>0</v>
      </c>
      <c r="AC212" s="99">
        <f>D212*$D$223</f>
        <v>0</v>
      </c>
      <c r="AD212" s="98" t="s">
        <v>28</v>
      </c>
      <c r="AE212" s="102">
        <f t="shared" si="130"/>
        <v>0</v>
      </c>
      <c r="AF212" s="98" t="s">
        <v>28</v>
      </c>
    </row>
    <row r="213" spans="1:32" s="27" customFormat="1" ht="18.75" x14ac:dyDescent="0.3">
      <c r="A213" s="167" t="s">
        <v>74</v>
      </c>
      <c r="B213" s="196" t="s">
        <v>41</v>
      </c>
      <c r="C213" s="182" t="s">
        <v>41</v>
      </c>
      <c r="D213" s="140">
        <v>0</v>
      </c>
      <c r="E213" s="140">
        <v>0</v>
      </c>
      <c r="F213" s="168">
        <v>26</v>
      </c>
      <c r="G213" s="168">
        <f t="shared" si="121"/>
        <v>0</v>
      </c>
      <c r="H213" s="169">
        <v>2.5</v>
      </c>
      <c r="I213" s="168">
        <f t="shared" si="122"/>
        <v>0</v>
      </c>
      <c r="J213" s="120">
        <v>0</v>
      </c>
      <c r="K213" s="168">
        <f t="shared" si="123"/>
        <v>0</v>
      </c>
      <c r="L213" s="168">
        <f t="shared" si="124"/>
        <v>0</v>
      </c>
      <c r="M213" s="168">
        <f t="shared" si="125"/>
        <v>0</v>
      </c>
      <c r="N213" s="168">
        <f t="shared" si="126"/>
        <v>0</v>
      </c>
      <c r="O213" s="168">
        <f t="shared" si="127"/>
        <v>0</v>
      </c>
      <c r="P213" s="197">
        <v>0</v>
      </c>
      <c r="Q213" s="198">
        <v>0</v>
      </c>
      <c r="R213" s="169">
        <f t="shared" si="128"/>
        <v>0</v>
      </c>
      <c r="S213" s="141" t="s">
        <v>41</v>
      </c>
      <c r="T213" s="141" t="s">
        <v>41</v>
      </c>
      <c r="U213" s="167" t="s">
        <v>41</v>
      </c>
      <c r="W213" s="61" t="str">
        <f>A213</f>
        <v>06 etg.</v>
      </c>
      <c r="X213" s="62" t="str">
        <f>B213</f>
        <v>-</v>
      </c>
      <c r="Y213" s="62" t="str">
        <f>C213</f>
        <v>-</v>
      </c>
      <c r="Z213" s="41">
        <f t="shared" si="132"/>
        <v>0</v>
      </c>
      <c r="AA213" s="42">
        <f t="shared" si="129"/>
        <v>0</v>
      </c>
      <c r="AC213" s="99">
        <f>D213*$D$223</f>
        <v>0</v>
      </c>
      <c r="AD213" s="98" t="s">
        <v>28</v>
      </c>
      <c r="AE213" s="102">
        <f t="shared" si="130"/>
        <v>0</v>
      </c>
      <c r="AF213" s="98" t="s">
        <v>28</v>
      </c>
    </row>
    <row r="214" spans="1:32" s="27" customFormat="1" ht="18.75" x14ac:dyDescent="0.3">
      <c r="A214" s="167" t="s">
        <v>74</v>
      </c>
      <c r="B214" s="196" t="s">
        <v>41</v>
      </c>
      <c r="C214" s="182" t="s">
        <v>41</v>
      </c>
      <c r="D214" s="140">
        <v>0</v>
      </c>
      <c r="E214" s="140">
        <v>0</v>
      </c>
      <c r="F214" s="168">
        <v>26</v>
      </c>
      <c r="G214" s="168">
        <f t="shared" si="121"/>
        <v>0</v>
      </c>
      <c r="H214" s="169">
        <v>2.5</v>
      </c>
      <c r="I214" s="168">
        <f t="shared" si="122"/>
        <v>0</v>
      </c>
      <c r="J214" s="120">
        <v>0</v>
      </c>
      <c r="K214" s="168">
        <f t="shared" si="123"/>
        <v>0</v>
      </c>
      <c r="L214" s="168">
        <f t="shared" si="124"/>
        <v>0</v>
      </c>
      <c r="M214" s="168">
        <f t="shared" si="125"/>
        <v>0</v>
      </c>
      <c r="N214" s="168">
        <f t="shared" si="126"/>
        <v>0</v>
      </c>
      <c r="O214" s="168">
        <f t="shared" si="127"/>
        <v>0</v>
      </c>
      <c r="P214" s="197">
        <v>0</v>
      </c>
      <c r="Q214" s="198">
        <v>0</v>
      </c>
      <c r="R214" s="169">
        <f t="shared" si="128"/>
        <v>0</v>
      </c>
      <c r="S214" s="141" t="s">
        <v>41</v>
      </c>
      <c r="T214" s="141" t="s">
        <v>41</v>
      </c>
      <c r="U214" s="167" t="s">
        <v>41</v>
      </c>
      <c r="W214" s="61" t="str">
        <f>A214</f>
        <v>06 etg.</v>
      </c>
      <c r="X214" s="62" t="str">
        <f>B214</f>
        <v>-</v>
      </c>
      <c r="Y214" s="62" t="str">
        <f>C214</f>
        <v>-</v>
      </c>
      <c r="Z214" s="41">
        <f t="shared" si="132"/>
        <v>0</v>
      </c>
      <c r="AA214" s="42">
        <f t="shared" si="129"/>
        <v>0</v>
      </c>
      <c r="AC214" s="99">
        <f>D214*$D$223</f>
        <v>0</v>
      </c>
      <c r="AD214" s="98" t="s">
        <v>28</v>
      </c>
      <c r="AE214" s="102">
        <f t="shared" si="130"/>
        <v>0</v>
      </c>
      <c r="AF214" s="98" t="s">
        <v>28</v>
      </c>
    </row>
    <row r="215" spans="1:32" s="27" customFormat="1" ht="18.75" x14ac:dyDescent="0.3">
      <c r="A215" s="167" t="s">
        <v>74</v>
      </c>
      <c r="B215" s="196" t="s">
        <v>41</v>
      </c>
      <c r="C215" s="182" t="s">
        <v>41</v>
      </c>
      <c r="D215" s="140">
        <v>0</v>
      </c>
      <c r="E215" s="140">
        <v>0</v>
      </c>
      <c r="F215" s="168">
        <v>26</v>
      </c>
      <c r="G215" s="168">
        <f t="shared" si="121"/>
        <v>0</v>
      </c>
      <c r="H215" s="169">
        <v>2.5</v>
      </c>
      <c r="I215" s="168">
        <f t="shared" si="122"/>
        <v>0</v>
      </c>
      <c r="J215" s="120">
        <v>0</v>
      </c>
      <c r="K215" s="168">
        <f t="shared" si="123"/>
        <v>0</v>
      </c>
      <c r="L215" s="168">
        <f t="shared" si="124"/>
        <v>0</v>
      </c>
      <c r="M215" s="168">
        <f t="shared" si="125"/>
        <v>0</v>
      </c>
      <c r="N215" s="168">
        <f t="shared" si="126"/>
        <v>0</v>
      </c>
      <c r="O215" s="168">
        <f t="shared" si="127"/>
        <v>0</v>
      </c>
      <c r="P215" s="197">
        <v>0</v>
      </c>
      <c r="Q215" s="198">
        <v>0</v>
      </c>
      <c r="R215" s="169">
        <f t="shared" si="128"/>
        <v>0</v>
      </c>
      <c r="S215" s="141" t="s">
        <v>41</v>
      </c>
      <c r="T215" s="141" t="s">
        <v>41</v>
      </c>
      <c r="U215" s="167" t="s">
        <v>41</v>
      </c>
      <c r="W215" s="61" t="str">
        <f>A215</f>
        <v>06 etg.</v>
      </c>
      <c r="X215" s="62" t="str">
        <f>B215</f>
        <v>-</v>
      </c>
      <c r="Y215" s="62" t="str">
        <f>C215</f>
        <v>-</v>
      </c>
      <c r="Z215" s="41">
        <f t="shared" si="132"/>
        <v>0</v>
      </c>
      <c r="AA215" s="42">
        <f t="shared" si="129"/>
        <v>0</v>
      </c>
      <c r="AC215" s="99">
        <f>D215*$D$223</f>
        <v>0</v>
      </c>
      <c r="AD215" s="98" t="s">
        <v>28</v>
      </c>
      <c r="AE215" s="102">
        <f t="shared" si="130"/>
        <v>0</v>
      </c>
      <c r="AF215" s="98" t="s">
        <v>28</v>
      </c>
    </row>
    <row r="216" spans="1:32" s="27" customFormat="1" ht="18.75" x14ac:dyDescent="0.3">
      <c r="A216" s="167" t="s">
        <v>74</v>
      </c>
      <c r="B216" s="196" t="s">
        <v>41</v>
      </c>
      <c r="C216" s="182" t="s">
        <v>41</v>
      </c>
      <c r="D216" s="140">
        <v>0</v>
      </c>
      <c r="E216" s="140">
        <v>0</v>
      </c>
      <c r="F216" s="168">
        <v>26</v>
      </c>
      <c r="G216" s="168">
        <f t="shared" si="121"/>
        <v>0</v>
      </c>
      <c r="H216" s="169">
        <v>2.5</v>
      </c>
      <c r="I216" s="168">
        <f t="shared" si="122"/>
        <v>0</v>
      </c>
      <c r="J216" s="120">
        <v>0</v>
      </c>
      <c r="K216" s="168">
        <f t="shared" si="123"/>
        <v>0</v>
      </c>
      <c r="L216" s="168">
        <f t="shared" si="124"/>
        <v>0</v>
      </c>
      <c r="M216" s="168">
        <f t="shared" si="125"/>
        <v>0</v>
      </c>
      <c r="N216" s="168">
        <f t="shared" si="126"/>
        <v>0</v>
      </c>
      <c r="O216" s="168">
        <f t="shared" si="127"/>
        <v>0</v>
      </c>
      <c r="P216" s="197">
        <v>0</v>
      </c>
      <c r="Q216" s="198">
        <v>0</v>
      </c>
      <c r="R216" s="169">
        <f t="shared" si="128"/>
        <v>0</v>
      </c>
      <c r="S216" s="141" t="s">
        <v>41</v>
      </c>
      <c r="T216" s="141" t="s">
        <v>41</v>
      </c>
      <c r="U216" s="167" t="s">
        <v>41</v>
      </c>
      <c r="W216" s="61" t="str">
        <f>A216</f>
        <v>06 etg.</v>
      </c>
      <c r="X216" s="62" t="str">
        <f>B216</f>
        <v>-</v>
      </c>
      <c r="Y216" s="62" t="str">
        <f>C216</f>
        <v>-</v>
      </c>
      <c r="Z216" s="41">
        <f t="shared" si="132"/>
        <v>0</v>
      </c>
      <c r="AA216" s="42">
        <f t="shared" si="129"/>
        <v>0</v>
      </c>
      <c r="AC216" s="99">
        <f>D216*$D$223</f>
        <v>0</v>
      </c>
      <c r="AD216" s="98" t="s">
        <v>28</v>
      </c>
      <c r="AE216" s="102">
        <f t="shared" si="130"/>
        <v>0</v>
      </c>
      <c r="AF216" s="98" t="s">
        <v>28</v>
      </c>
    </row>
    <row r="217" spans="1:32" s="27" customFormat="1" ht="18.75" x14ac:dyDescent="0.3">
      <c r="A217" s="167" t="s">
        <v>74</v>
      </c>
      <c r="B217" s="196" t="s">
        <v>41</v>
      </c>
      <c r="C217" s="182" t="s">
        <v>41</v>
      </c>
      <c r="D217" s="140">
        <v>0</v>
      </c>
      <c r="E217" s="140">
        <v>0</v>
      </c>
      <c r="F217" s="168">
        <v>26</v>
      </c>
      <c r="G217" s="168">
        <f t="shared" si="121"/>
        <v>0</v>
      </c>
      <c r="H217" s="169">
        <v>2.5</v>
      </c>
      <c r="I217" s="168">
        <f t="shared" si="122"/>
        <v>0</v>
      </c>
      <c r="J217" s="120">
        <v>0</v>
      </c>
      <c r="K217" s="168">
        <f t="shared" si="123"/>
        <v>0</v>
      </c>
      <c r="L217" s="168">
        <f t="shared" si="124"/>
        <v>0</v>
      </c>
      <c r="M217" s="168">
        <f t="shared" si="125"/>
        <v>0</v>
      </c>
      <c r="N217" s="168">
        <f t="shared" si="126"/>
        <v>0</v>
      </c>
      <c r="O217" s="168">
        <f t="shared" si="127"/>
        <v>0</v>
      </c>
      <c r="P217" s="197">
        <v>0</v>
      </c>
      <c r="Q217" s="198">
        <v>0</v>
      </c>
      <c r="R217" s="169">
        <f t="shared" si="128"/>
        <v>0</v>
      </c>
      <c r="S217" s="141" t="s">
        <v>41</v>
      </c>
      <c r="T217" s="141" t="s">
        <v>41</v>
      </c>
      <c r="U217" s="167" t="s">
        <v>41</v>
      </c>
      <c r="W217" s="61" t="str">
        <f>A217</f>
        <v>06 etg.</v>
      </c>
      <c r="X217" s="62" t="str">
        <f>B217</f>
        <v>-</v>
      </c>
      <c r="Y217" s="62" t="str">
        <f>C217</f>
        <v>-</v>
      </c>
      <c r="Z217" s="41">
        <f t="shared" si="132"/>
        <v>0</v>
      </c>
      <c r="AA217" s="42">
        <f t="shared" si="129"/>
        <v>0</v>
      </c>
      <c r="AC217" s="99">
        <f>D217*$D$223</f>
        <v>0</v>
      </c>
      <c r="AD217" s="98" t="s">
        <v>28</v>
      </c>
      <c r="AE217" s="102">
        <f t="shared" si="130"/>
        <v>0</v>
      </c>
      <c r="AF217" s="98" t="s">
        <v>28</v>
      </c>
    </row>
    <row r="218" spans="1:32" s="27" customFormat="1" ht="18.75" x14ac:dyDescent="0.3">
      <c r="A218" s="160"/>
      <c r="B218" s="161"/>
      <c r="C218" s="162"/>
      <c r="D218" s="163">
        <f>SUM(D196:D217)</f>
        <v>0</v>
      </c>
      <c r="E218" s="163">
        <f t="shared" ref="E218:U218" si="133">SUM(E196:E217)</f>
        <v>0</v>
      </c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>
        <f t="shared" si="133"/>
        <v>0</v>
      </c>
      <c r="Q218" s="163">
        <f t="shared" si="133"/>
        <v>0</v>
      </c>
      <c r="R218" s="163">
        <f t="shared" si="133"/>
        <v>0</v>
      </c>
      <c r="S218" s="163"/>
      <c r="T218" s="163"/>
      <c r="U218" s="163"/>
      <c r="V218" s="91"/>
      <c r="W218" s="92">
        <f>A218</f>
        <v>0</v>
      </c>
      <c r="X218" s="93">
        <f>B218</f>
        <v>0</v>
      </c>
      <c r="Y218" s="93">
        <f>C218</f>
        <v>0</v>
      </c>
      <c r="Z218" s="94">
        <f>((N218*3600)/(1.2*1*$AA$5))/1000</f>
        <v>0</v>
      </c>
      <c r="AA218" s="97">
        <f>P218</f>
        <v>0</v>
      </c>
      <c r="AB218"/>
      <c r="AC218" s="100" t="e">
        <f>SUM(AC91:AC217)</f>
        <v>#REF!</v>
      </c>
      <c r="AD218" s="100" t="s">
        <v>28</v>
      </c>
      <c r="AE218" s="100" t="e">
        <f>SUM(AE91:AE217)</f>
        <v>#REF!</v>
      </c>
      <c r="AF218" s="100" t="s">
        <v>28</v>
      </c>
    </row>
    <row r="219" spans="1:32" s="27" customFormat="1" ht="18.75" x14ac:dyDescent="0.3">
      <c r="A219" s="187"/>
      <c r="B219" s="46"/>
      <c r="C219" s="193"/>
      <c r="D219" s="194"/>
      <c r="E219" s="136"/>
      <c r="F219" s="188"/>
      <c r="G219" s="188"/>
      <c r="H219" s="189"/>
      <c r="I219" s="189"/>
      <c r="J219" s="189"/>
      <c r="K219" s="190"/>
      <c r="L219" s="188"/>
      <c r="M219" s="188"/>
      <c r="N219" s="191"/>
      <c r="O219" s="190"/>
      <c r="P219" s="188"/>
      <c r="Q219" s="191"/>
      <c r="R219" s="192"/>
      <c r="S219" s="105"/>
      <c r="T219" s="105"/>
      <c r="U219" s="56"/>
      <c r="W219" s="61"/>
      <c r="X219" s="62"/>
      <c r="Y219" s="62"/>
      <c r="Z219" s="41"/>
      <c r="AA219" s="42"/>
      <c r="AC219" s="99"/>
      <c r="AD219" s="98"/>
      <c r="AE219" s="102"/>
      <c r="AF219" s="98"/>
    </row>
    <row r="220" spans="1:32" ht="18.75" x14ac:dyDescent="0.3">
      <c r="A220" s="95"/>
      <c r="B220" s="204" t="s">
        <v>32</v>
      </c>
      <c r="C220" s="204"/>
      <c r="D220" s="96">
        <f>SUM(D218+D164+D131+D100+D64+D35+D194)</f>
        <v>0</v>
      </c>
      <c r="E220" s="96">
        <f>SUM(E218+E164+E131+E100+E64+E35+E194)</f>
        <v>0</v>
      </c>
      <c r="F220" s="204"/>
      <c r="G220" s="204"/>
      <c r="H220" s="204"/>
      <c r="I220" s="204"/>
      <c r="J220" s="204"/>
      <c r="K220" s="204"/>
      <c r="L220" s="204"/>
      <c r="M220" s="204"/>
      <c r="N220" s="204"/>
      <c r="O220" s="96">
        <f>SUM(O218+O164+O131+O100+O64+O35+O194)</f>
        <v>0</v>
      </c>
      <c r="P220" s="96">
        <f t="shared" ref="P220:Q220" si="134">SUM(P218+P164+P131+P100+P64+P35+P194)</f>
        <v>0</v>
      </c>
      <c r="Q220" s="96">
        <f t="shared" si="134"/>
        <v>0</v>
      </c>
      <c r="AB220" s="103" t="s">
        <v>16</v>
      </c>
      <c r="AC220" s="99" t="e">
        <f>SUM(#REF!+#REF!+#REF!+AC100)</f>
        <v>#REF!</v>
      </c>
      <c r="AD220" s="99" t="s">
        <v>28</v>
      </c>
      <c r="AE220" s="99" t="e">
        <f>SUM(#REF!+#REF!+#REF!+AE100)</f>
        <v>#REF!</v>
      </c>
      <c r="AF220" s="99" t="s">
        <v>28</v>
      </c>
    </row>
    <row r="221" spans="1:32" ht="18.75" x14ac:dyDescent="0.3">
      <c r="X221" s="202" t="s">
        <v>29</v>
      </c>
      <c r="Y221" s="202"/>
      <c r="Z221" s="202"/>
      <c r="AA221" s="202"/>
      <c r="AB221" s="202"/>
      <c r="AC221" s="99">
        <v>20000</v>
      </c>
      <c r="AD221" s="98" t="s">
        <v>28</v>
      </c>
      <c r="AE221" s="98">
        <v>20000</v>
      </c>
      <c r="AF221" s="98" t="s">
        <v>28</v>
      </c>
    </row>
    <row r="222" spans="1:32" ht="18.75" x14ac:dyDescent="0.3">
      <c r="X222" s="203" t="s">
        <v>30</v>
      </c>
      <c r="Y222" s="203"/>
      <c r="Z222" s="203"/>
      <c r="AA222" s="203"/>
      <c r="AB222" s="203"/>
      <c r="AC222" s="101" t="e">
        <f>SUM(AC220-AC221)</f>
        <v>#REF!</v>
      </c>
      <c r="AD222" s="101" t="s">
        <v>28</v>
      </c>
      <c r="AE222" s="101" t="e">
        <f t="shared" ref="AE222" si="135">SUM(AE220-AE221)</f>
        <v>#REF!</v>
      </c>
      <c r="AF222" s="101" t="s">
        <v>28</v>
      </c>
    </row>
    <row r="223" spans="1:32" x14ac:dyDescent="0.25">
      <c r="B223" s="201"/>
      <c r="C223" s="201"/>
      <c r="AB223" s="27"/>
    </row>
    <row r="224" spans="1:32" x14ac:dyDescent="0.25">
      <c r="B224" s="201"/>
      <c r="C224" s="201"/>
      <c r="AB224" s="27"/>
    </row>
    <row r="225" spans="28:28" x14ac:dyDescent="0.25">
      <c r="AB225" s="27"/>
    </row>
    <row r="226" spans="28:28" x14ac:dyDescent="0.25">
      <c r="AB226" s="27"/>
    </row>
    <row r="227" spans="28:28" x14ac:dyDescent="0.25">
      <c r="AB227" s="27"/>
    </row>
    <row r="228" spans="28:28" x14ac:dyDescent="0.25">
      <c r="AB228" s="27"/>
    </row>
    <row r="229" spans="28:28" x14ac:dyDescent="0.25">
      <c r="AB229" s="27"/>
    </row>
    <row r="230" spans="28:28" x14ac:dyDescent="0.25">
      <c r="AB230" s="27"/>
    </row>
    <row r="231" spans="28:28" x14ac:dyDescent="0.25">
      <c r="AB231" s="27"/>
    </row>
    <row r="232" spans="28:28" x14ac:dyDescent="0.25">
      <c r="AB232" s="27"/>
    </row>
    <row r="233" spans="28:28" x14ac:dyDescent="0.25">
      <c r="AB233" s="27"/>
    </row>
    <row r="234" spans="28:28" x14ac:dyDescent="0.25">
      <c r="AB234" s="27"/>
    </row>
    <row r="235" spans="28:28" x14ac:dyDescent="0.25">
      <c r="AB235" s="27"/>
    </row>
    <row r="236" spans="28:28" x14ac:dyDescent="0.25">
      <c r="AB236" s="27"/>
    </row>
    <row r="237" spans="28:28" x14ac:dyDescent="0.25">
      <c r="AB237" s="27"/>
    </row>
    <row r="238" spans="28:28" x14ac:dyDescent="0.25">
      <c r="AB238" s="27"/>
    </row>
  </sheetData>
  <autoFilter ref="A9:AA220" xr:uid="{2E055CE1-D96F-40DF-B2E5-8A01245AD907}"/>
  <mergeCells count="13">
    <mergeCell ref="AE9:AF9"/>
    <mergeCell ref="F6:J6"/>
    <mergeCell ref="K6:N6"/>
    <mergeCell ref="O6:Q6"/>
    <mergeCell ref="W1:Y1"/>
    <mergeCell ref="O7:Q7"/>
    <mergeCell ref="AC9:AD9"/>
    <mergeCell ref="B223:C223"/>
    <mergeCell ref="B224:C224"/>
    <mergeCell ref="X221:AB221"/>
    <mergeCell ref="X222:AB222"/>
    <mergeCell ref="B220:C220"/>
    <mergeCell ref="F220:N220"/>
  </mergeCells>
  <phoneticPr fontId="23" type="noConversion"/>
  <dataValidations count="1">
    <dataValidation type="list" allowBlank="1" showInputMessage="1" showErrorMessage="1" sqref="U10 U35:U36 U64:U65 U100:U101 U131:U132 U164:U165 U195 U219" xr:uid="{4F99F10B-95BA-44E3-A8B2-312C02BAD2BD}">
      <formula1>$W$2:$W$8</formula1>
    </dataValidation>
  </dataValidations>
  <pageMargins left="0.23622047244094491" right="0.23622047244094491" top="0.55118110236220474" bottom="0.55118110236220474" header="0.31496062992125984" footer="0.31496062992125984"/>
  <pageSetup paperSize="8" scale="52" fitToHeight="0" orientation="portrait" r:id="rId1"/>
  <headerFooter>
    <oddFooter>&amp;L&amp;F&amp;RSide &amp;P av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4114-3776-42DD-BA9A-D9357E89B865}">
  <sheetPr>
    <pageSetUpPr fitToPage="1"/>
  </sheetPr>
  <dimension ref="A1:AF238"/>
  <sheetViews>
    <sheetView tabSelected="1" zoomScale="70" zoomScaleNormal="70" workbookViewId="0">
      <pane ySplit="9" topLeftCell="A10" activePane="bottomLeft" state="frozen"/>
      <selection pane="bottomLeft" activeCell="G21" sqref="G21"/>
    </sheetView>
  </sheetViews>
  <sheetFormatPr baseColWidth="10" defaultColWidth="11.42578125" defaultRowHeight="15" x14ac:dyDescent="0.25"/>
  <cols>
    <col min="1" max="1" width="12.85546875" style="25" customWidth="1"/>
    <col min="2" max="2" width="11.42578125" style="1"/>
    <col min="3" max="3" width="37.7109375" style="1" customWidth="1"/>
    <col min="4" max="4" width="11.7109375" style="1" customWidth="1"/>
    <col min="5" max="5" width="15.7109375" style="137" customWidth="1"/>
    <col min="6" max="6" width="15.5703125" style="1" customWidth="1"/>
    <col min="7" max="7" width="16.28515625" style="1" customWidth="1"/>
    <col min="8" max="8" width="17.140625" style="1" customWidth="1"/>
    <col min="9" max="9" width="17.7109375" style="1" customWidth="1"/>
    <col min="10" max="10" width="16.28515625" style="1" customWidth="1"/>
    <col min="11" max="11" width="8.5703125" style="1" customWidth="1"/>
    <col min="12" max="12" width="10.42578125" style="1" customWidth="1"/>
    <col min="13" max="13" width="9.42578125" style="1" customWidth="1"/>
    <col min="14" max="14" width="10.42578125" style="1" customWidth="1"/>
    <col min="15" max="15" width="16" style="1" customWidth="1"/>
    <col min="16" max="16" width="15.42578125" style="1" customWidth="1"/>
    <col min="17" max="17" width="15.7109375" style="1" customWidth="1"/>
    <col min="18" max="18" width="14.7109375" style="1" customWidth="1"/>
    <col min="19" max="19" width="16.5703125" style="1" customWidth="1"/>
    <col min="20" max="20" width="17.7109375" style="1" customWidth="1"/>
    <col min="21" max="21" width="17.28515625" style="1" customWidth="1"/>
    <col min="22" max="22" width="2.7109375" style="1" customWidth="1"/>
    <col min="23" max="23" width="14.140625" style="1" customWidth="1"/>
    <col min="24" max="24" width="11.42578125" style="1"/>
    <col min="25" max="25" width="57.28515625" style="1" customWidth="1"/>
    <col min="26" max="27" width="11.42578125" style="1"/>
    <col min="28" max="28" width="20.42578125" style="1" bestFit="1" customWidth="1"/>
    <col min="29" max="29" width="16.28515625" style="1" bestFit="1" customWidth="1"/>
    <col min="30" max="16384" width="11.42578125" style="1"/>
  </cols>
  <sheetData>
    <row r="1" spans="1:32" s="6" customFormat="1" ht="26.25" customHeight="1" x14ac:dyDescent="0.4">
      <c r="A1" s="220" t="s">
        <v>65</v>
      </c>
      <c r="B1" s="221"/>
      <c r="C1" s="222"/>
      <c r="D1" s="2"/>
      <c r="E1" s="131"/>
      <c r="F1" s="2"/>
      <c r="G1" s="2"/>
      <c r="H1" s="2"/>
      <c r="I1" s="2"/>
      <c r="J1" s="2"/>
      <c r="K1" s="2"/>
      <c r="L1" s="3"/>
      <c r="M1" s="4"/>
      <c r="N1" s="4"/>
      <c r="O1" s="2"/>
      <c r="P1" s="4"/>
      <c r="Q1" s="4"/>
      <c r="R1" s="4"/>
      <c r="S1" s="4"/>
      <c r="T1" s="4"/>
      <c r="U1" s="83"/>
      <c r="V1" s="5"/>
      <c r="W1" s="207" t="s">
        <v>75</v>
      </c>
      <c r="X1" s="208"/>
      <c r="Y1" s="208"/>
      <c r="AB1" s="27"/>
      <c r="AC1" s="7"/>
    </row>
    <row r="2" spans="1:32" s="6" customFormat="1" x14ac:dyDescent="0.25">
      <c r="A2" s="223" t="s">
        <v>0</v>
      </c>
      <c r="B2" s="224" t="s">
        <v>41</v>
      </c>
      <c r="C2" s="225"/>
      <c r="D2" s="9"/>
      <c r="E2" s="132"/>
      <c r="N2" s="9"/>
      <c r="O2" s="9"/>
      <c r="U2" s="10"/>
      <c r="V2" s="11"/>
      <c r="W2" s="66" t="s">
        <v>34</v>
      </c>
      <c r="X2" s="68">
        <f>SUMIFS(P$9:P$219,U$9:U$219,W2)</f>
        <v>0</v>
      </c>
      <c r="Y2" s="82" t="s">
        <v>76</v>
      </c>
      <c r="AA2" s="80" t="s">
        <v>4</v>
      </c>
      <c r="AB2" s="27"/>
    </row>
    <row r="3" spans="1:32" s="6" customFormat="1" ht="15.75" x14ac:dyDescent="0.25">
      <c r="A3" s="223" t="s">
        <v>1</v>
      </c>
      <c r="B3" s="226" t="s">
        <v>41</v>
      </c>
      <c r="C3" s="225"/>
      <c r="D3" s="9"/>
      <c r="E3" s="12"/>
      <c r="U3" s="10"/>
      <c r="V3" s="11"/>
      <c r="W3" s="66" t="s">
        <v>35</v>
      </c>
      <c r="X3" s="69">
        <f>SUMIFS(P$9:P$219,U$9:U$219,W3)</f>
        <v>0</v>
      </c>
      <c r="Y3" s="82" t="s">
        <v>76</v>
      </c>
      <c r="AA3" s="77">
        <v>26</v>
      </c>
      <c r="AB3" s="76" t="s">
        <v>24</v>
      </c>
    </row>
    <row r="4" spans="1:32" s="6" customFormat="1" ht="17.850000000000001" customHeight="1" x14ac:dyDescent="0.25">
      <c r="A4" s="227" t="s">
        <v>2</v>
      </c>
      <c r="B4" s="224" t="s">
        <v>41</v>
      </c>
      <c r="C4" s="228"/>
      <c r="E4" s="12"/>
      <c r="U4" s="10"/>
      <c r="V4" s="11"/>
      <c r="W4" s="66" t="s">
        <v>36</v>
      </c>
      <c r="X4" s="69">
        <f>SUMIFS(P$9:P$219,U$9:U$219,W4)</f>
        <v>0</v>
      </c>
      <c r="Y4" s="82" t="s">
        <v>76</v>
      </c>
      <c r="AA4" s="78">
        <v>17</v>
      </c>
      <c r="AB4" s="76" t="s">
        <v>25</v>
      </c>
    </row>
    <row r="5" spans="1:32" s="12" customFormat="1" ht="15.75" thickBot="1" x14ac:dyDescent="0.3">
      <c r="A5" s="229" t="s">
        <v>3</v>
      </c>
      <c r="B5" s="230" t="s">
        <v>41</v>
      </c>
      <c r="C5" s="231"/>
      <c r="D5" s="8"/>
      <c r="E5" s="132"/>
      <c r="K5" s="6"/>
      <c r="L5" s="6"/>
      <c r="M5" s="6"/>
      <c r="N5" s="6"/>
      <c r="O5" s="6"/>
      <c r="P5" s="6"/>
      <c r="Q5" s="6"/>
      <c r="R5" s="6"/>
      <c r="S5" s="6"/>
      <c r="T5" s="6"/>
      <c r="U5" s="10"/>
      <c r="V5" s="11"/>
      <c r="W5" s="66" t="s">
        <v>37</v>
      </c>
      <c r="X5" s="69">
        <f>SUMIFS(P$9:P$219,U$9:U$219,W5)</f>
        <v>0</v>
      </c>
      <c r="Y5" s="82" t="s">
        <v>76</v>
      </c>
      <c r="AA5" s="79">
        <f>AA3-AA4</f>
        <v>9</v>
      </c>
      <c r="AB5" s="76" t="s">
        <v>26</v>
      </c>
      <c r="AD5" s="6"/>
    </row>
    <row r="6" spans="1:32" s="200" customFormat="1" x14ac:dyDescent="0.25">
      <c r="A6" s="199"/>
      <c r="F6" s="217" t="s">
        <v>66</v>
      </c>
      <c r="G6" s="218"/>
      <c r="H6" s="218"/>
      <c r="I6" s="218"/>
      <c r="J6" s="219"/>
      <c r="K6" s="214" t="s">
        <v>5</v>
      </c>
      <c r="L6" s="215"/>
      <c r="M6" s="215"/>
      <c r="N6" s="216"/>
      <c r="O6" s="217" t="s">
        <v>6</v>
      </c>
      <c r="P6" s="218"/>
      <c r="Q6" s="219"/>
      <c r="R6" s="14"/>
      <c r="S6" s="14"/>
      <c r="T6" s="14"/>
      <c r="U6" s="15"/>
      <c r="V6" s="16"/>
      <c r="W6" s="67" t="s">
        <v>38</v>
      </c>
      <c r="X6" s="69">
        <f>SUMIFS(P$9:P$219,U$9:U$219,W6)</f>
        <v>0</v>
      </c>
      <c r="Y6" s="82" t="s">
        <v>76</v>
      </c>
      <c r="Z6" s="12"/>
      <c r="AA6" s="12"/>
      <c r="AB6" s="27"/>
      <c r="AC6" s="17"/>
      <c r="AD6" s="6"/>
      <c r="AE6" s="14"/>
      <c r="AF6" s="14"/>
    </row>
    <row r="7" spans="1:32" s="200" customFormat="1" ht="25.5" x14ac:dyDescent="0.25">
      <c r="A7" s="38" t="s">
        <v>52</v>
      </c>
      <c r="B7" s="26"/>
      <c r="C7" s="26"/>
      <c r="D7" s="26"/>
      <c r="E7" s="133"/>
      <c r="F7" s="138" t="s">
        <v>60</v>
      </c>
      <c r="G7" s="138" t="s">
        <v>61</v>
      </c>
      <c r="H7" s="138" t="s">
        <v>62</v>
      </c>
      <c r="I7" s="138" t="s">
        <v>63</v>
      </c>
      <c r="J7" s="138" t="s">
        <v>64</v>
      </c>
      <c r="K7" s="19"/>
      <c r="L7" s="14"/>
      <c r="M7" s="14"/>
      <c r="N7" s="20"/>
      <c r="O7" s="209"/>
      <c r="P7" s="210"/>
      <c r="Q7" s="211"/>
      <c r="R7" s="14"/>
      <c r="S7" s="14"/>
      <c r="T7" s="14"/>
      <c r="U7" s="15"/>
      <c r="V7" s="16"/>
      <c r="W7" s="67" t="s">
        <v>39</v>
      </c>
      <c r="X7" s="69">
        <f>SUMIFS(P$9:P$219,U$9:U$219,W7)</f>
        <v>0</v>
      </c>
      <c r="Y7" s="82" t="s">
        <v>76</v>
      </c>
      <c r="Z7" s="64" t="s">
        <v>9</v>
      </c>
      <c r="AA7" s="57" t="s">
        <v>8</v>
      </c>
      <c r="AB7" s="27"/>
      <c r="AC7" s="17"/>
      <c r="AD7" s="6"/>
      <c r="AE7" s="14"/>
      <c r="AF7" s="17"/>
    </row>
    <row r="8" spans="1:32" s="18" customFormat="1" x14ac:dyDescent="0.25">
      <c r="A8" s="21"/>
      <c r="B8" s="17"/>
      <c r="C8" s="36"/>
      <c r="D8" s="37"/>
      <c r="E8" s="22"/>
      <c r="F8" s="139" t="s">
        <v>68</v>
      </c>
      <c r="G8" s="139" t="s">
        <v>69</v>
      </c>
      <c r="H8" s="139" t="s">
        <v>70</v>
      </c>
      <c r="I8" s="139" t="s">
        <v>69</v>
      </c>
      <c r="J8" s="139" t="s">
        <v>22</v>
      </c>
      <c r="K8" s="53">
        <v>0</v>
      </c>
      <c r="L8" s="53">
        <v>0</v>
      </c>
      <c r="M8" s="53">
        <v>0</v>
      </c>
      <c r="N8" s="139" t="s">
        <v>67</v>
      </c>
      <c r="O8" s="139" t="s">
        <v>22</v>
      </c>
      <c r="P8" s="139" t="s">
        <v>71</v>
      </c>
      <c r="Q8" s="139" t="s">
        <v>71</v>
      </c>
      <c r="R8" s="23" t="s">
        <v>72</v>
      </c>
      <c r="S8" s="14"/>
      <c r="T8" s="14"/>
      <c r="U8" s="15"/>
      <c r="V8" s="16"/>
      <c r="W8" s="67" t="s">
        <v>44</v>
      </c>
      <c r="X8" s="81">
        <f>SUMIFS(P$9:P$219,U$9:U$219,W8)</f>
        <v>0</v>
      </c>
      <c r="Y8" s="82" t="s">
        <v>76</v>
      </c>
      <c r="Z8" s="65" t="s">
        <v>7</v>
      </c>
      <c r="AA8" s="58" t="s">
        <v>17</v>
      </c>
      <c r="AB8" s="27"/>
      <c r="AC8" s="17"/>
      <c r="AD8" s="6"/>
      <c r="AE8" s="14"/>
      <c r="AF8" s="17"/>
    </row>
    <row r="9" spans="1:32" s="18" customFormat="1" ht="18.75" x14ac:dyDescent="0.3">
      <c r="A9" s="28" t="s">
        <v>10</v>
      </c>
      <c r="B9" s="29" t="s">
        <v>11</v>
      </c>
      <c r="C9" s="32" t="s">
        <v>12</v>
      </c>
      <c r="D9" s="70" t="s">
        <v>21</v>
      </c>
      <c r="E9" s="134" t="s">
        <v>13</v>
      </c>
      <c r="F9" s="34" t="s">
        <v>20</v>
      </c>
      <c r="G9" s="34" t="s">
        <v>20</v>
      </c>
      <c r="H9" s="31"/>
      <c r="I9" s="31"/>
      <c r="J9" s="31"/>
      <c r="K9" s="35" t="s">
        <v>14</v>
      </c>
      <c r="L9" s="34" t="s">
        <v>15</v>
      </c>
      <c r="M9" s="34" t="s">
        <v>20</v>
      </c>
      <c r="N9" s="71" t="s">
        <v>16</v>
      </c>
      <c r="O9" s="75" t="s">
        <v>53</v>
      </c>
      <c r="P9" s="43" t="s">
        <v>17</v>
      </c>
      <c r="Q9" s="72" t="s">
        <v>18</v>
      </c>
      <c r="R9" s="73" t="s">
        <v>19</v>
      </c>
      <c r="S9" s="74" t="s">
        <v>73</v>
      </c>
      <c r="T9" s="74" t="s">
        <v>33</v>
      </c>
      <c r="U9" s="30" t="s">
        <v>23</v>
      </c>
      <c r="V9" s="44"/>
      <c r="W9" s="28" t="s">
        <v>10</v>
      </c>
      <c r="X9" s="29" t="s">
        <v>11</v>
      </c>
      <c r="Y9" s="32" t="s">
        <v>12</v>
      </c>
      <c r="Z9" s="33" t="s">
        <v>22</v>
      </c>
      <c r="AA9" s="33" t="s">
        <v>22</v>
      </c>
      <c r="AB9" s="27"/>
      <c r="AC9" s="212" t="s">
        <v>27</v>
      </c>
      <c r="AD9" s="213"/>
      <c r="AE9" s="205" t="s">
        <v>31</v>
      </c>
      <c r="AF9" s="206"/>
    </row>
    <row r="10" spans="1:32" s="27" customFormat="1" ht="19.149999999999999" customHeight="1" x14ac:dyDescent="0.3">
      <c r="A10" s="119"/>
      <c r="B10" s="144"/>
      <c r="C10" s="143"/>
      <c r="D10" s="145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8"/>
      <c r="S10" s="146"/>
      <c r="T10" s="146"/>
      <c r="U10" s="146"/>
      <c r="W10" s="59"/>
      <c r="X10" s="60"/>
      <c r="Y10" s="60"/>
      <c r="Z10" s="39"/>
      <c r="AA10" s="40"/>
      <c r="AC10" s="99"/>
      <c r="AD10" s="98"/>
      <c r="AE10" s="99"/>
      <c r="AF10" s="98"/>
    </row>
    <row r="11" spans="1:32" s="27" customFormat="1" ht="18.75" x14ac:dyDescent="0.3">
      <c r="A11" s="195" t="s">
        <v>42</v>
      </c>
      <c r="B11" s="196" t="s">
        <v>41</v>
      </c>
      <c r="C11" s="182" t="s">
        <v>41</v>
      </c>
      <c r="D11" s="140">
        <v>0</v>
      </c>
      <c r="E11" s="140">
        <v>0</v>
      </c>
      <c r="F11" s="168">
        <v>26</v>
      </c>
      <c r="G11" s="168">
        <f>E11*F11</f>
        <v>0</v>
      </c>
      <c r="H11" s="169">
        <v>2.5</v>
      </c>
      <c r="I11" s="168">
        <f>D11*H11</f>
        <v>0</v>
      </c>
      <c r="J11" s="120">
        <v>0</v>
      </c>
      <c r="K11" s="168">
        <f>D11*K$8</f>
        <v>0</v>
      </c>
      <c r="L11" s="168">
        <f>D11*L$8</f>
        <v>0</v>
      </c>
      <c r="M11" s="168">
        <f>E11*M$8</f>
        <v>0</v>
      </c>
      <c r="N11" s="168">
        <f t="shared" ref="N11" si="0">SUM(K11:M11)</f>
        <v>0</v>
      </c>
      <c r="O11" s="168">
        <f>G11+I11+J11</f>
        <v>0</v>
      </c>
      <c r="P11" s="197">
        <v>0</v>
      </c>
      <c r="Q11" s="198">
        <v>0</v>
      </c>
      <c r="R11" s="169">
        <f>IFERROR(P11/D11,0)</f>
        <v>0</v>
      </c>
      <c r="S11" s="141" t="s">
        <v>41</v>
      </c>
      <c r="T11" s="141" t="s">
        <v>41</v>
      </c>
      <c r="U11" s="167" t="s">
        <v>41</v>
      </c>
      <c r="W11" s="59" t="str">
        <f>A11</f>
        <v>U1 etg.</v>
      </c>
      <c r="X11" s="60" t="str">
        <f>B11</f>
        <v>-</v>
      </c>
      <c r="Y11" s="60" t="str">
        <f>C11</f>
        <v>-</v>
      </c>
      <c r="Z11" s="39">
        <f t="shared" ref="Z11:Z35" si="1">((N11*3600)/(1.2*1*$AA$5))/1000</f>
        <v>0</v>
      </c>
      <c r="AA11" s="40">
        <f t="shared" ref="AA11:AA63" si="2">P11</f>
        <v>0</v>
      </c>
      <c r="AC11" s="99">
        <f>D11*D234</f>
        <v>0</v>
      </c>
      <c r="AD11" s="98" t="s">
        <v>28</v>
      </c>
      <c r="AE11" s="99">
        <f t="shared" ref="AE11:AE63" si="3">AC11-K11</f>
        <v>0</v>
      </c>
      <c r="AF11" s="98" t="s">
        <v>28</v>
      </c>
    </row>
    <row r="12" spans="1:32" s="27" customFormat="1" ht="18.75" x14ac:dyDescent="0.3">
      <c r="A12" s="195" t="s">
        <v>42</v>
      </c>
      <c r="B12" s="196" t="s">
        <v>41</v>
      </c>
      <c r="C12" s="182" t="s">
        <v>41</v>
      </c>
      <c r="D12" s="140">
        <v>0</v>
      </c>
      <c r="E12" s="140">
        <v>0</v>
      </c>
      <c r="F12" s="168">
        <v>26</v>
      </c>
      <c r="G12" s="168">
        <f>E12*F12</f>
        <v>0</v>
      </c>
      <c r="H12" s="169">
        <v>2.5</v>
      </c>
      <c r="I12" s="168">
        <f>D12*H12</f>
        <v>0</v>
      </c>
      <c r="J12" s="120">
        <v>0</v>
      </c>
      <c r="K12" s="168">
        <f>D12*K$8</f>
        <v>0</v>
      </c>
      <c r="L12" s="168">
        <f>E12*L$8</f>
        <v>0</v>
      </c>
      <c r="M12" s="168">
        <f>E12*M$8</f>
        <v>0</v>
      </c>
      <c r="N12" s="168">
        <f t="shared" ref="N12:N34" si="4">SUM(K12:M12)</f>
        <v>0</v>
      </c>
      <c r="O12" s="168">
        <f t="shared" ref="O12:O34" si="5">G12+I12+J12</f>
        <v>0</v>
      </c>
      <c r="P12" s="197">
        <v>0</v>
      </c>
      <c r="Q12" s="198">
        <v>0</v>
      </c>
      <c r="R12" s="169">
        <f>IFERROR(P12/D12,0)</f>
        <v>0</v>
      </c>
      <c r="S12" s="141" t="s">
        <v>41</v>
      </c>
      <c r="T12" s="141" t="s">
        <v>41</v>
      </c>
      <c r="U12" s="167" t="s">
        <v>41</v>
      </c>
      <c r="W12" s="59" t="str">
        <f>A12</f>
        <v>U1 etg.</v>
      </c>
      <c r="X12" s="60" t="str">
        <f>B12</f>
        <v>-</v>
      </c>
      <c r="Y12" s="60" t="str">
        <f>C12</f>
        <v>-</v>
      </c>
      <c r="Z12" s="39">
        <f t="shared" si="1"/>
        <v>0</v>
      </c>
      <c r="AA12" s="40">
        <f t="shared" si="2"/>
        <v>0</v>
      </c>
      <c r="AC12" s="99">
        <f>D12*D235</f>
        <v>0</v>
      </c>
      <c r="AD12" s="98" t="s">
        <v>28</v>
      </c>
      <c r="AE12" s="99">
        <f t="shared" si="3"/>
        <v>0</v>
      </c>
      <c r="AF12" s="98" t="s">
        <v>28</v>
      </c>
    </row>
    <row r="13" spans="1:32" s="27" customFormat="1" ht="18.75" x14ac:dyDescent="0.3">
      <c r="A13" s="195" t="s">
        <v>42</v>
      </c>
      <c r="B13" s="196" t="s">
        <v>41</v>
      </c>
      <c r="C13" s="182" t="s">
        <v>41</v>
      </c>
      <c r="D13" s="140">
        <v>0</v>
      </c>
      <c r="E13" s="140">
        <v>0</v>
      </c>
      <c r="F13" s="168">
        <v>26</v>
      </c>
      <c r="G13" s="168">
        <f>E13*F13</f>
        <v>0</v>
      </c>
      <c r="H13" s="169">
        <v>2.5</v>
      </c>
      <c r="I13" s="168">
        <f>D13*H13</f>
        <v>0</v>
      </c>
      <c r="J13" s="120">
        <v>0</v>
      </c>
      <c r="K13" s="168">
        <f>D13*K$8</f>
        <v>0</v>
      </c>
      <c r="L13" s="168">
        <f>E13*L$8</f>
        <v>0</v>
      </c>
      <c r="M13" s="168">
        <f>E13*M$8</f>
        <v>0</v>
      </c>
      <c r="N13" s="168">
        <f t="shared" si="4"/>
        <v>0</v>
      </c>
      <c r="O13" s="168">
        <f t="shared" si="5"/>
        <v>0</v>
      </c>
      <c r="P13" s="197">
        <v>0</v>
      </c>
      <c r="Q13" s="198">
        <v>0</v>
      </c>
      <c r="R13" s="169">
        <f>IFERROR(P13/D13,0)</f>
        <v>0</v>
      </c>
      <c r="S13" s="141" t="s">
        <v>41</v>
      </c>
      <c r="T13" s="141" t="s">
        <v>41</v>
      </c>
      <c r="U13" s="167" t="s">
        <v>41</v>
      </c>
      <c r="W13" s="59" t="str">
        <f>A13</f>
        <v>U1 etg.</v>
      </c>
      <c r="X13" s="60" t="str">
        <f>B13</f>
        <v>-</v>
      </c>
      <c r="Y13" s="60" t="str">
        <f>C13</f>
        <v>-</v>
      </c>
      <c r="Z13" s="39">
        <f t="shared" si="1"/>
        <v>0</v>
      </c>
      <c r="AA13" s="40">
        <f t="shared" si="2"/>
        <v>0</v>
      </c>
      <c r="AC13" s="99">
        <f>D13*D236</f>
        <v>0</v>
      </c>
      <c r="AD13" s="98" t="s">
        <v>28</v>
      </c>
      <c r="AE13" s="99">
        <f t="shared" si="3"/>
        <v>0</v>
      </c>
      <c r="AF13" s="98" t="s">
        <v>28</v>
      </c>
    </row>
    <row r="14" spans="1:32" s="27" customFormat="1" ht="18.75" x14ac:dyDescent="0.3">
      <c r="A14" s="195" t="s">
        <v>42</v>
      </c>
      <c r="B14" s="196" t="s">
        <v>41</v>
      </c>
      <c r="C14" s="182" t="s">
        <v>41</v>
      </c>
      <c r="D14" s="140">
        <v>0</v>
      </c>
      <c r="E14" s="140">
        <v>0</v>
      </c>
      <c r="F14" s="168">
        <v>26</v>
      </c>
      <c r="G14" s="168">
        <f>E14*F14</f>
        <v>0</v>
      </c>
      <c r="H14" s="169">
        <v>2.5</v>
      </c>
      <c r="I14" s="168">
        <f>D14*H14</f>
        <v>0</v>
      </c>
      <c r="J14" s="120">
        <v>0</v>
      </c>
      <c r="K14" s="168">
        <f>D14*K$8</f>
        <v>0</v>
      </c>
      <c r="L14" s="168">
        <f>E14*L$8</f>
        <v>0</v>
      </c>
      <c r="M14" s="168">
        <f>E14*M$8</f>
        <v>0</v>
      </c>
      <c r="N14" s="168">
        <f t="shared" si="4"/>
        <v>0</v>
      </c>
      <c r="O14" s="168">
        <v>0</v>
      </c>
      <c r="P14" s="197">
        <v>0</v>
      </c>
      <c r="Q14" s="198">
        <v>0</v>
      </c>
      <c r="R14" s="169">
        <f>IFERROR(P14/D14,0)</f>
        <v>0</v>
      </c>
      <c r="S14" s="141" t="s">
        <v>41</v>
      </c>
      <c r="T14" s="141" t="s">
        <v>41</v>
      </c>
      <c r="U14" s="167" t="s">
        <v>41</v>
      </c>
      <c r="W14" s="59" t="str">
        <f>A14</f>
        <v>U1 etg.</v>
      </c>
      <c r="X14" s="60" t="str">
        <f>B14</f>
        <v>-</v>
      </c>
      <c r="Y14" s="60" t="str">
        <f>C14</f>
        <v>-</v>
      </c>
      <c r="Z14" s="39">
        <f t="shared" si="1"/>
        <v>0</v>
      </c>
      <c r="AA14" s="40">
        <f t="shared" si="2"/>
        <v>0</v>
      </c>
      <c r="AC14" s="99">
        <f>D14*D237</f>
        <v>0</v>
      </c>
      <c r="AD14" s="98" t="s">
        <v>28</v>
      </c>
      <c r="AE14" s="99">
        <f t="shared" si="3"/>
        <v>0</v>
      </c>
      <c r="AF14" s="98" t="s">
        <v>28</v>
      </c>
    </row>
    <row r="15" spans="1:32" s="27" customFormat="1" ht="18.75" x14ac:dyDescent="0.3">
      <c r="A15" s="195" t="s">
        <v>42</v>
      </c>
      <c r="B15" s="196" t="s">
        <v>41</v>
      </c>
      <c r="C15" s="182" t="s">
        <v>41</v>
      </c>
      <c r="D15" s="140">
        <v>0</v>
      </c>
      <c r="E15" s="140">
        <v>0</v>
      </c>
      <c r="F15" s="168">
        <v>26</v>
      </c>
      <c r="G15" s="168">
        <f>E15*F15</f>
        <v>0</v>
      </c>
      <c r="H15" s="169">
        <v>2.5</v>
      </c>
      <c r="I15" s="168">
        <f>D15*H15</f>
        <v>0</v>
      </c>
      <c r="J15" s="120">
        <v>0</v>
      </c>
      <c r="K15" s="168">
        <f>D15*K$8</f>
        <v>0</v>
      </c>
      <c r="L15" s="168">
        <f>E15*L$8</f>
        <v>0</v>
      </c>
      <c r="M15" s="168">
        <f>E15*M$8</f>
        <v>0</v>
      </c>
      <c r="N15" s="168">
        <f t="shared" si="4"/>
        <v>0</v>
      </c>
      <c r="O15" s="168">
        <f t="shared" si="5"/>
        <v>0</v>
      </c>
      <c r="P15" s="197">
        <v>0</v>
      </c>
      <c r="Q15" s="198">
        <v>0</v>
      </c>
      <c r="R15" s="169">
        <f>IFERROR(P15/D15,0)</f>
        <v>0</v>
      </c>
      <c r="S15" s="141" t="s">
        <v>41</v>
      </c>
      <c r="T15" s="141" t="s">
        <v>41</v>
      </c>
      <c r="U15" s="167" t="s">
        <v>41</v>
      </c>
      <c r="W15" s="59" t="str">
        <f>A15</f>
        <v>U1 etg.</v>
      </c>
      <c r="X15" s="60" t="str">
        <f>B15</f>
        <v>-</v>
      </c>
      <c r="Y15" s="60" t="str">
        <f>C15</f>
        <v>-</v>
      </c>
      <c r="Z15" s="39">
        <f t="shared" si="1"/>
        <v>0</v>
      </c>
      <c r="AA15" s="40">
        <f t="shared" si="2"/>
        <v>0</v>
      </c>
      <c r="AC15" s="99">
        <f>D15*D238</f>
        <v>0</v>
      </c>
      <c r="AD15" s="98" t="s">
        <v>28</v>
      </c>
      <c r="AE15" s="99">
        <f t="shared" si="3"/>
        <v>0</v>
      </c>
      <c r="AF15" s="98" t="s">
        <v>28</v>
      </c>
    </row>
    <row r="16" spans="1:32" s="27" customFormat="1" ht="18.75" x14ac:dyDescent="0.3">
      <c r="A16" s="195" t="s">
        <v>42</v>
      </c>
      <c r="B16" s="196" t="s">
        <v>41</v>
      </c>
      <c r="C16" s="182" t="s">
        <v>41</v>
      </c>
      <c r="D16" s="140">
        <v>0</v>
      </c>
      <c r="E16" s="140">
        <v>0</v>
      </c>
      <c r="F16" s="168">
        <v>26</v>
      </c>
      <c r="G16" s="168">
        <f>E16*F16</f>
        <v>0</v>
      </c>
      <c r="H16" s="169">
        <v>2.5</v>
      </c>
      <c r="I16" s="168">
        <f>D16*H16</f>
        <v>0</v>
      </c>
      <c r="J16" s="120">
        <v>0</v>
      </c>
      <c r="K16" s="168">
        <f>D16*K$8</f>
        <v>0</v>
      </c>
      <c r="L16" s="168">
        <f>E16*L$8</f>
        <v>0</v>
      </c>
      <c r="M16" s="168">
        <f>E16*M$8</f>
        <v>0</v>
      </c>
      <c r="N16" s="168">
        <f t="shared" si="4"/>
        <v>0</v>
      </c>
      <c r="O16" s="168">
        <v>0</v>
      </c>
      <c r="P16" s="197">
        <v>0</v>
      </c>
      <c r="Q16" s="198">
        <v>0</v>
      </c>
      <c r="R16" s="169">
        <f>IFERROR(P16/D16,0)</f>
        <v>0</v>
      </c>
      <c r="S16" s="141" t="s">
        <v>41</v>
      </c>
      <c r="T16" s="141" t="s">
        <v>41</v>
      </c>
      <c r="U16" s="167" t="s">
        <v>41</v>
      </c>
      <c r="W16" s="59" t="str">
        <f>A16</f>
        <v>U1 etg.</v>
      </c>
      <c r="X16" s="60" t="str">
        <f>B16</f>
        <v>-</v>
      </c>
      <c r="Y16" s="60" t="str">
        <f>C16</f>
        <v>-</v>
      </c>
      <c r="Z16" s="39">
        <f t="shared" si="1"/>
        <v>0</v>
      </c>
      <c r="AA16" s="40">
        <f t="shared" si="2"/>
        <v>0</v>
      </c>
      <c r="AC16" s="99">
        <f>D16*D239</f>
        <v>0</v>
      </c>
      <c r="AD16" s="98" t="s">
        <v>28</v>
      </c>
      <c r="AE16" s="99">
        <f t="shared" si="3"/>
        <v>0</v>
      </c>
      <c r="AF16" s="98" t="s">
        <v>28</v>
      </c>
    </row>
    <row r="17" spans="1:32" s="27" customFormat="1" ht="18.75" x14ac:dyDescent="0.3">
      <c r="A17" s="195" t="s">
        <v>42</v>
      </c>
      <c r="B17" s="196" t="s">
        <v>41</v>
      </c>
      <c r="C17" s="182" t="s">
        <v>41</v>
      </c>
      <c r="D17" s="140">
        <v>0</v>
      </c>
      <c r="E17" s="140">
        <v>0</v>
      </c>
      <c r="F17" s="168">
        <v>26</v>
      </c>
      <c r="G17" s="168">
        <f>E17*F17</f>
        <v>0</v>
      </c>
      <c r="H17" s="169">
        <v>2.5</v>
      </c>
      <c r="I17" s="168">
        <f>D17*H17</f>
        <v>0</v>
      </c>
      <c r="J17" s="120">
        <v>0</v>
      </c>
      <c r="K17" s="168">
        <f>D17*K$8</f>
        <v>0</v>
      </c>
      <c r="L17" s="168">
        <f>E17*L$8</f>
        <v>0</v>
      </c>
      <c r="M17" s="168">
        <f>E17*M$8</f>
        <v>0</v>
      </c>
      <c r="N17" s="168">
        <f t="shared" si="4"/>
        <v>0</v>
      </c>
      <c r="O17" s="168">
        <f t="shared" si="5"/>
        <v>0</v>
      </c>
      <c r="P17" s="197">
        <v>0</v>
      </c>
      <c r="Q17" s="198">
        <v>0</v>
      </c>
      <c r="R17" s="169">
        <f>IFERROR(P17/D17,0)</f>
        <v>0</v>
      </c>
      <c r="S17" s="141" t="s">
        <v>41</v>
      </c>
      <c r="T17" s="141" t="s">
        <v>41</v>
      </c>
      <c r="U17" s="167" t="s">
        <v>41</v>
      </c>
      <c r="W17" s="59" t="str">
        <f>A17</f>
        <v>U1 etg.</v>
      </c>
      <c r="X17" s="60" t="str">
        <f>B17</f>
        <v>-</v>
      </c>
      <c r="Y17" s="60" t="str">
        <f>C17</f>
        <v>-</v>
      </c>
      <c r="Z17" s="39">
        <f t="shared" si="1"/>
        <v>0</v>
      </c>
      <c r="AA17" s="40">
        <f t="shared" si="2"/>
        <v>0</v>
      </c>
      <c r="AC17" s="99">
        <f>D17*D240</f>
        <v>0</v>
      </c>
      <c r="AD17" s="98" t="s">
        <v>28</v>
      </c>
      <c r="AE17" s="99">
        <f t="shared" si="3"/>
        <v>0</v>
      </c>
      <c r="AF17" s="98" t="s">
        <v>28</v>
      </c>
    </row>
    <row r="18" spans="1:32" s="27" customFormat="1" ht="18.75" x14ac:dyDescent="0.3">
      <c r="A18" s="195" t="s">
        <v>42</v>
      </c>
      <c r="B18" s="196" t="s">
        <v>41</v>
      </c>
      <c r="C18" s="182" t="s">
        <v>41</v>
      </c>
      <c r="D18" s="140">
        <v>0</v>
      </c>
      <c r="E18" s="140">
        <v>0</v>
      </c>
      <c r="F18" s="168">
        <v>26</v>
      </c>
      <c r="G18" s="168">
        <f>E18*F18</f>
        <v>0</v>
      </c>
      <c r="H18" s="169">
        <v>2.5</v>
      </c>
      <c r="I18" s="168">
        <f>D18*H18</f>
        <v>0</v>
      </c>
      <c r="J18" s="120">
        <v>0</v>
      </c>
      <c r="K18" s="168">
        <f>D18*K$8</f>
        <v>0</v>
      </c>
      <c r="L18" s="168">
        <f>E18*L$8</f>
        <v>0</v>
      </c>
      <c r="M18" s="168">
        <f>E18*M$8</f>
        <v>0</v>
      </c>
      <c r="N18" s="168">
        <f t="shared" si="4"/>
        <v>0</v>
      </c>
      <c r="O18" s="168">
        <f t="shared" si="5"/>
        <v>0</v>
      </c>
      <c r="P18" s="197">
        <v>0</v>
      </c>
      <c r="Q18" s="198">
        <v>0</v>
      </c>
      <c r="R18" s="169">
        <f>IFERROR(P18/D18,0)</f>
        <v>0</v>
      </c>
      <c r="S18" s="141" t="s">
        <v>41</v>
      </c>
      <c r="T18" s="141" t="s">
        <v>41</v>
      </c>
      <c r="U18" s="167" t="s">
        <v>41</v>
      </c>
      <c r="W18" s="59" t="str">
        <f>A18</f>
        <v>U1 etg.</v>
      </c>
      <c r="X18" s="60" t="str">
        <f>B18</f>
        <v>-</v>
      </c>
      <c r="Y18" s="60" t="str">
        <f>C18</f>
        <v>-</v>
      </c>
      <c r="Z18" s="39">
        <f t="shared" si="1"/>
        <v>0</v>
      </c>
      <c r="AA18" s="40">
        <f t="shared" si="2"/>
        <v>0</v>
      </c>
      <c r="AC18" s="99">
        <f>D18*D241</f>
        <v>0</v>
      </c>
      <c r="AD18" s="98" t="s">
        <v>28</v>
      </c>
      <c r="AE18" s="99">
        <f t="shared" si="3"/>
        <v>0</v>
      </c>
      <c r="AF18" s="98" t="s">
        <v>28</v>
      </c>
    </row>
    <row r="19" spans="1:32" s="27" customFormat="1" ht="18.75" x14ac:dyDescent="0.3">
      <c r="A19" s="195" t="s">
        <v>42</v>
      </c>
      <c r="B19" s="196" t="s">
        <v>41</v>
      </c>
      <c r="C19" s="182" t="s">
        <v>41</v>
      </c>
      <c r="D19" s="140">
        <v>0</v>
      </c>
      <c r="E19" s="140">
        <v>0</v>
      </c>
      <c r="F19" s="168">
        <v>26</v>
      </c>
      <c r="G19" s="168">
        <f>E19*F19</f>
        <v>0</v>
      </c>
      <c r="H19" s="169">
        <v>2.5</v>
      </c>
      <c r="I19" s="168">
        <f>D19*H19</f>
        <v>0</v>
      </c>
      <c r="J19" s="120">
        <v>0</v>
      </c>
      <c r="K19" s="168">
        <f>D19*K$8</f>
        <v>0</v>
      </c>
      <c r="L19" s="168">
        <f>E19*L$8</f>
        <v>0</v>
      </c>
      <c r="M19" s="168">
        <f>E19*M$8</f>
        <v>0</v>
      </c>
      <c r="N19" s="168">
        <f t="shared" si="4"/>
        <v>0</v>
      </c>
      <c r="O19" s="168">
        <f t="shared" si="5"/>
        <v>0</v>
      </c>
      <c r="P19" s="197">
        <v>0</v>
      </c>
      <c r="Q19" s="198">
        <v>0</v>
      </c>
      <c r="R19" s="169">
        <f>IFERROR(P19/D19,0)</f>
        <v>0</v>
      </c>
      <c r="S19" s="141" t="s">
        <v>41</v>
      </c>
      <c r="T19" s="141" t="s">
        <v>41</v>
      </c>
      <c r="U19" s="167" t="s">
        <v>41</v>
      </c>
      <c r="W19" s="59" t="str">
        <f>A19</f>
        <v>U1 etg.</v>
      </c>
      <c r="X19" s="60" t="str">
        <f>B19</f>
        <v>-</v>
      </c>
      <c r="Y19" s="60" t="str">
        <f>C19</f>
        <v>-</v>
      </c>
      <c r="Z19" s="39">
        <f t="shared" si="1"/>
        <v>0</v>
      </c>
      <c r="AA19" s="40">
        <f t="shared" si="2"/>
        <v>0</v>
      </c>
      <c r="AC19" s="99">
        <f>D19*D242</f>
        <v>0</v>
      </c>
      <c r="AD19" s="98" t="s">
        <v>28</v>
      </c>
      <c r="AE19" s="99">
        <f t="shared" si="3"/>
        <v>0</v>
      </c>
      <c r="AF19" s="98" t="s">
        <v>28</v>
      </c>
    </row>
    <row r="20" spans="1:32" s="27" customFormat="1" ht="18.75" x14ac:dyDescent="0.3">
      <c r="A20" s="195" t="s">
        <v>42</v>
      </c>
      <c r="B20" s="196" t="s">
        <v>41</v>
      </c>
      <c r="C20" s="182" t="s">
        <v>41</v>
      </c>
      <c r="D20" s="140">
        <v>0</v>
      </c>
      <c r="E20" s="140">
        <v>0</v>
      </c>
      <c r="F20" s="168">
        <v>26</v>
      </c>
      <c r="G20" s="168">
        <f>E20*F20</f>
        <v>0</v>
      </c>
      <c r="H20" s="169">
        <v>2.5</v>
      </c>
      <c r="I20" s="168">
        <f>D20*H20</f>
        <v>0</v>
      </c>
      <c r="J20" s="120">
        <v>0</v>
      </c>
      <c r="K20" s="168">
        <f>D20*K$8</f>
        <v>0</v>
      </c>
      <c r="L20" s="168">
        <f>E20*L$8</f>
        <v>0</v>
      </c>
      <c r="M20" s="168">
        <f>E20*M$8</f>
        <v>0</v>
      </c>
      <c r="N20" s="168">
        <f t="shared" si="4"/>
        <v>0</v>
      </c>
      <c r="O20" s="168">
        <f t="shared" si="5"/>
        <v>0</v>
      </c>
      <c r="P20" s="197">
        <v>0</v>
      </c>
      <c r="Q20" s="198">
        <v>0</v>
      </c>
      <c r="R20" s="169">
        <f>IFERROR(P20/D20,0)</f>
        <v>0</v>
      </c>
      <c r="S20" s="141" t="s">
        <v>41</v>
      </c>
      <c r="T20" s="141" t="s">
        <v>41</v>
      </c>
      <c r="U20" s="167" t="s">
        <v>41</v>
      </c>
      <c r="W20" s="59" t="str">
        <f>A20</f>
        <v>U1 etg.</v>
      </c>
      <c r="X20" s="60" t="str">
        <f>B20</f>
        <v>-</v>
      </c>
      <c r="Y20" s="60" t="str">
        <f>C20</f>
        <v>-</v>
      </c>
      <c r="Z20" s="39">
        <f t="shared" si="1"/>
        <v>0</v>
      </c>
      <c r="AA20" s="40">
        <f t="shared" si="2"/>
        <v>0</v>
      </c>
      <c r="AC20" s="99">
        <f>D20*D243</f>
        <v>0</v>
      </c>
      <c r="AD20" s="98" t="s">
        <v>28</v>
      </c>
      <c r="AE20" s="99">
        <f t="shared" si="3"/>
        <v>0</v>
      </c>
      <c r="AF20" s="98" t="s">
        <v>28</v>
      </c>
    </row>
    <row r="21" spans="1:32" s="27" customFormat="1" ht="18.75" x14ac:dyDescent="0.3">
      <c r="A21" s="195" t="s">
        <v>42</v>
      </c>
      <c r="B21" s="196" t="s">
        <v>41</v>
      </c>
      <c r="C21" s="182" t="s">
        <v>41</v>
      </c>
      <c r="D21" s="140">
        <v>0</v>
      </c>
      <c r="E21" s="140">
        <v>0</v>
      </c>
      <c r="F21" s="168">
        <v>26</v>
      </c>
      <c r="G21" s="168">
        <f>E21*F21</f>
        <v>0</v>
      </c>
      <c r="H21" s="169">
        <v>2.5</v>
      </c>
      <c r="I21" s="168">
        <f>D21*H21</f>
        <v>0</v>
      </c>
      <c r="J21" s="120">
        <v>0</v>
      </c>
      <c r="K21" s="168">
        <f>D21*K$8</f>
        <v>0</v>
      </c>
      <c r="L21" s="168">
        <f>E21*L$8</f>
        <v>0</v>
      </c>
      <c r="M21" s="168">
        <f>E21*M$8</f>
        <v>0</v>
      </c>
      <c r="N21" s="168">
        <f t="shared" si="4"/>
        <v>0</v>
      </c>
      <c r="O21" s="168">
        <f t="shared" si="5"/>
        <v>0</v>
      </c>
      <c r="P21" s="197">
        <v>0</v>
      </c>
      <c r="Q21" s="198">
        <v>0</v>
      </c>
      <c r="R21" s="169">
        <f>IFERROR(P21/D21,0)</f>
        <v>0</v>
      </c>
      <c r="S21" s="141" t="s">
        <v>41</v>
      </c>
      <c r="T21" s="141" t="s">
        <v>41</v>
      </c>
      <c r="U21" s="167" t="s">
        <v>41</v>
      </c>
      <c r="W21" s="59" t="str">
        <f>A21</f>
        <v>U1 etg.</v>
      </c>
      <c r="X21" s="60" t="str">
        <f>B21</f>
        <v>-</v>
      </c>
      <c r="Y21" s="60" t="str">
        <f>C21</f>
        <v>-</v>
      </c>
      <c r="Z21" s="39">
        <f t="shared" si="1"/>
        <v>0</v>
      </c>
      <c r="AA21" s="40">
        <f t="shared" si="2"/>
        <v>0</v>
      </c>
      <c r="AC21" s="99">
        <f>D21*D244</f>
        <v>0</v>
      </c>
      <c r="AD21" s="98" t="s">
        <v>28</v>
      </c>
      <c r="AE21" s="99">
        <f t="shared" si="3"/>
        <v>0</v>
      </c>
      <c r="AF21" s="98" t="s">
        <v>28</v>
      </c>
    </row>
    <row r="22" spans="1:32" s="27" customFormat="1" ht="18.75" x14ac:dyDescent="0.3">
      <c r="A22" s="195" t="s">
        <v>42</v>
      </c>
      <c r="B22" s="196" t="s">
        <v>41</v>
      </c>
      <c r="C22" s="182" t="s">
        <v>41</v>
      </c>
      <c r="D22" s="140">
        <v>0</v>
      </c>
      <c r="E22" s="140">
        <v>0</v>
      </c>
      <c r="F22" s="168">
        <v>26</v>
      </c>
      <c r="G22" s="168">
        <f>E22*F22</f>
        <v>0</v>
      </c>
      <c r="H22" s="169">
        <v>2.5</v>
      </c>
      <c r="I22" s="168">
        <f>D22*H22</f>
        <v>0</v>
      </c>
      <c r="J22" s="120">
        <v>0</v>
      </c>
      <c r="K22" s="168">
        <f>D22*K$8</f>
        <v>0</v>
      </c>
      <c r="L22" s="168">
        <f>E22*L$8</f>
        <v>0</v>
      </c>
      <c r="M22" s="168">
        <f>E22*M$8</f>
        <v>0</v>
      </c>
      <c r="N22" s="168">
        <f t="shared" si="4"/>
        <v>0</v>
      </c>
      <c r="O22" s="168">
        <v>0</v>
      </c>
      <c r="P22" s="197">
        <v>0</v>
      </c>
      <c r="Q22" s="198">
        <v>0</v>
      </c>
      <c r="R22" s="169">
        <f>IFERROR(P22/D22,0)</f>
        <v>0</v>
      </c>
      <c r="S22" s="141" t="s">
        <v>41</v>
      </c>
      <c r="T22" s="141" t="s">
        <v>41</v>
      </c>
      <c r="U22" s="167" t="s">
        <v>41</v>
      </c>
      <c r="W22" s="59" t="str">
        <f>A22</f>
        <v>U1 etg.</v>
      </c>
      <c r="X22" s="60" t="str">
        <f>B22</f>
        <v>-</v>
      </c>
      <c r="Y22" s="60" t="str">
        <f>C22</f>
        <v>-</v>
      </c>
      <c r="Z22" s="39">
        <f t="shared" si="1"/>
        <v>0</v>
      </c>
      <c r="AA22" s="40">
        <f t="shared" si="2"/>
        <v>0</v>
      </c>
      <c r="AC22" s="99">
        <f>D22*D245</f>
        <v>0</v>
      </c>
      <c r="AD22" s="98" t="s">
        <v>28</v>
      </c>
      <c r="AE22" s="99">
        <f t="shared" si="3"/>
        <v>0</v>
      </c>
      <c r="AF22" s="98" t="s">
        <v>28</v>
      </c>
    </row>
    <row r="23" spans="1:32" s="27" customFormat="1" ht="18.75" x14ac:dyDescent="0.3">
      <c r="A23" s="195" t="s">
        <v>42</v>
      </c>
      <c r="B23" s="196" t="s">
        <v>41</v>
      </c>
      <c r="C23" s="182" t="s">
        <v>41</v>
      </c>
      <c r="D23" s="140">
        <v>0</v>
      </c>
      <c r="E23" s="140">
        <v>0</v>
      </c>
      <c r="F23" s="168">
        <v>26</v>
      </c>
      <c r="G23" s="168">
        <f>E23*F23</f>
        <v>0</v>
      </c>
      <c r="H23" s="169">
        <v>2.5</v>
      </c>
      <c r="I23" s="168">
        <f>D23*H23</f>
        <v>0</v>
      </c>
      <c r="J23" s="120">
        <v>0</v>
      </c>
      <c r="K23" s="168">
        <f>D23*K$8</f>
        <v>0</v>
      </c>
      <c r="L23" s="168">
        <f>E23*L$8</f>
        <v>0</v>
      </c>
      <c r="M23" s="168">
        <f>E23*M$8</f>
        <v>0</v>
      </c>
      <c r="N23" s="168">
        <f t="shared" si="4"/>
        <v>0</v>
      </c>
      <c r="O23" s="168">
        <f t="shared" si="5"/>
        <v>0</v>
      </c>
      <c r="P23" s="197">
        <v>0</v>
      </c>
      <c r="Q23" s="198">
        <v>0</v>
      </c>
      <c r="R23" s="169">
        <f>IFERROR(P23/D23,0)</f>
        <v>0</v>
      </c>
      <c r="S23" s="141" t="s">
        <v>41</v>
      </c>
      <c r="T23" s="141" t="s">
        <v>41</v>
      </c>
      <c r="U23" s="167" t="s">
        <v>41</v>
      </c>
      <c r="W23" s="59" t="str">
        <f>A23</f>
        <v>U1 etg.</v>
      </c>
      <c r="X23" s="60" t="str">
        <f>B23</f>
        <v>-</v>
      </c>
      <c r="Y23" s="60" t="str">
        <f>C23</f>
        <v>-</v>
      </c>
      <c r="Z23" s="39">
        <f t="shared" si="1"/>
        <v>0</v>
      </c>
      <c r="AA23" s="40">
        <f t="shared" si="2"/>
        <v>0</v>
      </c>
      <c r="AC23" s="99">
        <f>D23*D246</f>
        <v>0</v>
      </c>
      <c r="AD23" s="98" t="s">
        <v>28</v>
      </c>
      <c r="AE23" s="99">
        <f t="shared" si="3"/>
        <v>0</v>
      </c>
      <c r="AF23" s="98" t="s">
        <v>28</v>
      </c>
    </row>
    <row r="24" spans="1:32" s="27" customFormat="1" ht="18.75" x14ac:dyDescent="0.3">
      <c r="A24" s="195" t="s">
        <v>42</v>
      </c>
      <c r="B24" s="196" t="s">
        <v>41</v>
      </c>
      <c r="C24" s="182" t="s">
        <v>41</v>
      </c>
      <c r="D24" s="140">
        <v>0</v>
      </c>
      <c r="E24" s="140">
        <v>0</v>
      </c>
      <c r="F24" s="168">
        <v>26</v>
      </c>
      <c r="G24" s="168">
        <f>E24*F24</f>
        <v>0</v>
      </c>
      <c r="H24" s="169">
        <v>2.5</v>
      </c>
      <c r="I24" s="168">
        <f>D24*H24</f>
        <v>0</v>
      </c>
      <c r="J24" s="120">
        <v>0</v>
      </c>
      <c r="K24" s="168">
        <f>D24*K$8</f>
        <v>0</v>
      </c>
      <c r="L24" s="168">
        <f>E24*L$8</f>
        <v>0</v>
      </c>
      <c r="M24" s="168">
        <f>E24*M$8</f>
        <v>0</v>
      </c>
      <c r="N24" s="168">
        <f t="shared" si="4"/>
        <v>0</v>
      </c>
      <c r="O24" s="168">
        <v>0</v>
      </c>
      <c r="P24" s="197">
        <v>0</v>
      </c>
      <c r="Q24" s="198">
        <v>0</v>
      </c>
      <c r="R24" s="169">
        <f>IFERROR(P24/D24,0)</f>
        <v>0</v>
      </c>
      <c r="S24" s="141" t="s">
        <v>41</v>
      </c>
      <c r="T24" s="141" t="s">
        <v>41</v>
      </c>
      <c r="U24" s="167" t="s">
        <v>41</v>
      </c>
      <c r="W24" s="59" t="str">
        <f>A24</f>
        <v>U1 etg.</v>
      </c>
      <c r="X24" s="60" t="str">
        <f>B24</f>
        <v>-</v>
      </c>
      <c r="Y24" s="60" t="str">
        <f>C24</f>
        <v>-</v>
      </c>
      <c r="Z24" s="39">
        <f t="shared" si="1"/>
        <v>0</v>
      </c>
      <c r="AA24" s="40">
        <f t="shared" si="2"/>
        <v>0</v>
      </c>
      <c r="AC24" s="99">
        <f>D24*D247</f>
        <v>0</v>
      </c>
      <c r="AD24" s="98" t="s">
        <v>28</v>
      </c>
      <c r="AE24" s="99">
        <f t="shared" si="3"/>
        <v>0</v>
      </c>
      <c r="AF24" s="98" t="s">
        <v>28</v>
      </c>
    </row>
    <row r="25" spans="1:32" s="27" customFormat="1" ht="18.75" x14ac:dyDescent="0.3">
      <c r="A25" s="195" t="s">
        <v>42</v>
      </c>
      <c r="B25" s="196" t="s">
        <v>41</v>
      </c>
      <c r="C25" s="182" t="s">
        <v>41</v>
      </c>
      <c r="D25" s="140">
        <v>0</v>
      </c>
      <c r="E25" s="140">
        <v>0</v>
      </c>
      <c r="F25" s="168">
        <v>26</v>
      </c>
      <c r="G25" s="168">
        <f>E25*F25</f>
        <v>0</v>
      </c>
      <c r="H25" s="169">
        <v>2.5</v>
      </c>
      <c r="I25" s="168">
        <f>D25*H25</f>
        <v>0</v>
      </c>
      <c r="J25" s="120">
        <v>0</v>
      </c>
      <c r="K25" s="168">
        <f>D25*K$8</f>
        <v>0</v>
      </c>
      <c r="L25" s="168">
        <f>E25*L$8</f>
        <v>0</v>
      </c>
      <c r="M25" s="168">
        <f>E25*M$8</f>
        <v>0</v>
      </c>
      <c r="N25" s="168">
        <f t="shared" si="4"/>
        <v>0</v>
      </c>
      <c r="O25" s="168">
        <f t="shared" si="5"/>
        <v>0</v>
      </c>
      <c r="P25" s="197">
        <v>0</v>
      </c>
      <c r="Q25" s="198">
        <v>0</v>
      </c>
      <c r="R25" s="169">
        <f>IFERROR(P25/D25,0)</f>
        <v>0</v>
      </c>
      <c r="S25" s="141" t="s">
        <v>41</v>
      </c>
      <c r="T25" s="141" t="s">
        <v>41</v>
      </c>
      <c r="U25" s="167" t="s">
        <v>41</v>
      </c>
      <c r="W25" s="59" t="str">
        <f>A25</f>
        <v>U1 etg.</v>
      </c>
      <c r="X25" s="60" t="str">
        <f>B25</f>
        <v>-</v>
      </c>
      <c r="Y25" s="60" t="str">
        <f>C25</f>
        <v>-</v>
      </c>
      <c r="Z25" s="39">
        <f t="shared" si="1"/>
        <v>0</v>
      </c>
      <c r="AA25" s="40">
        <f t="shared" si="2"/>
        <v>0</v>
      </c>
      <c r="AC25" s="99">
        <f>D25*D248</f>
        <v>0</v>
      </c>
      <c r="AD25" s="98" t="s">
        <v>28</v>
      </c>
      <c r="AE25" s="99">
        <f t="shared" si="3"/>
        <v>0</v>
      </c>
      <c r="AF25" s="98" t="s">
        <v>28</v>
      </c>
    </row>
    <row r="26" spans="1:32" s="27" customFormat="1" ht="18.75" x14ac:dyDescent="0.3">
      <c r="A26" s="195" t="s">
        <v>42</v>
      </c>
      <c r="B26" s="196" t="s">
        <v>41</v>
      </c>
      <c r="C26" s="182" t="s">
        <v>41</v>
      </c>
      <c r="D26" s="140">
        <v>0</v>
      </c>
      <c r="E26" s="140">
        <v>0</v>
      </c>
      <c r="F26" s="168">
        <v>26</v>
      </c>
      <c r="G26" s="168">
        <f>E26*F26</f>
        <v>0</v>
      </c>
      <c r="H26" s="169">
        <v>2.5</v>
      </c>
      <c r="I26" s="168">
        <f>D26*H26</f>
        <v>0</v>
      </c>
      <c r="J26" s="120">
        <v>0</v>
      </c>
      <c r="K26" s="168">
        <f>D26*K$8</f>
        <v>0</v>
      </c>
      <c r="L26" s="168">
        <f>E26*L$8</f>
        <v>0</v>
      </c>
      <c r="M26" s="168">
        <f>E26*M$8</f>
        <v>0</v>
      </c>
      <c r="N26" s="168">
        <f t="shared" si="4"/>
        <v>0</v>
      </c>
      <c r="O26" s="168">
        <f t="shared" si="5"/>
        <v>0</v>
      </c>
      <c r="P26" s="197">
        <v>0</v>
      </c>
      <c r="Q26" s="198">
        <v>0</v>
      </c>
      <c r="R26" s="169">
        <f>IFERROR(P26/D26,0)</f>
        <v>0</v>
      </c>
      <c r="S26" s="141" t="s">
        <v>41</v>
      </c>
      <c r="T26" s="141" t="s">
        <v>41</v>
      </c>
      <c r="U26" s="167" t="s">
        <v>41</v>
      </c>
      <c r="W26" s="59" t="str">
        <f>A26</f>
        <v>U1 etg.</v>
      </c>
      <c r="X26" s="60" t="str">
        <f>B26</f>
        <v>-</v>
      </c>
      <c r="Y26" s="60" t="str">
        <f>C26</f>
        <v>-</v>
      </c>
      <c r="Z26" s="39">
        <f t="shared" si="1"/>
        <v>0</v>
      </c>
      <c r="AA26" s="40">
        <f t="shared" si="2"/>
        <v>0</v>
      </c>
      <c r="AC26" s="99">
        <f>D26*D249</f>
        <v>0</v>
      </c>
      <c r="AD26" s="98" t="s">
        <v>28</v>
      </c>
      <c r="AE26" s="99">
        <f t="shared" si="3"/>
        <v>0</v>
      </c>
      <c r="AF26" s="98" t="s">
        <v>28</v>
      </c>
    </row>
    <row r="27" spans="1:32" s="27" customFormat="1" ht="18.75" x14ac:dyDescent="0.3">
      <c r="A27" s="195" t="s">
        <v>42</v>
      </c>
      <c r="B27" s="196" t="s">
        <v>41</v>
      </c>
      <c r="C27" s="182" t="s">
        <v>41</v>
      </c>
      <c r="D27" s="140">
        <v>0</v>
      </c>
      <c r="E27" s="140">
        <v>0</v>
      </c>
      <c r="F27" s="168">
        <v>26</v>
      </c>
      <c r="G27" s="168">
        <f>E27*F27</f>
        <v>0</v>
      </c>
      <c r="H27" s="169">
        <v>2.5</v>
      </c>
      <c r="I27" s="168">
        <f>D27*H27</f>
        <v>0</v>
      </c>
      <c r="J27" s="120">
        <v>0</v>
      </c>
      <c r="K27" s="168">
        <f>D27*K$8</f>
        <v>0</v>
      </c>
      <c r="L27" s="168">
        <f>E27*L$8</f>
        <v>0</v>
      </c>
      <c r="M27" s="168">
        <f>E27*M$8</f>
        <v>0</v>
      </c>
      <c r="N27" s="168">
        <f t="shared" si="4"/>
        <v>0</v>
      </c>
      <c r="O27" s="168">
        <f t="shared" si="5"/>
        <v>0</v>
      </c>
      <c r="P27" s="197">
        <v>0</v>
      </c>
      <c r="Q27" s="198">
        <v>0</v>
      </c>
      <c r="R27" s="169">
        <f>IFERROR(P27/D27,0)</f>
        <v>0</v>
      </c>
      <c r="S27" s="141" t="s">
        <v>41</v>
      </c>
      <c r="T27" s="141" t="s">
        <v>41</v>
      </c>
      <c r="U27" s="167" t="s">
        <v>41</v>
      </c>
      <c r="W27" s="59" t="str">
        <f>A27</f>
        <v>U1 etg.</v>
      </c>
      <c r="X27" s="60" t="str">
        <f>B27</f>
        <v>-</v>
      </c>
      <c r="Y27" s="60" t="str">
        <f>C27</f>
        <v>-</v>
      </c>
      <c r="Z27" s="39">
        <f t="shared" si="1"/>
        <v>0</v>
      </c>
      <c r="AA27" s="40">
        <f t="shared" si="2"/>
        <v>0</v>
      </c>
      <c r="AC27" s="99">
        <f>D27*D250</f>
        <v>0</v>
      </c>
      <c r="AD27" s="98" t="s">
        <v>28</v>
      </c>
      <c r="AE27" s="99">
        <f t="shared" si="3"/>
        <v>0</v>
      </c>
      <c r="AF27" s="98" t="s">
        <v>28</v>
      </c>
    </row>
    <row r="28" spans="1:32" s="27" customFormat="1" ht="18.75" x14ac:dyDescent="0.3">
      <c r="A28" s="195" t="s">
        <v>42</v>
      </c>
      <c r="B28" s="196" t="s">
        <v>41</v>
      </c>
      <c r="C28" s="182" t="s">
        <v>41</v>
      </c>
      <c r="D28" s="140">
        <v>0</v>
      </c>
      <c r="E28" s="140">
        <v>0</v>
      </c>
      <c r="F28" s="168">
        <v>26</v>
      </c>
      <c r="G28" s="168">
        <f>E28*F28</f>
        <v>0</v>
      </c>
      <c r="H28" s="169">
        <v>2.5</v>
      </c>
      <c r="I28" s="168">
        <f>D28*H28</f>
        <v>0</v>
      </c>
      <c r="J28" s="120">
        <v>0</v>
      </c>
      <c r="K28" s="168">
        <f>D28*K$8</f>
        <v>0</v>
      </c>
      <c r="L28" s="168">
        <f>E28*L$8</f>
        <v>0</v>
      </c>
      <c r="M28" s="168">
        <f>E28*M$8</f>
        <v>0</v>
      </c>
      <c r="N28" s="168">
        <f t="shared" si="4"/>
        <v>0</v>
      </c>
      <c r="O28" s="168">
        <f t="shared" si="5"/>
        <v>0</v>
      </c>
      <c r="P28" s="197">
        <v>0</v>
      </c>
      <c r="Q28" s="198">
        <v>0</v>
      </c>
      <c r="R28" s="169">
        <f>IFERROR(P28/D28,0)</f>
        <v>0</v>
      </c>
      <c r="S28" s="141" t="s">
        <v>41</v>
      </c>
      <c r="T28" s="141" t="s">
        <v>41</v>
      </c>
      <c r="U28" s="167" t="s">
        <v>41</v>
      </c>
      <c r="W28" s="59" t="str">
        <f>A28</f>
        <v>U1 etg.</v>
      </c>
      <c r="X28" s="60" t="str">
        <f>B28</f>
        <v>-</v>
      </c>
      <c r="Y28" s="60" t="str">
        <f>C28</f>
        <v>-</v>
      </c>
      <c r="Z28" s="39">
        <f t="shared" si="1"/>
        <v>0</v>
      </c>
      <c r="AA28" s="40">
        <f t="shared" si="2"/>
        <v>0</v>
      </c>
      <c r="AC28" s="99">
        <f>D28*D251</f>
        <v>0</v>
      </c>
      <c r="AD28" s="98" t="s">
        <v>28</v>
      </c>
      <c r="AE28" s="99">
        <f t="shared" si="3"/>
        <v>0</v>
      </c>
      <c r="AF28" s="98" t="s">
        <v>28</v>
      </c>
    </row>
    <row r="29" spans="1:32" s="27" customFormat="1" ht="18.75" x14ac:dyDescent="0.3">
      <c r="A29" s="195" t="s">
        <v>42</v>
      </c>
      <c r="B29" s="196" t="s">
        <v>41</v>
      </c>
      <c r="C29" s="182" t="s">
        <v>41</v>
      </c>
      <c r="D29" s="140">
        <v>0</v>
      </c>
      <c r="E29" s="140">
        <v>0</v>
      </c>
      <c r="F29" s="168">
        <v>26</v>
      </c>
      <c r="G29" s="168">
        <f>E29*F29</f>
        <v>0</v>
      </c>
      <c r="H29" s="169">
        <v>2.5</v>
      </c>
      <c r="I29" s="168">
        <f>D29*H29</f>
        <v>0</v>
      </c>
      <c r="J29" s="120">
        <v>0</v>
      </c>
      <c r="K29" s="168">
        <f>D29*K$8</f>
        <v>0</v>
      </c>
      <c r="L29" s="168">
        <f>E29*L$8</f>
        <v>0</v>
      </c>
      <c r="M29" s="168">
        <f>E29*M$8</f>
        <v>0</v>
      </c>
      <c r="N29" s="168">
        <f t="shared" si="4"/>
        <v>0</v>
      </c>
      <c r="O29" s="168">
        <f t="shared" si="5"/>
        <v>0</v>
      </c>
      <c r="P29" s="197">
        <v>0</v>
      </c>
      <c r="Q29" s="198">
        <v>0</v>
      </c>
      <c r="R29" s="169">
        <f>IFERROR(P29/D29,0)</f>
        <v>0</v>
      </c>
      <c r="S29" s="141" t="s">
        <v>41</v>
      </c>
      <c r="T29" s="141" t="s">
        <v>41</v>
      </c>
      <c r="U29" s="167" t="s">
        <v>41</v>
      </c>
      <c r="W29" s="59" t="str">
        <f>A29</f>
        <v>U1 etg.</v>
      </c>
      <c r="X29" s="60" t="str">
        <f>B29</f>
        <v>-</v>
      </c>
      <c r="Y29" s="60" t="str">
        <f>C29</f>
        <v>-</v>
      </c>
      <c r="Z29" s="39">
        <f t="shared" si="1"/>
        <v>0</v>
      </c>
      <c r="AA29" s="40">
        <f t="shared" si="2"/>
        <v>0</v>
      </c>
      <c r="AC29" s="99">
        <f>D29*D252</f>
        <v>0</v>
      </c>
      <c r="AD29" s="98" t="s">
        <v>28</v>
      </c>
      <c r="AE29" s="99">
        <f t="shared" si="3"/>
        <v>0</v>
      </c>
      <c r="AF29" s="98" t="s">
        <v>28</v>
      </c>
    </row>
    <row r="30" spans="1:32" s="27" customFormat="1" ht="18.75" x14ac:dyDescent="0.3">
      <c r="A30" s="195" t="s">
        <v>42</v>
      </c>
      <c r="B30" s="196" t="s">
        <v>41</v>
      </c>
      <c r="C30" s="182" t="s">
        <v>41</v>
      </c>
      <c r="D30" s="140">
        <v>0</v>
      </c>
      <c r="E30" s="140">
        <v>0</v>
      </c>
      <c r="F30" s="168">
        <v>26</v>
      </c>
      <c r="G30" s="168">
        <f>E30*F30</f>
        <v>0</v>
      </c>
      <c r="H30" s="169">
        <v>2.5</v>
      </c>
      <c r="I30" s="168">
        <f>D30*H30</f>
        <v>0</v>
      </c>
      <c r="J30" s="120">
        <v>0</v>
      </c>
      <c r="K30" s="168">
        <f>D30*K$8</f>
        <v>0</v>
      </c>
      <c r="L30" s="168">
        <f>E30*L$8</f>
        <v>0</v>
      </c>
      <c r="M30" s="168">
        <f>E30*M$8</f>
        <v>0</v>
      </c>
      <c r="N30" s="168">
        <f t="shared" si="4"/>
        <v>0</v>
      </c>
      <c r="O30" s="168">
        <f t="shared" si="5"/>
        <v>0</v>
      </c>
      <c r="P30" s="197">
        <v>0</v>
      </c>
      <c r="Q30" s="198">
        <v>0</v>
      </c>
      <c r="R30" s="169">
        <f>IFERROR(P30/D30,0)</f>
        <v>0</v>
      </c>
      <c r="S30" s="141" t="s">
        <v>41</v>
      </c>
      <c r="T30" s="141" t="s">
        <v>41</v>
      </c>
      <c r="U30" s="167" t="s">
        <v>41</v>
      </c>
      <c r="W30" s="59" t="str">
        <f>A30</f>
        <v>U1 etg.</v>
      </c>
      <c r="X30" s="60" t="str">
        <f>B30</f>
        <v>-</v>
      </c>
      <c r="Y30" s="60" t="str">
        <f>C30</f>
        <v>-</v>
      </c>
      <c r="Z30" s="39">
        <f t="shared" si="1"/>
        <v>0</v>
      </c>
      <c r="AA30" s="40">
        <f t="shared" si="2"/>
        <v>0</v>
      </c>
      <c r="AC30" s="99">
        <f>D30*D253</f>
        <v>0</v>
      </c>
      <c r="AD30" s="98" t="s">
        <v>28</v>
      </c>
      <c r="AE30" s="99">
        <f t="shared" si="3"/>
        <v>0</v>
      </c>
      <c r="AF30" s="98" t="s">
        <v>28</v>
      </c>
    </row>
    <row r="31" spans="1:32" s="27" customFormat="1" ht="18.75" x14ac:dyDescent="0.3">
      <c r="A31" s="195" t="s">
        <v>42</v>
      </c>
      <c r="B31" s="196" t="s">
        <v>41</v>
      </c>
      <c r="C31" s="182" t="s">
        <v>41</v>
      </c>
      <c r="D31" s="140">
        <v>0</v>
      </c>
      <c r="E31" s="140">
        <v>0</v>
      </c>
      <c r="F31" s="168">
        <v>26</v>
      </c>
      <c r="G31" s="168">
        <f>E31*F31</f>
        <v>0</v>
      </c>
      <c r="H31" s="169">
        <v>2.5</v>
      </c>
      <c r="I31" s="168">
        <f>D31*H31</f>
        <v>0</v>
      </c>
      <c r="J31" s="120">
        <v>0</v>
      </c>
      <c r="K31" s="168">
        <f>D31*K$8</f>
        <v>0</v>
      </c>
      <c r="L31" s="168">
        <f>E31*L$8</f>
        <v>0</v>
      </c>
      <c r="M31" s="168">
        <f>E31*M$8</f>
        <v>0</v>
      </c>
      <c r="N31" s="168">
        <f t="shared" si="4"/>
        <v>0</v>
      </c>
      <c r="O31" s="168">
        <f t="shared" si="5"/>
        <v>0</v>
      </c>
      <c r="P31" s="197">
        <v>0</v>
      </c>
      <c r="Q31" s="198">
        <v>0</v>
      </c>
      <c r="R31" s="169">
        <f>IFERROR(P31/D31,0)</f>
        <v>0</v>
      </c>
      <c r="S31" s="141" t="s">
        <v>41</v>
      </c>
      <c r="T31" s="141" t="s">
        <v>41</v>
      </c>
      <c r="U31" s="167" t="s">
        <v>41</v>
      </c>
      <c r="W31" s="59" t="str">
        <f>A31</f>
        <v>U1 etg.</v>
      </c>
      <c r="X31" s="60" t="str">
        <f>B31</f>
        <v>-</v>
      </c>
      <c r="Y31" s="60" t="str">
        <f>C31</f>
        <v>-</v>
      </c>
      <c r="Z31" s="39">
        <f t="shared" si="1"/>
        <v>0</v>
      </c>
      <c r="AA31" s="40">
        <f t="shared" si="2"/>
        <v>0</v>
      </c>
      <c r="AC31" s="99">
        <f>D31*D254</f>
        <v>0</v>
      </c>
      <c r="AD31" s="98" t="s">
        <v>28</v>
      </c>
      <c r="AE31" s="99">
        <f t="shared" si="3"/>
        <v>0</v>
      </c>
      <c r="AF31" s="98" t="s">
        <v>28</v>
      </c>
    </row>
    <row r="32" spans="1:32" s="27" customFormat="1" ht="18.75" x14ac:dyDescent="0.3">
      <c r="A32" s="195" t="s">
        <v>42</v>
      </c>
      <c r="B32" s="196" t="s">
        <v>41</v>
      </c>
      <c r="C32" s="182" t="s">
        <v>41</v>
      </c>
      <c r="D32" s="140">
        <v>0</v>
      </c>
      <c r="E32" s="140">
        <v>0</v>
      </c>
      <c r="F32" s="168">
        <v>26</v>
      </c>
      <c r="G32" s="168">
        <f>E32*F32</f>
        <v>0</v>
      </c>
      <c r="H32" s="169">
        <v>2.5</v>
      </c>
      <c r="I32" s="168">
        <f>D32*H32</f>
        <v>0</v>
      </c>
      <c r="J32" s="120">
        <v>0</v>
      </c>
      <c r="K32" s="168">
        <f>D32*K$8</f>
        <v>0</v>
      </c>
      <c r="L32" s="168">
        <f>E32*L$8</f>
        <v>0</v>
      </c>
      <c r="M32" s="168">
        <f>E32*M$8</f>
        <v>0</v>
      </c>
      <c r="N32" s="168">
        <f t="shared" si="4"/>
        <v>0</v>
      </c>
      <c r="O32" s="168">
        <f t="shared" si="5"/>
        <v>0</v>
      </c>
      <c r="P32" s="197">
        <v>0</v>
      </c>
      <c r="Q32" s="198">
        <v>0</v>
      </c>
      <c r="R32" s="169">
        <f>IFERROR(P32/D32,0)</f>
        <v>0</v>
      </c>
      <c r="S32" s="141" t="s">
        <v>41</v>
      </c>
      <c r="T32" s="141" t="s">
        <v>41</v>
      </c>
      <c r="U32" s="167" t="s">
        <v>41</v>
      </c>
      <c r="W32" s="59" t="str">
        <f>A32</f>
        <v>U1 etg.</v>
      </c>
      <c r="X32" s="60" t="str">
        <f>B32</f>
        <v>-</v>
      </c>
      <c r="Y32" s="60" t="str">
        <f>C32</f>
        <v>-</v>
      </c>
      <c r="Z32" s="39">
        <f t="shared" si="1"/>
        <v>0</v>
      </c>
      <c r="AA32" s="40">
        <f t="shared" si="2"/>
        <v>0</v>
      </c>
      <c r="AC32" s="99">
        <f>D32*D255</f>
        <v>0</v>
      </c>
      <c r="AD32" s="98" t="s">
        <v>28</v>
      </c>
      <c r="AE32" s="99">
        <f t="shared" si="3"/>
        <v>0</v>
      </c>
      <c r="AF32" s="98" t="s">
        <v>28</v>
      </c>
    </row>
    <row r="33" spans="1:32" s="27" customFormat="1" ht="18.75" x14ac:dyDescent="0.3">
      <c r="A33" s="195" t="s">
        <v>42</v>
      </c>
      <c r="B33" s="196" t="s">
        <v>41</v>
      </c>
      <c r="C33" s="182" t="s">
        <v>41</v>
      </c>
      <c r="D33" s="140">
        <v>0</v>
      </c>
      <c r="E33" s="140">
        <v>0</v>
      </c>
      <c r="F33" s="168">
        <v>26</v>
      </c>
      <c r="G33" s="168">
        <f>E33*F33</f>
        <v>0</v>
      </c>
      <c r="H33" s="169">
        <v>2.5</v>
      </c>
      <c r="I33" s="168">
        <f>D33*H33</f>
        <v>0</v>
      </c>
      <c r="J33" s="120">
        <v>0</v>
      </c>
      <c r="K33" s="168">
        <f>D33*K$8</f>
        <v>0</v>
      </c>
      <c r="L33" s="168">
        <f>E33*L$8</f>
        <v>0</v>
      </c>
      <c r="M33" s="168">
        <f>E33*M$8</f>
        <v>0</v>
      </c>
      <c r="N33" s="168">
        <f t="shared" si="4"/>
        <v>0</v>
      </c>
      <c r="O33" s="168">
        <f t="shared" si="5"/>
        <v>0</v>
      </c>
      <c r="P33" s="197">
        <v>0</v>
      </c>
      <c r="Q33" s="198">
        <v>0</v>
      </c>
      <c r="R33" s="169">
        <f>IFERROR(P33/D33,0)</f>
        <v>0</v>
      </c>
      <c r="S33" s="141" t="s">
        <v>41</v>
      </c>
      <c r="T33" s="141" t="s">
        <v>41</v>
      </c>
      <c r="U33" s="167" t="s">
        <v>41</v>
      </c>
      <c r="W33" s="59" t="str">
        <f>A33</f>
        <v>U1 etg.</v>
      </c>
      <c r="X33" s="60" t="str">
        <f>B33</f>
        <v>-</v>
      </c>
      <c r="Y33" s="60" t="str">
        <f>C33</f>
        <v>-</v>
      </c>
      <c r="Z33" s="39">
        <f t="shared" si="1"/>
        <v>0</v>
      </c>
      <c r="AA33" s="40">
        <f t="shared" si="2"/>
        <v>0</v>
      </c>
      <c r="AC33" s="99">
        <f>D33*D256</f>
        <v>0</v>
      </c>
      <c r="AD33" s="98" t="s">
        <v>28</v>
      </c>
      <c r="AE33" s="99">
        <f t="shared" si="3"/>
        <v>0</v>
      </c>
      <c r="AF33" s="98" t="s">
        <v>28</v>
      </c>
    </row>
    <row r="34" spans="1:32" s="27" customFormat="1" ht="18.75" x14ac:dyDescent="0.3">
      <c r="A34" s="195" t="s">
        <v>42</v>
      </c>
      <c r="B34" s="196" t="s">
        <v>41</v>
      </c>
      <c r="C34" s="142" t="s">
        <v>41</v>
      </c>
      <c r="D34" s="140">
        <v>0</v>
      </c>
      <c r="E34" s="140">
        <v>0</v>
      </c>
      <c r="F34" s="168">
        <v>26</v>
      </c>
      <c r="G34" s="168">
        <f>E34*F34</f>
        <v>0</v>
      </c>
      <c r="H34" s="169">
        <v>2.5</v>
      </c>
      <c r="I34" s="168">
        <f>D34*H34</f>
        <v>0</v>
      </c>
      <c r="J34" s="120">
        <v>0</v>
      </c>
      <c r="K34" s="168">
        <f>D34*K$8</f>
        <v>0</v>
      </c>
      <c r="L34" s="168">
        <f>E34*L$8</f>
        <v>0</v>
      </c>
      <c r="M34" s="168">
        <f>E34*M$8</f>
        <v>0</v>
      </c>
      <c r="N34" s="168">
        <f t="shared" si="4"/>
        <v>0</v>
      </c>
      <c r="O34" s="168">
        <f t="shared" si="5"/>
        <v>0</v>
      </c>
      <c r="P34" s="197">
        <v>0</v>
      </c>
      <c r="Q34" s="198">
        <v>0</v>
      </c>
      <c r="R34" s="169">
        <f>IFERROR(P34/D34,0)</f>
        <v>0</v>
      </c>
      <c r="S34" s="141" t="s">
        <v>41</v>
      </c>
      <c r="T34" s="141" t="s">
        <v>41</v>
      </c>
      <c r="U34" s="167" t="s">
        <v>41</v>
      </c>
      <c r="W34" s="59" t="str">
        <f>A34</f>
        <v>U1 etg.</v>
      </c>
      <c r="X34" s="60" t="str">
        <f>B34</f>
        <v>-</v>
      </c>
      <c r="Y34" s="60" t="str">
        <f>C34</f>
        <v>-</v>
      </c>
      <c r="Z34" s="39">
        <f t="shared" si="1"/>
        <v>0</v>
      </c>
      <c r="AA34" s="40">
        <f t="shared" si="2"/>
        <v>0</v>
      </c>
      <c r="AC34" s="99">
        <f>D34*D257</f>
        <v>0</v>
      </c>
      <c r="AD34" s="98" t="s">
        <v>28</v>
      </c>
      <c r="AE34" s="99">
        <f t="shared" si="3"/>
        <v>0</v>
      </c>
      <c r="AF34" s="98" t="s">
        <v>28</v>
      </c>
    </row>
    <row r="35" spans="1:32" s="130" customFormat="1" ht="18.75" x14ac:dyDescent="0.3">
      <c r="A35" s="121"/>
      <c r="B35" s="121"/>
      <c r="C35" s="121"/>
      <c r="D35" s="122">
        <f>SUM(D11:D34)</f>
        <v>0</v>
      </c>
      <c r="E35" s="122">
        <f>SUM(E11:E34)</f>
        <v>0</v>
      </c>
      <c r="F35" s="122"/>
      <c r="G35" s="122"/>
      <c r="H35" s="122"/>
      <c r="I35" s="122"/>
      <c r="J35" s="122"/>
      <c r="K35" s="122"/>
      <c r="L35" s="122"/>
      <c r="M35" s="122"/>
      <c r="N35" s="122"/>
      <c r="O35" s="122">
        <f>SUM(O11:O34)</f>
        <v>0</v>
      </c>
      <c r="P35" s="122">
        <f>SUM(P11:P34)</f>
        <v>0</v>
      </c>
      <c r="Q35" s="122">
        <f>SUM(Q11:Q34)</f>
        <v>0</v>
      </c>
      <c r="R35" s="123">
        <f>IFERROR(P35/D35,0)</f>
        <v>0</v>
      </c>
      <c r="S35" s="121"/>
      <c r="T35" s="121"/>
      <c r="U35" s="121"/>
      <c r="V35" s="124"/>
      <c r="W35" s="125">
        <f>A35</f>
        <v>0</v>
      </c>
      <c r="X35" s="126">
        <f>B35</f>
        <v>0</v>
      </c>
      <c r="Y35" s="126">
        <f>C35</f>
        <v>0</v>
      </c>
      <c r="Z35" s="126">
        <f t="shared" si="1"/>
        <v>0</v>
      </c>
      <c r="AA35" s="127">
        <f>P35</f>
        <v>0</v>
      </c>
      <c r="AB35" s="128"/>
      <c r="AC35" s="129" t="e">
        <f>SUM(#REF!)</f>
        <v>#REF!</v>
      </c>
      <c r="AD35" s="129" t="s">
        <v>28</v>
      </c>
      <c r="AE35" s="129" t="e">
        <f>SUM(#REF!)</f>
        <v>#REF!</v>
      </c>
      <c r="AF35" s="129" t="s">
        <v>28</v>
      </c>
    </row>
    <row r="36" spans="1:32" s="27" customFormat="1" ht="18.75" x14ac:dyDescent="0.3">
      <c r="A36" s="106"/>
      <c r="B36" s="107"/>
      <c r="C36" s="108"/>
      <c r="D36" s="109"/>
      <c r="E36" s="150"/>
      <c r="F36" s="110"/>
      <c r="G36" s="110"/>
      <c r="H36" s="111"/>
      <c r="I36" s="111"/>
      <c r="J36" s="111"/>
      <c r="K36" s="112"/>
      <c r="L36" s="110"/>
      <c r="M36" s="110"/>
      <c r="N36" s="113"/>
      <c r="O36" s="112"/>
      <c r="P36" s="110"/>
      <c r="Q36" s="113"/>
      <c r="R36" s="114"/>
      <c r="S36" s="115"/>
      <c r="T36" s="115"/>
      <c r="U36" s="116"/>
      <c r="W36" s="59"/>
      <c r="X36" s="60"/>
      <c r="Y36" s="60"/>
      <c r="Z36" s="39"/>
      <c r="AA36" s="40"/>
      <c r="AC36" s="99"/>
      <c r="AD36" s="98"/>
      <c r="AE36" s="99"/>
      <c r="AF36" s="98"/>
    </row>
    <row r="37" spans="1:32" s="27" customFormat="1" ht="18.75" x14ac:dyDescent="0.3">
      <c r="A37" s="167" t="s">
        <v>40</v>
      </c>
      <c r="B37" s="196" t="s">
        <v>41</v>
      </c>
      <c r="C37" s="182" t="s">
        <v>41</v>
      </c>
      <c r="D37" s="140">
        <v>0</v>
      </c>
      <c r="E37" s="140">
        <v>0</v>
      </c>
      <c r="F37" s="168">
        <v>26</v>
      </c>
      <c r="G37" s="168">
        <f>E37*F37</f>
        <v>0</v>
      </c>
      <c r="H37" s="169">
        <v>2.5</v>
      </c>
      <c r="I37" s="168">
        <f>D37*H37</f>
        <v>0</v>
      </c>
      <c r="J37" s="120">
        <v>0</v>
      </c>
      <c r="K37" s="168">
        <f>D37*K$8</f>
        <v>0</v>
      </c>
      <c r="L37" s="168">
        <f>E37*L$8</f>
        <v>0</v>
      </c>
      <c r="M37" s="168">
        <f>E37*M$8</f>
        <v>0</v>
      </c>
      <c r="N37" s="168">
        <f t="shared" ref="N37:N63" si="6">SUM(K37:M37)</f>
        <v>0</v>
      </c>
      <c r="O37" s="168">
        <f t="shared" ref="O37:O63" si="7">G37+I37+J37</f>
        <v>0</v>
      </c>
      <c r="P37" s="197">
        <v>0</v>
      </c>
      <c r="Q37" s="198">
        <v>0</v>
      </c>
      <c r="R37" s="169">
        <f>IFERROR(P37/D37,0)</f>
        <v>0</v>
      </c>
      <c r="S37" s="141" t="s">
        <v>41</v>
      </c>
      <c r="T37" s="141" t="s">
        <v>41</v>
      </c>
      <c r="U37" s="167" t="s">
        <v>41</v>
      </c>
      <c r="W37" s="59" t="str">
        <f>A37</f>
        <v>01 etg.</v>
      </c>
      <c r="X37" s="60" t="str">
        <f>B37</f>
        <v>-</v>
      </c>
      <c r="Y37" s="60" t="str">
        <f>C37</f>
        <v>-</v>
      </c>
      <c r="Z37" s="39">
        <f t="shared" ref="Z37:Z60" si="8">((N37*3600)/(1.2*1*$AA$5))/1000</f>
        <v>0</v>
      </c>
      <c r="AA37" s="40">
        <f t="shared" ref="AA37:AA60" si="9">P37</f>
        <v>0</v>
      </c>
      <c r="AC37" s="99">
        <f>D37*D245</f>
        <v>0</v>
      </c>
      <c r="AD37" s="98" t="s">
        <v>28</v>
      </c>
      <c r="AE37" s="99">
        <f t="shared" ref="AE37:AE60" si="10">AC37-K37</f>
        <v>0</v>
      </c>
      <c r="AF37" s="98" t="s">
        <v>28</v>
      </c>
    </row>
    <row r="38" spans="1:32" s="27" customFormat="1" ht="18.75" x14ac:dyDescent="0.3">
      <c r="A38" s="167" t="s">
        <v>40</v>
      </c>
      <c r="B38" s="196" t="s">
        <v>41</v>
      </c>
      <c r="C38" s="182" t="s">
        <v>41</v>
      </c>
      <c r="D38" s="140">
        <v>0</v>
      </c>
      <c r="E38" s="140">
        <v>0</v>
      </c>
      <c r="F38" s="168">
        <v>26</v>
      </c>
      <c r="G38" s="168">
        <f t="shared" ref="G38:G63" si="11">E38*F38</f>
        <v>0</v>
      </c>
      <c r="H38" s="169">
        <v>2.5</v>
      </c>
      <c r="I38" s="168">
        <f t="shared" ref="I38:I63" si="12">D38*H38</f>
        <v>0</v>
      </c>
      <c r="J38" s="120">
        <v>0</v>
      </c>
      <c r="K38" s="168">
        <f t="shared" ref="K38:L63" si="13">D38*K$8</f>
        <v>0</v>
      </c>
      <c r="L38" s="168">
        <f t="shared" si="13"/>
        <v>0</v>
      </c>
      <c r="M38" s="168">
        <f t="shared" ref="M38:M63" si="14">E38*M$8</f>
        <v>0</v>
      </c>
      <c r="N38" s="168">
        <f t="shared" si="6"/>
        <v>0</v>
      </c>
      <c r="O38" s="168">
        <f t="shared" si="7"/>
        <v>0</v>
      </c>
      <c r="P38" s="197">
        <v>0</v>
      </c>
      <c r="Q38" s="198">
        <v>0</v>
      </c>
      <c r="R38" s="169">
        <f t="shared" ref="R38:R63" si="15">IFERROR(P38/D38,0)</f>
        <v>0</v>
      </c>
      <c r="S38" s="141" t="s">
        <v>41</v>
      </c>
      <c r="T38" s="141" t="s">
        <v>41</v>
      </c>
      <c r="U38" s="167" t="s">
        <v>41</v>
      </c>
      <c r="W38" s="59" t="str">
        <f t="shared" ref="W38:Y63" si="16">A38</f>
        <v>01 etg.</v>
      </c>
      <c r="X38" s="60" t="str">
        <f>B38</f>
        <v>-</v>
      </c>
      <c r="Y38" s="60" t="str">
        <f>C38</f>
        <v>-</v>
      </c>
      <c r="Z38" s="39">
        <f t="shared" si="8"/>
        <v>0</v>
      </c>
      <c r="AA38" s="40">
        <f t="shared" si="9"/>
        <v>0</v>
      </c>
      <c r="AC38" s="99">
        <f>D38*D246</f>
        <v>0</v>
      </c>
      <c r="AD38" s="98" t="s">
        <v>28</v>
      </c>
      <c r="AE38" s="99">
        <f t="shared" si="10"/>
        <v>0</v>
      </c>
      <c r="AF38" s="98" t="s">
        <v>28</v>
      </c>
    </row>
    <row r="39" spans="1:32" s="27" customFormat="1" ht="18.75" x14ac:dyDescent="0.3">
      <c r="A39" s="167" t="s">
        <v>40</v>
      </c>
      <c r="B39" s="196" t="s">
        <v>41</v>
      </c>
      <c r="C39" s="182" t="s">
        <v>41</v>
      </c>
      <c r="D39" s="140">
        <v>0</v>
      </c>
      <c r="E39" s="140">
        <v>0</v>
      </c>
      <c r="F39" s="168">
        <v>26</v>
      </c>
      <c r="G39" s="168">
        <f t="shared" si="11"/>
        <v>0</v>
      </c>
      <c r="H39" s="169">
        <v>2.5</v>
      </c>
      <c r="I39" s="168">
        <f t="shared" si="12"/>
        <v>0</v>
      </c>
      <c r="J39" s="120">
        <v>0</v>
      </c>
      <c r="K39" s="168">
        <f t="shared" si="13"/>
        <v>0</v>
      </c>
      <c r="L39" s="168">
        <f t="shared" si="13"/>
        <v>0</v>
      </c>
      <c r="M39" s="168">
        <f t="shared" si="14"/>
        <v>0</v>
      </c>
      <c r="N39" s="168">
        <f t="shared" si="6"/>
        <v>0</v>
      </c>
      <c r="O39" s="168">
        <f t="shared" si="7"/>
        <v>0</v>
      </c>
      <c r="P39" s="197">
        <v>0</v>
      </c>
      <c r="Q39" s="198">
        <v>0</v>
      </c>
      <c r="R39" s="169">
        <f t="shared" si="15"/>
        <v>0</v>
      </c>
      <c r="S39" s="141" t="s">
        <v>41</v>
      </c>
      <c r="T39" s="141" t="s">
        <v>41</v>
      </c>
      <c r="U39" s="167" t="s">
        <v>41</v>
      </c>
      <c r="W39" s="59" t="str">
        <f t="shared" si="16"/>
        <v>01 etg.</v>
      </c>
      <c r="X39" s="60" t="str">
        <f>B39</f>
        <v>-</v>
      </c>
      <c r="Y39" s="60" t="str">
        <f>C39</f>
        <v>-</v>
      </c>
      <c r="Z39" s="39">
        <f t="shared" si="8"/>
        <v>0</v>
      </c>
      <c r="AA39" s="40">
        <f t="shared" si="9"/>
        <v>0</v>
      </c>
      <c r="AC39" s="99">
        <f>D39*D247</f>
        <v>0</v>
      </c>
      <c r="AD39" s="98" t="s">
        <v>28</v>
      </c>
      <c r="AE39" s="99">
        <f t="shared" si="10"/>
        <v>0</v>
      </c>
      <c r="AF39" s="98" t="s">
        <v>28</v>
      </c>
    </row>
    <row r="40" spans="1:32" s="27" customFormat="1" ht="18.75" x14ac:dyDescent="0.3">
      <c r="A40" s="167" t="s">
        <v>40</v>
      </c>
      <c r="B40" s="196" t="s">
        <v>41</v>
      </c>
      <c r="C40" s="182" t="s">
        <v>41</v>
      </c>
      <c r="D40" s="140">
        <v>0</v>
      </c>
      <c r="E40" s="140">
        <v>0</v>
      </c>
      <c r="F40" s="168">
        <v>26</v>
      </c>
      <c r="G40" s="168">
        <f t="shared" si="11"/>
        <v>0</v>
      </c>
      <c r="H40" s="169">
        <v>2.5</v>
      </c>
      <c r="I40" s="168">
        <f t="shared" si="12"/>
        <v>0</v>
      </c>
      <c r="J40" s="120">
        <v>0</v>
      </c>
      <c r="K40" s="168">
        <f t="shared" si="13"/>
        <v>0</v>
      </c>
      <c r="L40" s="168">
        <f t="shared" si="13"/>
        <v>0</v>
      </c>
      <c r="M40" s="168">
        <f t="shared" si="14"/>
        <v>0</v>
      </c>
      <c r="N40" s="168">
        <f t="shared" si="6"/>
        <v>0</v>
      </c>
      <c r="O40" s="168">
        <f t="shared" si="7"/>
        <v>0</v>
      </c>
      <c r="P40" s="197">
        <v>0</v>
      </c>
      <c r="Q40" s="198">
        <v>0</v>
      </c>
      <c r="R40" s="169">
        <f t="shared" si="15"/>
        <v>0</v>
      </c>
      <c r="S40" s="141" t="s">
        <v>41</v>
      </c>
      <c r="T40" s="141" t="s">
        <v>41</v>
      </c>
      <c r="U40" s="167" t="s">
        <v>41</v>
      </c>
      <c r="W40" s="59" t="str">
        <f t="shared" si="16"/>
        <v>01 etg.</v>
      </c>
      <c r="X40" s="60" t="str">
        <f>B40</f>
        <v>-</v>
      </c>
      <c r="Y40" s="60" t="str">
        <f>C40</f>
        <v>-</v>
      </c>
      <c r="Z40" s="39">
        <f t="shared" si="8"/>
        <v>0</v>
      </c>
      <c r="AA40" s="40">
        <f t="shared" si="9"/>
        <v>0</v>
      </c>
      <c r="AC40" s="99">
        <f>D40*D248</f>
        <v>0</v>
      </c>
      <c r="AD40" s="98" t="s">
        <v>28</v>
      </c>
      <c r="AE40" s="99">
        <f t="shared" si="10"/>
        <v>0</v>
      </c>
      <c r="AF40" s="98" t="s">
        <v>28</v>
      </c>
    </row>
    <row r="41" spans="1:32" s="27" customFormat="1" ht="18.75" x14ac:dyDescent="0.3">
      <c r="A41" s="167" t="s">
        <v>40</v>
      </c>
      <c r="B41" s="196" t="s">
        <v>41</v>
      </c>
      <c r="C41" s="182" t="s">
        <v>41</v>
      </c>
      <c r="D41" s="140">
        <v>0</v>
      </c>
      <c r="E41" s="140">
        <v>0</v>
      </c>
      <c r="F41" s="168">
        <v>26</v>
      </c>
      <c r="G41" s="168">
        <f t="shared" si="11"/>
        <v>0</v>
      </c>
      <c r="H41" s="169">
        <v>2.5</v>
      </c>
      <c r="I41" s="168">
        <f t="shared" si="12"/>
        <v>0</v>
      </c>
      <c r="J41" s="120">
        <v>0</v>
      </c>
      <c r="K41" s="168">
        <f t="shared" si="13"/>
        <v>0</v>
      </c>
      <c r="L41" s="168">
        <f t="shared" si="13"/>
        <v>0</v>
      </c>
      <c r="M41" s="168">
        <f t="shared" si="14"/>
        <v>0</v>
      </c>
      <c r="N41" s="168">
        <f t="shared" si="6"/>
        <v>0</v>
      </c>
      <c r="O41" s="168">
        <f t="shared" si="7"/>
        <v>0</v>
      </c>
      <c r="P41" s="197">
        <v>0</v>
      </c>
      <c r="Q41" s="198">
        <v>0</v>
      </c>
      <c r="R41" s="169">
        <f t="shared" si="15"/>
        <v>0</v>
      </c>
      <c r="S41" s="141" t="s">
        <v>41</v>
      </c>
      <c r="T41" s="141" t="s">
        <v>41</v>
      </c>
      <c r="U41" s="167" t="s">
        <v>41</v>
      </c>
      <c r="W41" s="59" t="str">
        <f t="shared" si="16"/>
        <v>01 etg.</v>
      </c>
      <c r="X41" s="60" t="str">
        <f>B41</f>
        <v>-</v>
      </c>
      <c r="Y41" s="60" t="str">
        <f>C41</f>
        <v>-</v>
      </c>
      <c r="Z41" s="39">
        <f t="shared" si="8"/>
        <v>0</v>
      </c>
      <c r="AA41" s="40">
        <f t="shared" si="9"/>
        <v>0</v>
      </c>
      <c r="AC41" s="99">
        <f>D41*D249</f>
        <v>0</v>
      </c>
      <c r="AD41" s="98" t="s">
        <v>28</v>
      </c>
      <c r="AE41" s="99">
        <f t="shared" si="10"/>
        <v>0</v>
      </c>
      <c r="AF41" s="98" t="s">
        <v>28</v>
      </c>
    </row>
    <row r="42" spans="1:32" s="27" customFormat="1" ht="18.75" x14ac:dyDescent="0.3">
      <c r="A42" s="167" t="s">
        <v>40</v>
      </c>
      <c r="B42" s="196" t="s">
        <v>41</v>
      </c>
      <c r="C42" s="182" t="s">
        <v>41</v>
      </c>
      <c r="D42" s="140">
        <v>0</v>
      </c>
      <c r="E42" s="140">
        <v>0</v>
      </c>
      <c r="F42" s="168">
        <v>26</v>
      </c>
      <c r="G42" s="168">
        <f t="shared" si="11"/>
        <v>0</v>
      </c>
      <c r="H42" s="169">
        <v>2.5</v>
      </c>
      <c r="I42" s="168">
        <f t="shared" si="12"/>
        <v>0</v>
      </c>
      <c r="J42" s="120">
        <v>0</v>
      </c>
      <c r="K42" s="168">
        <f t="shared" si="13"/>
        <v>0</v>
      </c>
      <c r="L42" s="168">
        <f t="shared" si="13"/>
        <v>0</v>
      </c>
      <c r="M42" s="168">
        <f t="shared" si="14"/>
        <v>0</v>
      </c>
      <c r="N42" s="168">
        <f t="shared" si="6"/>
        <v>0</v>
      </c>
      <c r="O42" s="168">
        <f t="shared" si="7"/>
        <v>0</v>
      </c>
      <c r="P42" s="197">
        <v>0</v>
      </c>
      <c r="Q42" s="198">
        <v>0</v>
      </c>
      <c r="R42" s="169">
        <f t="shared" si="15"/>
        <v>0</v>
      </c>
      <c r="S42" s="141" t="s">
        <v>41</v>
      </c>
      <c r="T42" s="141" t="s">
        <v>41</v>
      </c>
      <c r="U42" s="167" t="s">
        <v>41</v>
      </c>
      <c r="W42" s="59" t="str">
        <f t="shared" si="16"/>
        <v>01 etg.</v>
      </c>
      <c r="X42" s="60" t="str">
        <f>B42</f>
        <v>-</v>
      </c>
      <c r="Y42" s="60" t="str">
        <f>C42</f>
        <v>-</v>
      </c>
      <c r="Z42" s="39">
        <f t="shared" si="8"/>
        <v>0</v>
      </c>
      <c r="AA42" s="40">
        <f t="shared" si="9"/>
        <v>0</v>
      </c>
      <c r="AC42" s="99">
        <f>D42*D250</f>
        <v>0</v>
      </c>
      <c r="AD42" s="98" t="s">
        <v>28</v>
      </c>
      <c r="AE42" s="99">
        <f t="shared" si="10"/>
        <v>0</v>
      </c>
      <c r="AF42" s="98" t="s">
        <v>28</v>
      </c>
    </row>
    <row r="43" spans="1:32" s="27" customFormat="1" ht="18.75" x14ac:dyDescent="0.3">
      <c r="A43" s="167" t="s">
        <v>40</v>
      </c>
      <c r="B43" s="196" t="s">
        <v>41</v>
      </c>
      <c r="C43" s="182" t="s">
        <v>41</v>
      </c>
      <c r="D43" s="140">
        <v>0</v>
      </c>
      <c r="E43" s="140">
        <v>0</v>
      </c>
      <c r="F43" s="168">
        <v>26</v>
      </c>
      <c r="G43" s="168">
        <f t="shared" si="11"/>
        <v>0</v>
      </c>
      <c r="H43" s="169">
        <v>2.5</v>
      </c>
      <c r="I43" s="168">
        <f t="shared" si="12"/>
        <v>0</v>
      </c>
      <c r="J43" s="120">
        <v>0</v>
      </c>
      <c r="K43" s="168">
        <f t="shared" si="13"/>
        <v>0</v>
      </c>
      <c r="L43" s="168">
        <f t="shared" si="13"/>
        <v>0</v>
      </c>
      <c r="M43" s="168">
        <f t="shared" si="14"/>
        <v>0</v>
      </c>
      <c r="N43" s="168">
        <f t="shared" si="6"/>
        <v>0</v>
      </c>
      <c r="O43" s="168">
        <f t="shared" si="7"/>
        <v>0</v>
      </c>
      <c r="P43" s="197">
        <v>0</v>
      </c>
      <c r="Q43" s="198">
        <v>0</v>
      </c>
      <c r="R43" s="169">
        <f t="shared" si="15"/>
        <v>0</v>
      </c>
      <c r="S43" s="141" t="s">
        <v>41</v>
      </c>
      <c r="T43" s="141" t="s">
        <v>41</v>
      </c>
      <c r="U43" s="167" t="s">
        <v>41</v>
      </c>
      <c r="W43" s="59" t="str">
        <f t="shared" si="16"/>
        <v>01 etg.</v>
      </c>
      <c r="X43" s="60" t="str">
        <f>B43</f>
        <v>-</v>
      </c>
      <c r="Y43" s="60" t="str">
        <f>C43</f>
        <v>-</v>
      </c>
      <c r="Z43" s="39">
        <f t="shared" si="8"/>
        <v>0</v>
      </c>
      <c r="AA43" s="40">
        <f t="shared" si="9"/>
        <v>0</v>
      </c>
      <c r="AC43" s="99">
        <f>D43*D251</f>
        <v>0</v>
      </c>
      <c r="AD43" s="98" t="s">
        <v>28</v>
      </c>
      <c r="AE43" s="99">
        <f t="shared" si="10"/>
        <v>0</v>
      </c>
      <c r="AF43" s="98" t="s">
        <v>28</v>
      </c>
    </row>
    <row r="44" spans="1:32" s="27" customFormat="1" ht="18.75" x14ac:dyDescent="0.3">
      <c r="A44" s="167" t="s">
        <v>40</v>
      </c>
      <c r="B44" s="196" t="s">
        <v>41</v>
      </c>
      <c r="C44" s="182" t="s">
        <v>41</v>
      </c>
      <c r="D44" s="140">
        <v>0</v>
      </c>
      <c r="E44" s="140">
        <v>0</v>
      </c>
      <c r="F44" s="168">
        <v>26</v>
      </c>
      <c r="G44" s="168">
        <f t="shared" si="11"/>
        <v>0</v>
      </c>
      <c r="H44" s="169">
        <v>2.5</v>
      </c>
      <c r="I44" s="168">
        <f t="shared" si="12"/>
        <v>0</v>
      </c>
      <c r="J44" s="120">
        <v>0</v>
      </c>
      <c r="K44" s="168">
        <f t="shared" si="13"/>
        <v>0</v>
      </c>
      <c r="L44" s="168">
        <f t="shared" si="13"/>
        <v>0</v>
      </c>
      <c r="M44" s="168">
        <f t="shared" si="14"/>
        <v>0</v>
      </c>
      <c r="N44" s="168">
        <f t="shared" si="6"/>
        <v>0</v>
      </c>
      <c r="O44" s="168">
        <f t="shared" si="7"/>
        <v>0</v>
      </c>
      <c r="P44" s="197">
        <v>0</v>
      </c>
      <c r="Q44" s="198">
        <v>0</v>
      </c>
      <c r="R44" s="169">
        <f t="shared" si="15"/>
        <v>0</v>
      </c>
      <c r="S44" s="141" t="s">
        <v>41</v>
      </c>
      <c r="T44" s="141" t="s">
        <v>41</v>
      </c>
      <c r="U44" s="167" t="s">
        <v>41</v>
      </c>
      <c r="W44" s="59" t="str">
        <f t="shared" si="16"/>
        <v>01 etg.</v>
      </c>
      <c r="X44" s="60" t="str">
        <f>B44</f>
        <v>-</v>
      </c>
      <c r="Y44" s="60" t="str">
        <f>C44</f>
        <v>-</v>
      </c>
      <c r="Z44" s="39">
        <f t="shared" si="8"/>
        <v>0</v>
      </c>
      <c r="AA44" s="40">
        <f t="shared" si="9"/>
        <v>0</v>
      </c>
      <c r="AC44" s="99">
        <f>D44*D252</f>
        <v>0</v>
      </c>
      <c r="AD44" s="98" t="s">
        <v>28</v>
      </c>
      <c r="AE44" s="99">
        <f t="shared" si="10"/>
        <v>0</v>
      </c>
      <c r="AF44" s="98" t="s">
        <v>28</v>
      </c>
    </row>
    <row r="45" spans="1:32" s="27" customFormat="1" ht="18.75" x14ac:dyDescent="0.3">
      <c r="A45" s="167" t="s">
        <v>40</v>
      </c>
      <c r="B45" s="196" t="s">
        <v>41</v>
      </c>
      <c r="C45" s="182" t="s">
        <v>41</v>
      </c>
      <c r="D45" s="140">
        <v>0</v>
      </c>
      <c r="E45" s="140">
        <v>0</v>
      </c>
      <c r="F45" s="168">
        <v>26</v>
      </c>
      <c r="G45" s="168">
        <f t="shared" si="11"/>
        <v>0</v>
      </c>
      <c r="H45" s="169">
        <v>3.5</v>
      </c>
      <c r="I45" s="168">
        <f t="shared" si="12"/>
        <v>0</v>
      </c>
      <c r="J45" s="120">
        <v>0</v>
      </c>
      <c r="K45" s="168">
        <f t="shared" si="13"/>
        <v>0</v>
      </c>
      <c r="L45" s="168">
        <f t="shared" si="13"/>
        <v>0</v>
      </c>
      <c r="M45" s="168">
        <f t="shared" si="14"/>
        <v>0</v>
      </c>
      <c r="N45" s="168">
        <f t="shared" si="6"/>
        <v>0</v>
      </c>
      <c r="O45" s="168">
        <f t="shared" si="7"/>
        <v>0</v>
      </c>
      <c r="P45" s="197">
        <v>0</v>
      </c>
      <c r="Q45" s="198">
        <v>0</v>
      </c>
      <c r="R45" s="169">
        <f t="shared" si="15"/>
        <v>0</v>
      </c>
      <c r="S45" s="141" t="s">
        <v>41</v>
      </c>
      <c r="T45" s="141" t="s">
        <v>41</v>
      </c>
      <c r="U45" s="167" t="s">
        <v>41</v>
      </c>
      <c r="W45" s="59" t="str">
        <f t="shared" si="16"/>
        <v>01 etg.</v>
      </c>
      <c r="X45" s="60" t="str">
        <f t="shared" si="16"/>
        <v>-</v>
      </c>
      <c r="Y45" s="60" t="str">
        <f t="shared" si="16"/>
        <v>-</v>
      </c>
      <c r="Z45" s="39">
        <f t="shared" si="8"/>
        <v>0</v>
      </c>
      <c r="AA45" s="40">
        <f t="shared" si="9"/>
        <v>0</v>
      </c>
      <c r="AC45" s="99">
        <f>D45*D253</f>
        <v>0</v>
      </c>
      <c r="AD45" s="98" t="s">
        <v>28</v>
      </c>
      <c r="AE45" s="99">
        <f t="shared" si="10"/>
        <v>0</v>
      </c>
      <c r="AF45" s="98" t="s">
        <v>28</v>
      </c>
    </row>
    <row r="46" spans="1:32" s="27" customFormat="1" ht="18.75" x14ac:dyDescent="0.3">
      <c r="A46" s="167" t="s">
        <v>40</v>
      </c>
      <c r="B46" s="196" t="s">
        <v>41</v>
      </c>
      <c r="C46" s="182" t="s">
        <v>41</v>
      </c>
      <c r="D46" s="140">
        <v>0</v>
      </c>
      <c r="E46" s="140">
        <v>0</v>
      </c>
      <c r="F46" s="168">
        <v>26</v>
      </c>
      <c r="G46" s="168">
        <f t="shared" si="11"/>
        <v>0</v>
      </c>
      <c r="H46" s="169">
        <v>4.5</v>
      </c>
      <c r="I46" s="168">
        <f t="shared" si="12"/>
        <v>0</v>
      </c>
      <c r="J46" s="120">
        <v>0</v>
      </c>
      <c r="K46" s="168">
        <f t="shared" si="13"/>
        <v>0</v>
      </c>
      <c r="L46" s="168">
        <f t="shared" si="13"/>
        <v>0</v>
      </c>
      <c r="M46" s="168">
        <f t="shared" si="14"/>
        <v>0</v>
      </c>
      <c r="N46" s="168">
        <f t="shared" si="6"/>
        <v>0</v>
      </c>
      <c r="O46" s="168">
        <f t="shared" si="7"/>
        <v>0</v>
      </c>
      <c r="P46" s="197">
        <v>0</v>
      </c>
      <c r="Q46" s="198">
        <v>0</v>
      </c>
      <c r="R46" s="169">
        <f t="shared" si="15"/>
        <v>0</v>
      </c>
      <c r="S46" s="141" t="s">
        <v>41</v>
      </c>
      <c r="T46" s="141" t="s">
        <v>41</v>
      </c>
      <c r="U46" s="167" t="s">
        <v>41</v>
      </c>
      <c r="W46" s="59" t="str">
        <f t="shared" si="16"/>
        <v>01 etg.</v>
      </c>
      <c r="X46" s="60" t="str">
        <f t="shared" si="16"/>
        <v>-</v>
      </c>
      <c r="Y46" s="60" t="str">
        <f t="shared" si="16"/>
        <v>-</v>
      </c>
      <c r="Z46" s="39">
        <f t="shared" si="8"/>
        <v>0</v>
      </c>
      <c r="AA46" s="40">
        <f t="shared" si="9"/>
        <v>0</v>
      </c>
      <c r="AC46" s="99">
        <f>D46*D254</f>
        <v>0</v>
      </c>
      <c r="AD46" s="98" t="s">
        <v>28</v>
      </c>
      <c r="AE46" s="99">
        <f t="shared" si="10"/>
        <v>0</v>
      </c>
      <c r="AF46" s="98" t="s">
        <v>28</v>
      </c>
    </row>
    <row r="47" spans="1:32" s="27" customFormat="1" ht="18.75" x14ac:dyDescent="0.3">
      <c r="A47" s="167" t="s">
        <v>40</v>
      </c>
      <c r="B47" s="196" t="s">
        <v>41</v>
      </c>
      <c r="C47" s="182" t="s">
        <v>41</v>
      </c>
      <c r="D47" s="140">
        <v>0</v>
      </c>
      <c r="E47" s="140">
        <v>0</v>
      </c>
      <c r="F47" s="168">
        <v>26</v>
      </c>
      <c r="G47" s="168">
        <f t="shared" si="11"/>
        <v>0</v>
      </c>
      <c r="H47" s="169">
        <v>5.5</v>
      </c>
      <c r="I47" s="168">
        <f t="shared" si="12"/>
        <v>0</v>
      </c>
      <c r="J47" s="120">
        <v>0</v>
      </c>
      <c r="K47" s="168">
        <f t="shared" si="13"/>
        <v>0</v>
      </c>
      <c r="L47" s="168">
        <f t="shared" si="13"/>
        <v>0</v>
      </c>
      <c r="M47" s="168">
        <f t="shared" si="14"/>
        <v>0</v>
      </c>
      <c r="N47" s="168">
        <f t="shared" si="6"/>
        <v>0</v>
      </c>
      <c r="O47" s="168">
        <f t="shared" si="7"/>
        <v>0</v>
      </c>
      <c r="P47" s="197">
        <v>0</v>
      </c>
      <c r="Q47" s="198">
        <v>0</v>
      </c>
      <c r="R47" s="169">
        <f t="shared" si="15"/>
        <v>0</v>
      </c>
      <c r="S47" s="141" t="s">
        <v>41</v>
      </c>
      <c r="T47" s="141" t="s">
        <v>41</v>
      </c>
      <c r="U47" s="167" t="s">
        <v>41</v>
      </c>
      <c r="W47" s="59" t="str">
        <f t="shared" si="16"/>
        <v>01 etg.</v>
      </c>
      <c r="X47" s="60" t="str">
        <f t="shared" si="16"/>
        <v>-</v>
      </c>
      <c r="Y47" s="60" t="str">
        <f t="shared" si="16"/>
        <v>-</v>
      </c>
      <c r="Z47" s="39">
        <f t="shared" si="8"/>
        <v>0</v>
      </c>
      <c r="AA47" s="40">
        <f t="shared" si="9"/>
        <v>0</v>
      </c>
      <c r="AC47" s="99">
        <f>D47*D255</f>
        <v>0</v>
      </c>
      <c r="AD47" s="98" t="s">
        <v>28</v>
      </c>
      <c r="AE47" s="99">
        <f t="shared" si="10"/>
        <v>0</v>
      </c>
      <c r="AF47" s="98" t="s">
        <v>28</v>
      </c>
    </row>
    <row r="48" spans="1:32" s="27" customFormat="1" ht="18.75" x14ac:dyDescent="0.3">
      <c r="A48" s="167" t="s">
        <v>40</v>
      </c>
      <c r="B48" s="196" t="s">
        <v>41</v>
      </c>
      <c r="C48" s="182" t="s">
        <v>41</v>
      </c>
      <c r="D48" s="140">
        <v>0</v>
      </c>
      <c r="E48" s="140">
        <v>0</v>
      </c>
      <c r="F48" s="168">
        <v>26</v>
      </c>
      <c r="G48" s="168">
        <f t="shared" si="11"/>
        <v>0</v>
      </c>
      <c r="H48" s="169">
        <v>6.5</v>
      </c>
      <c r="I48" s="168">
        <f t="shared" si="12"/>
        <v>0</v>
      </c>
      <c r="J48" s="120">
        <v>0</v>
      </c>
      <c r="K48" s="168">
        <f t="shared" si="13"/>
        <v>0</v>
      </c>
      <c r="L48" s="168">
        <f t="shared" si="13"/>
        <v>0</v>
      </c>
      <c r="M48" s="168">
        <f t="shared" si="14"/>
        <v>0</v>
      </c>
      <c r="N48" s="168">
        <f t="shared" si="6"/>
        <v>0</v>
      </c>
      <c r="O48" s="168">
        <f t="shared" si="7"/>
        <v>0</v>
      </c>
      <c r="P48" s="197">
        <v>0</v>
      </c>
      <c r="Q48" s="198">
        <v>0</v>
      </c>
      <c r="R48" s="169">
        <f t="shared" si="15"/>
        <v>0</v>
      </c>
      <c r="S48" s="141" t="s">
        <v>41</v>
      </c>
      <c r="T48" s="141" t="s">
        <v>41</v>
      </c>
      <c r="U48" s="167" t="s">
        <v>41</v>
      </c>
      <c r="W48" s="59" t="str">
        <f t="shared" si="16"/>
        <v>01 etg.</v>
      </c>
      <c r="X48" s="60" t="str">
        <f t="shared" si="16"/>
        <v>-</v>
      </c>
      <c r="Y48" s="60" t="str">
        <f t="shared" si="16"/>
        <v>-</v>
      </c>
      <c r="Z48" s="39">
        <f t="shared" si="8"/>
        <v>0</v>
      </c>
      <c r="AA48" s="40">
        <f t="shared" si="9"/>
        <v>0</v>
      </c>
      <c r="AC48" s="99">
        <f>D48*D256</f>
        <v>0</v>
      </c>
      <c r="AD48" s="98" t="s">
        <v>28</v>
      </c>
      <c r="AE48" s="99">
        <f t="shared" si="10"/>
        <v>0</v>
      </c>
      <c r="AF48" s="98" t="s">
        <v>28</v>
      </c>
    </row>
    <row r="49" spans="1:32" s="27" customFormat="1" ht="18.75" x14ac:dyDescent="0.3">
      <c r="A49" s="167" t="s">
        <v>40</v>
      </c>
      <c r="B49" s="196" t="s">
        <v>41</v>
      </c>
      <c r="C49" s="182" t="s">
        <v>41</v>
      </c>
      <c r="D49" s="140">
        <v>0</v>
      </c>
      <c r="E49" s="140">
        <v>0</v>
      </c>
      <c r="F49" s="168">
        <v>26</v>
      </c>
      <c r="G49" s="168">
        <f t="shared" si="11"/>
        <v>0</v>
      </c>
      <c r="H49" s="169">
        <v>7.5</v>
      </c>
      <c r="I49" s="168">
        <f t="shared" si="12"/>
        <v>0</v>
      </c>
      <c r="J49" s="120">
        <v>0</v>
      </c>
      <c r="K49" s="168">
        <f t="shared" si="13"/>
        <v>0</v>
      </c>
      <c r="L49" s="168">
        <f t="shared" si="13"/>
        <v>0</v>
      </c>
      <c r="M49" s="168">
        <f t="shared" si="14"/>
        <v>0</v>
      </c>
      <c r="N49" s="168">
        <f t="shared" si="6"/>
        <v>0</v>
      </c>
      <c r="O49" s="168">
        <f t="shared" si="7"/>
        <v>0</v>
      </c>
      <c r="P49" s="197">
        <v>0</v>
      </c>
      <c r="Q49" s="198">
        <v>0</v>
      </c>
      <c r="R49" s="169">
        <f t="shared" si="15"/>
        <v>0</v>
      </c>
      <c r="S49" s="141" t="s">
        <v>41</v>
      </c>
      <c r="T49" s="141" t="s">
        <v>41</v>
      </c>
      <c r="U49" s="167" t="s">
        <v>41</v>
      </c>
      <c r="W49" s="59" t="str">
        <f t="shared" si="16"/>
        <v>01 etg.</v>
      </c>
      <c r="X49" s="60" t="str">
        <f t="shared" si="16"/>
        <v>-</v>
      </c>
      <c r="Y49" s="60" t="str">
        <f t="shared" si="16"/>
        <v>-</v>
      </c>
      <c r="Z49" s="39">
        <f t="shared" si="8"/>
        <v>0</v>
      </c>
      <c r="AA49" s="40">
        <f t="shared" si="9"/>
        <v>0</v>
      </c>
      <c r="AC49" s="99">
        <f>D49*D257</f>
        <v>0</v>
      </c>
      <c r="AD49" s="98" t="s">
        <v>28</v>
      </c>
      <c r="AE49" s="99">
        <f t="shared" si="10"/>
        <v>0</v>
      </c>
      <c r="AF49" s="98" t="s">
        <v>28</v>
      </c>
    </row>
    <row r="50" spans="1:32" s="27" customFormat="1" ht="18.75" x14ac:dyDescent="0.3">
      <c r="A50" s="167" t="s">
        <v>40</v>
      </c>
      <c r="B50" s="196" t="s">
        <v>41</v>
      </c>
      <c r="C50" s="182" t="s">
        <v>41</v>
      </c>
      <c r="D50" s="140">
        <v>0</v>
      </c>
      <c r="E50" s="140">
        <v>0</v>
      </c>
      <c r="F50" s="168">
        <v>26</v>
      </c>
      <c r="G50" s="168">
        <f t="shared" si="11"/>
        <v>0</v>
      </c>
      <c r="H50" s="169">
        <v>8.5</v>
      </c>
      <c r="I50" s="168">
        <f t="shared" si="12"/>
        <v>0</v>
      </c>
      <c r="J50" s="120">
        <v>0</v>
      </c>
      <c r="K50" s="168">
        <f t="shared" si="13"/>
        <v>0</v>
      </c>
      <c r="L50" s="168">
        <f t="shared" si="13"/>
        <v>0</v>
      </c>
      <c r="M50" s="168">
        <f t="shared" si="14"/>
        <v>0</v>
      </c>
      <c r="N50" s="168">
        <f t="shared" si="6"/>
        <v>0</v>
      </c>
      <c r="O50" s="168">
        <f t="shared" si="7"/>
        <v>0</v>
      </c>
      <c r="P50" s="197">
        <v>0</v>
      </c>
      <c r="Q50" s="198">
        <v>0</v>
      </c>
      <c r="R50" s="169">
        <f t="shared" si="15"/>
        <v>0</v>
      </c>
      <c r="S50" s="141" t="s">
        <v>41</v>
      </c>
      <c r="T50" s="141" t="s">
        <v>41</v>
      </c>
      <c r="U50" s="167" t="s">
        <v>41</v>
      </c>
      <c r="W50" s="59" t="str">
        <f t="shared" si="16"/>
        <v>01 etg.</v>
      </c>
      <c r="X50" s="60" t="str">
        <f t="shared" si="16"/>
        <v>-</v>
      </c>
      <c r="Y50" s="60" t="str">
        <f t="shared" si="16"/>
        <v>-</v>
      </c>
      <c r="Z50" s="39">
        <f t="shared" si="8"/>
        <v>0</v>
      </c>
      <c r="AA50" s="40">
        <f t="shared" si="9"/>
        <v>0</v>
      </c>
      <c r="AC50" s="99">
        <f>D50*D258</f>
        <v>0</v>
      </c>
      <c r="AD50" s="98" t="s">
        <v>28</v>
      </c>
      <c r="AE50" s="99">
        <f t="shared" si="10"/>
        <v>0</v>
      </c>
      <c r="AF50" s="98" t="s">
        <v>28</v>
      </c>
    </row>
    <row r="51" spans="1:32" s="27" customFormat="1" ht="18.75" x14ac:dyDescent="0.3">
      <c r="A51" s="167" t="s">
        <v>40</v>
      </c>
      <c r="B51" s="196" t="s">
        <v>41</v>
      </c>
      <c r="C51" s="182" t="s">
        <v>41</v>
      </c>
      <c r="D51" s="140">
        <v>0</v>
      </c>
      <c r="E51" s="140">
        <v>0</v>
      </c>
      <c r="F51" s="168">
        <v>26</v>
      </c>
      <c r="G51" s="168">
        <f t="shared" si="11"/>
        <v>0</v>
      </c>
      <c r="H51" s="169">
        <v>9.5</v>
      </c>
      <c r="I51" s="168">
        <f t="shared" si="12"/>
        <v>0</v>
      </c>
      <c r="J51" s="120">
        <v>0</v>
      </c>
      <c r="K51" s="168">
        <f t="shared" si="13"/>
        <v>0</v>
      </c>
      <c r="L51" s="168">
        <f t="shared" si="13"/>
        <v>0</v>
      </c>
      <c r="M51" s="168">
        <f t="shared" si="14"/>
        <v>0</v>
      </c>
      <c r="N51" s="168">
        <f t="shared" si="6"/>
        <v>0</v>
      </c>
      <c r="O51" s="168">
        <f t="shared" si="7"/>
        <v>0</v>
      </c>
      <c r="P51" s="197">
        <v>0</v>
      </c>
      <c r="Q51" s="198">
        <v>0</v>
      </c>
      <c r="R51" s="169">
        <f t="shared" si="15"/>
        <v>0</v>
      </c>
      <c r="S51" s="141" t="s">
        <v>41</v>
      </c>
      <c r="T51" s="141" t="s">
        <v>41</v>
      </c>
      <c r="U51" s="167" t="s">
        <v>41</v>
      </c>
      <c r="W51" s="59" t="str">
        <f t="shared" si="16"/>
        <v>01 etg.</v>
      </c>
      <c r="X51" s="60" t="str">
        <f t="shared" si="16"/>
        <v>-</v>
      </c>
      <c r="Y51" s="60" t="str">
        <f t="shared" si="16"/>
        <v>-</v>
      </c>
      <c r="Z51" s="39">
        <f t="shared" si="8"/>
        <v>0</v>
      </c>
      <c r="AA51" s="40">
        <f t="shared" si="9"/>
        <v>0</v>
      </c>
      <c r="AC51" s="99">
        <f>D51*D259</f>
        <v>0</v>
      </c>
      <c r="AD51" s="98" t="s">
        <v>28</v>
      </c>
      <c r="AE51" s="99">
        <f t="shared" si="10"/>
        <v>0</v>
      </c>
      <c r="AF51" s="98" t="s">
        <v>28</v>
      </c>
    </row>
    <row r="52" spans="1:32" s="27" customFormat="1" ht="18.75" x14ac:dyDescent="0.3">
      <c r="A52" s="167" t="s">
        <v>40</v>
      </c>
      <c r="B52" s="196" t="s">
        <v>41</v>
      </c>
      <c r="C52" s="182" t="s">
        <v>41</v>
      </c>
      <c r="D52" s="140">
        <v>0</v>
      </c>
      <c r="E52" s="140">
        <v>0</v>
      </c>
      <c r="F52" s="168">
        <v>26</v>
      </c>
      <c r="G52" s="168">
        <f t="shared" si="11"/>
        <v>0</v>
      </c>
      <c r="H52" s="169">
        <v>10.5</v>
      </c>
      <c r="I52" s="168">
        <f t="shared" si="12"/>
        <v>0</v>
      </c>
      <c r="J52" s="120">
        <v>0</v>
      </c>
      <c r="K52" s="168">
        <f t="shared" si="13"/>
        <v>0</v>
      </c>
      <c r="L52" s="168">
        <f t="shared" si="13"/>
        <v>0</v>
      </c>
      <c r="M52" s="168">
        <f t="shared" si="14"/>
        <v>0</v>
      </c>
      <c r="N52" s="168">
        <f t="shared" si="6"/>
        <v>0</v>
      </c>
      <c r="O52" s="168">
        <f t="shared" si="7"/>
        <v>0</v>
      </c>
      <c r="P52" s="197">
        <v>0</v>
      </c>
      <c r="Q52" s="198">
        <v>0</v>
      </c>
      <c r="R52" s="169">
        <f t="shared" si="15"/>
        <v>0</v>
      </c>
      <c r="S52" s="141" t="s">
        <v>41</v>
      </c>
      <c r="T52" s="141" t="s">
        <v>41</v>
      </c>
      <c r="U52" s="167" t="s">
        <v>41</v>
      </c>
      <c r="W52" s="59" t="str">
        <f t="shared" si="16"/>
        <v>01 etg.</v>
      </c>
      <c r="X52" s="60" t="str">
        <f t="shared" si="16"/>
        <v>-</v>
      </c>
      <c r="Y52" s="60" t="str">
        <f t="shared" si="16"/>
        <v>-</v>
      </c>
      <c r="Z52" s="39">
        <f t="shared" si="8"/>
        <v>0</v>
      </c>
      <c r="AA52" s="40">
        <f t="shared" si="9"/>
        <v>0</v>
      </c>
      <c r="AC52" s="99">
        <f>D52*D260</f>
        <v>0</v>
      </c>
      <c r="AD52" s="98" t="s">
        <v>28</v>
      </c>
      <c r="AE52" s="99">
        <f t="shared" si="10"/>
        <v>0</v>
      </c>
      <c r="AF52" s="98" t="s">
        <v>28</v>
      </c>
    </row>
    <row r="53" spans="1:32" s="27" customFormat="1" ht="18.75" x14ac:dyDescent="0.3">
      <c r="A53" s="167" t="s">
        <v>40</v>
      </c>
      <c r="B53" s="196" t="s">
        <v>41</v>
      </c>
      <c r="C53" s="182" t="s">
        <v>41</v>
      </c>
      <c r="D53" s="140">
        <v>0</v>
      </c>
      <c r="E53" s="140">
        <v>0</v>
      </c>
      <c r="F53" s="168">
        <v>26</v>
      </c>
      <c r="G53" s="168">
        <f t="shared" si="11"/>
        <v>0</v>
      </c>
      <c r="H53" s="169">
        <v>11.5</v>
      </c>
      <c r="I53" s="168">
        <f t="shared" si="12"/>
        <v>0</v>
      </c>
      <c r="J53" s="120">
        <v>0</v>
      </c>
      <c r="K53" s="168">
        <f t="shared" si="13"/>
        <v>0</v>
      </c>
      <c r="L53" s="168">
        <f t="shared" si="13"/>
        <v>0</v>
      </c>
      <c r="M53" s="168">
        <f t="shared" si="14"/>
        <v>0</v>
      </c>
      <c r="N53" s="168">
        <f t="shared" si="6"/>
        <v>0</v>
      </c>
      <c r="O53" s="168">
        <f t="shared" si="7"/>
        <v>0</v>
      </c>
      <c r="P53" s="197">
        <v>0</v>
      </c>
      <c r="Q53" s="198">
        <v>0</v>
      </c>
      <c r="R53" s="169">
        <f t="shared" si="15"/>
        <v>0</v>
      </c>
      <c r="S53" s="141" t="s">
        <v>41</v>
      </c>
      <c r="T53" s="141" t="s">
        <v>41</v>
      </c>
      <c r="U53" s="167" t="s">
        <v>41</v>
      </c>
      <c r="W53" s="59" t="str">
        <f t="shared" si="16"/>
        <v>01 etg.</v>
      </c>
      <c r="X53" s="60" t="str">
        <f t="shared" si="16"/>
        <v>-</v>
      </c>
      <c r="Y53" s="60" t="str">
        <f t="shared" si="16"/>
        <v>-</v>
      </c>
      <c r="Z53" s="39">
        <f t="shared" si="8"/>
        <v>0</v>
      </c>
      <c r="AA53" s="40">
        <f t="shared" si="9"/>
        <v>0</v>
      </c>
      <c r="AC53" s="99">
        <f>D53*D261</f>
        <v>0</v>
      </c>
      <c r="AD53" s="98" t="s">
        <v>28</v>
      </c>
      <c r="AE53" s="99">
        <f t="shared" si="10"/>
        <v>0</v>
      </c>
      <c r="AF53" s="98" t="s">
        <v>28</v>
      </c>
    </row>
    <row r="54" spans="1:32" s="27" customFormat="1" ht="18.75" x14ac:dyDescent="0.3">
      <c r="A54" s="167" t="s">
        <v>40</v>
      </c>
      <c r="B54" s="196" t="s">
        <v>41</v>
      </c>
      <c r="C54" s="182" t="s">
        <v>41</v>
      </c>
      <c r="D54" s="140">
        <v>0</v>
      </c>
      <c r="E54" s="140">
        <v>0</v>
      </c>
      <c r="F54" s="168">
        <v>26</v>
      </c>
      <c r="G54" s="168">
        <f t="shared" si="11"/>
        <v>0</v>
      </c>
      <c r="H54" s="169">
        <v>2.5</v>
      </c>
      <c r="I54" s="168">
        <f t="shared" si="12"/>
        <v>0</v>
      </c>
      <c r="J54" s="120">
        <v>0</v>
      </c>
      <c r="K54" s="168">
        <f t="shared" si="13"/>
        <v>0</v>
      </c>
      <c r="L54" s="168">
        <f t="shared" si="13"/>
        <v>0</v>
      </c>
      <c r="M54" s="168">
        <f t="shared" si="14"/>
        <v>0</v>
      </c>
      <c r="N54" s="168">
        <f t="shared" si="6"/>
        <v>0</v>
      </c>
      <c r="O54" s="168">
        <f t="shared" si="7"/>
        <v>0</v>
      </c>
      <c r="P54" s="197">
        <v>0</v>
      </c>
      <c r="Q54" s="198">
        <v>0</v>
      </c>
      <c r="R54" s="169">
        <f t="shared" si="15"/>
        <v>0</v>
      </c>
      <c r="S54" s="141" t="s">
        <v>41</v>
      </c>
      <c r="T54" s="141" t="s">
        <v>41</v>
      </c>
      <c r="U54" s="167" t="s">
        <v>41</v>
      </c>
      <c r="W54" s="59" t="str">
        <f t="shared" si="16"/>
        <v>01 etg.</v>
      </c>
      <c r="X54" s="60" t="str">
        <f>B54</f>
        <v>-</v>
      </c>
      <c r="Y54" s="60" t="str">
        <f>C54</f>
        <v>-</v>
      </c>
      <c r="Z54" s="39">
        <f t="shared" si="8"/>
        <v>0</v>
      </c>
      <c r="AA54" s="40">
        <f t="shared" si="9"/>
        <v>0</v>
      </c>
      <c r="AC54" s="99">
        <f>D54*D253</f>
        <v>0</v>
      </c>
      <c r="AD54" s="98" t="s">
        <v>28</v>
      </c>
      <c r="AE54" s="99">
        <f t="shared" si="10"/>
        <v>0</v>
      </c>
      <c r="AF54" s="98" t="s">
        <v>28</v>
      </c>
    </row>
    <row r="55" spans="1:32" s="27" customFormat="1" ht="18.75" x14ac:dyDescent="0.3">
      <c r="A55" s="167" t="s">
        <v>40</v>
      </c>
      <c r="B55" s="196" t="s">
        <v>41</v>
      </c>
      <c r="C55" s="182" t="s">
        <v>41</v>
      </c>
      <c r="D55" s="140">
        <v>0</v>
      </c>
      <c r="E55" s="140">
        <v>0</v>
      </c>
      <c r="F55" s="168">
        <v>26</v>
      </c>
      <c r="G55" s="168">
        <f t="shared" si="11"/>
        <v>0</v>
      </c>
      <c r="H55" s="169">
        <v>2.5</v>
      </c>
      <c r="I55" s="168">
        <f t="shared" si="12"/>
        <v>0</v>
      </c>
      <c r="J55" s="120">
        <v>0</v>
      </c>
      <c r="K55" s="168">
        <f t="shared" si="13"/>
        <v>0</v>
      </c>
      <c r="L55" s="168">
        <f t="shared" si="13"/>
        <v>0</v>
      </c>
      <c r="M55" s="168">
        <f t="shared" si="14"/>
        <v>0</v>
      </c>
      <c r="N55" s="168">
        <f t="shared" si="6"/>
        <v>0</v>
      </c>
      <c r="O55" s="168">
        <f t="shared" si="7"/>
        <v>0</v>
      </c>
      <c r="P55" s="197">
        <v>0</v>
      </c>
      <c r="Q55" s="198">
        <v>0</v>
      </c>
      <c r="R55" s="169">
        <f t="shared" si="15"/>
        <v>0</v>
      </c>
      <c r="S55" s="141" t="s">
        <v>41</v>
      </c>
      <c r="T55" s="141" t="s">
        <v>41</v>
      </c>
      <c r="U55" s="167" t="s">
        <v>41</v>
      </c>
      <c r="W55" s="59" t="str">
        <f t="shared" si="16"/>
        <v>01 etg.</v>
      </c>
      <c r="X55" s="60" t="str">
        <f>B55</f>
        <v>-</v>
      </c>
      <c r="Y55" s="60" t="str">
        <f>C55</f>
        <v>-</v>
      </c>
      <c r="Z55" s="39">
        <f t="shared" si="8"/>
        <v>0</v>
      </c>
      <c r="AA55" s="40">
        <f t="shared" si="9"/>
        <v>0</v>
      </c>
      <c r="AC55" s="99">
        <f>D55*D254</f>
        <v>0</v>
      </c>
      <c r="AD55" s="98" t="s">
        <v>28</v>
      </c>
      <c r="AE55" s="99">
        <f t="shared" si="10"/>
        <v>0</v>
      </c>
      <c r="AF55" s="98" t="s">
        <v>28</v>
      </c>
    </row>
    <row r="56" spans="1:32" s="27" customFormat="1" ht="18.75" x14ac:dyDescent="0.3">
      <c r="A56" s="167" t="s">
        <v>40</v>
      </c>
      <c r="B56" s="196" t="s">
        <v>41</v>
      </c>
      <c r="C56" s="182" t="s">
        <v>41</v>
      </c>
      <c r="D56" s="140">
        <v>0</v>
      </c>
      <c r="E56" s="140">
        <v>0</v>
      </c>
      <c r="F56" s="168">
        <v>26</v>
      </c>
      <c r="G56" s="168">
        <f t="shared" si="11"/>
        <v>0</v>
      </c>
      <c r="H56" s="169">
        <v>2.5</v>
      </c>
      <c r="I56" s="168">
        <f t="shared" si="12"/>
        <v>0</v>
      </c>
      <c r="J56" s="120">
        <v>0</v>
      </c>
      <c r="K56" s="168">
        <f t="shared" si="13"/>
        <v>0</v>
      </c>
      <c r="L56" s="168">
        <f t="shared" si="13"/>
        <v>0</v>
      </c>
      <c r="M56" s="168">
        <f t="shared" si="14"/>
        <v>0</v>
      </c>
      <c r="N56" s="168">
        <f t="shared" si="6"/>
        <v>0</v>
      </c>
      <c r="O56" s="168">
        <f t="shared" si="7"/>
        <v>0</v>
      </c>
      <c r="P56" s="197">
        <v>0</v>
      </c>
      <c r="Q56" s="198">
        <v>0</v>
      </c>
      <c r="R56" s="169">
        <f t="shared" si="15"/>
        <v>0</v>
      </c>
      <c r="S56" s="141" t="s">
        <v>41</v>
      </c>
      <c r="T56" s="141" t="s">
        <v>41</v>
      </c>
      <c r="U56" s="167" t="s">
        <v>41</v>
      </c>
      <c r="W56" s="59" t="str">
        <f t="shared" si="16"/>
        <v>01 etg.</v>
      </c>
      <c r="X56" s="60" t="str">
        <f>B56</f>
        <v>-</v>
      </c>
      <c r="Y56" s="60" t="str">
        <f>C56</f>
        <v>-</v>
      </c>
      <c r="Z56" s="39">
        <f t="shared" si="8"/>
        <v>0</v>
      </c>
      <c r="AA56" s="40">
        <f t="shared" si="9"/>
        <v>0</v>
      </c>
      <c r="AC56" s="99">
        <f>D56*D255</f>
        <v>0</v>
      </c>
      <c r="AD56" s="98" t="s">
        <v>28</v>
      </c>
      <c r="AE56" s="99">
        <f t="shared" si="10"/>
        <v>0</v>
      </c>
      <c r="AF56" s="98" t="s">
        <v>28</v>
      </c>
    </row>
    <row r="57" spans="1:32" s="27" customFormat="1" ht="18.75" x14ac:dyDescent="0.3">
      <c r="A57" s="167" t="s">
        <v>40</v>
      </c>
      <c r="B57" s="196" t="s">
        <v>41</v>
      </c>
      <c r="C57" s="182" t="s">
        <v>41</v>
      </c>
      <c r="D57" s="140">
        <v>0</v>
      </c>
      <c r="E57" s="140">
        <v>0</v>
      </c>
      <c r="F57" s="168">
        <v>26</v>
      </c>
      <c r="G57" s="168">
        <f t="shared" si="11"/>
        <v>0</v>
      </c>
      <c r="H57" s="169">
        <v>2.5</v>
      </c>
      <c r="I57" s="168">
        <f t="shared" si="12"/>
        <v>0</v>
      </c>
      <c r="J57" s="120">
        <v>0</v>
      </c>
      <c r="K57" s="168">
        <f t="shared" si="13"/>
        <v>0</v>
      </c>
      <c r="L57" s="168">
        <f t="shared" si="13"/>
        <v>0</v>
      </c>
      <c r="M57" s="168">
        <f t="shared" si="14"/>
        <v>0</v>
      </c>
      <c r="N57" s="168">
        <f t="shared" si="6"/>
        <v>0</v>
      </c>
      <c r="O57" s="168">
        <f t="shared" si="7"/>
        <v>0</v>
      </c>
      <c r="P57" s="197">
        <v>0</v>
      </c>
      <c r="Q57" s="198">
        <v>0</v>
      </c>
      <c r="R57" s="169">
        <f t="shared" si="15"/>
        <v>0</v>
      </c>
      <c r="S57" s="141" t="s">
        <v>41</v>
      </c>
      <c r="T57" s="141" t="s">
        <v>41</v>
      </c>
      <c r="U57" s="167" t="s">
        <v>41</v>
      </c>
      <c r="W57" s="59" t="str">
        <f t="shared" si="16"/>
        <v>01 etg.</v>
      </c>
      <c r="X57" s="60" t="str">
        <f>B57</f>
        <v>-</v>
      </c>
      <c r="Y57" s="60" t="str">
        <f>C57</f>
        <v>-</v>
      </c>
      <c r="Z57" s="39">
        <f t="shared" si="8"/>
        <v>0</v>
      </c>
      <c r="AA57" s="40">
        <f t="shared" si="9"/>
        <v>0</v>
      </c>
      <c r="AC57" s="99">
        <f>D57*D256</f>
        <v>0</v>
      </c>
      <c r="AD57" s="98" t="s">
        <v>28</v>
      </c>
      <c r="AE57" s="99">
        <f t="shared" si="10"/>
        <v>0</v>
      </c>
      <c r="AF57" s="98" t="s">
        <v>28</v>
      </c>
    </row>
    <row r="58" spans="1:32" s="27" customFormat="1" ht="18.75" x14ac:dyDescent="0.3">
      <c r="A58" s="167" t="s">
        <v>40</v>
      </c>
      <c r="B58" s="196" t="s">
        <v>41</v>
      </c>
      <c r="C58" s="182" t="s">
        <v>41</v>
      </c>
      <c r="D58" s="140">
        <v>0</v>
      </c>
      <c r="E58" s="140">
        <v>0</v>
      </c>
      <c r="F58" s="168">
        <v>26</v>
      </c>
      <c r="G58" s="168">
        <f t="shared" si="11"/>
        <v>0</v>
      </c>
      <c r="H58" s="169">
        <v>2.5</v>
      </c>
      <c r="I58" s="168">
        <f t="shared" si="12"/>
        <v>0</v>
      </c>
      <c r="J58" s="120">
        <v>0</v>
      </c>
      <c r="K58" s="168">
        <f t="shared" si="13"/>
        <v>0</v>
      </c>
      <c r="L58" s="168">
        <f t="shared" si="13"/>
        <v>0</v>
      </c>
      <c r="M58" s="168">
        <f t="shared" si="14"/>
        <v>0</v>
      </c>
      <c r="N58" s="168">
        <f t="shared" si="6"/>
        <v>0</v>
      </c>
      <c r="O58" s="168">
        <f t="shared" si="7"/>
        <v>0</v>
      </c>
      <c r="P58" s="197">
        <v>0</v>
      </c>
      <c r="Q58" s="198">
        <v>0</v>
      </c>
      <c r="R58" s="169">
        <f t="shared" si="15"/>
        <v>0</v>
      </c>
      <c r="S58" s="141" t="s">
        <v>41</v>
      </c>
      <c r="T58" s="141" t="s">
        <v>41</v>
      </c>
      <c r="U58" s="167" t="s">
        <v>41</v>
      </c>
      <c r="W58" s="59" t="str">
        <f t="shared" si="16"/>
        <v>01 etg.</v>
      </c>
      <c r="X58" s="60" t="str">
        <f>B58</f>
        <v>-</v>
      </c>
      <c r="Y58" s="60" t="str">
        <f>C58</f>
        <v>-</v>
      </c>
      <c r="Z58" s="39">
        <f t="shared" si="8"/>
        <v>0</v>
      </c>
      <c r="AA58" s="40">
        <f t="shared" si="9"/>
        <v>0</v>
      </c>
      <c r="AC58" s="99">
        <f>D58*D257</f>
        <v>0</v>
      </c>
      <c r="AD58" s="98" t="s">
        <v>28</v>
      </c>
      <c r="AE58" s="99">
        <f t="shared" si="10"/>
        <v>0</v>
      </c>
      <c r="AF58" s="98" t="s">
        <v>28</v>
      </c>
    </row>
    <row r="59" spans="1:32" s="27" customFormat="1" ht="18.75" x14ac:dyDescent="0.3">
      <c r="A59" s="167" t="s">
        <v>40</v>
      </c>
      <c r="B59" s="196" t="s">
        <v>41</v>
      </c>
      <c r="C59" s="182" t="s">
        <v>41</v>
      </c>
      <c r="D59" s="140">
        <v>0</v>
      </c>
      <c r="E59" s="140">
        <v>0</v>
      </c>
      <c r="F59" s="168">
        <v>26</v>
      </c>
      <c r="G59" s="168">
        <f t="shared" si="11"/>
        <v>0</v>
      </c>
      <c r="H59" s="169">
        <v>2.5</v>
      </c>
      <c r="I59" s="168">
        <f t="shared" si="12"/>
        <v>0</v>
      </c>
      <c r="J59" s="120">
        <v>0</v>
      </c>
      <c r="K59" s="168">
        <f t="shared" si="13"/>
        <v>0</v>
      </c>
      <c r="L59" s="168">
        <f t="shared" si="13"/>
        <v>0</v>
      </c>
      <c r="M59" s="168">
        <f t="shared" si="14"/>
        <v>0</v>
      </c>
      <c r="N59" s="168">
        <f t="shared" si="6"/>
        <v>0</v>
      </c>
      <c r="O59" s="168">
        <f t="shared" si="7"/>
        <v>0</v>
      </c>
      <c r="P59" s="197">
        <v>0</v>
      </c>
      <c r="Q59" s="198">
        <v>0</v>
      </c>
      <c r="R59" s="169">
        <f t="shared" si="15"/>
        <v>0</v>
      </c>
      <c r="S59" s="141" t="s">
        <v>41</v>
      </c>
      <c r="T59" s="141" t="s">
        <v>41</v>
      </c>
      <c r="U59" s="167" t="s">
        <v>41</v>
      </c>
      <c r="W59" s="59" t="str">
        <f t="shared" si="16"/>
        <v>01 etg.</v>
      </c>
      <c r="X59" s="60" t="str">
        <f>B59</f>
        <v>-</v>
      </c>
      <c r="Y59" s="60" t="str">
        <f>C59</f>
        <v>-</v>
      </c>
      <c r="Z59" s="39">
        <f t="shared" si="8"/>
        <v>0</v>
      </c>
      <c r="AA59" s="40">
        <f t="shared" si="9"/>
        <v>0</v>
      </c>
      <c r="AC59" s="99">
        <f>D59*D258</f>
        <v>0</v>
      </c>
      <c r="AD59" s="98" t="s">
        <v>28</v>
      </c>
      <c r="AE59" s="99">
        <f t="shared" si="10"/>
        <v>0</v>
      </c>
      <c r="AF59" s="98" t="s">
        <v>28</v>
      </c>
    </row>
    <row r="60" spans="1:32" s="27" customFormat="1" ht="18.75" x14ac:dyDescent="0.3">
      <c r="A60" s="167" t="s">
        <v>40</v>
      </c>
      <c r="B60" s="196" t="s">
        <v>41</v>
      </c>
      <c r="C60" s="182" t="s">
        <v>41</v>
      </c>
      <c r="D60" s="140">
        <v>0</v>
      </c>
      <c r="E60" s="140">
        <v>0</v>
      </c>
      <c r="F60" s="168">
        <v>26</v>
      </c>
      <c r="G60" s="168">
        <f t="shared" si="11"/>
        <v>0</v>
      </c>
      <c r="H60" s="169">
        <v>2.5</v>
      </c>
      <c r="I60" s="168">
        <f t="shared" si="12"/>
        <v>0</v>
      </c>
      <c r="J60" s="120">
        <v>0</v>
      </c>
      <c r="K60" s="168">
        <f t="shared" si="13"/>
        <v>0</v>
      </c>
      <c r="L60" s="168">
        <f t="shared" si="13"/>
        <v>0</v>
      </c>
      <c r="M60" s="168">
        <f t="shared" si="14"/>
        <v>0</v>
      </c>
      <c r="N60" s="168">
        <f t="shared" si="6"/>
        <v>0</v>
      </c>
      <c r="O60" s="168">
        <f t="shared" si="7"/>
        <v>0</v>
      </c>
      <c r="P60" s="197">
        <v>0</v>
      </c>
      <c r="Q60" s="198">
        <v>0</v>
      </c>
      <c r="R60" s="169">
        <f t="shared" si="15"/>
        <v>0</v>
      </c>
      <c r="S60" s="141" t="s">
        <v>41</v>
      </c>
      <c r="T60" s="141" t="s">
        <v>41</v>
      </c>
      <c r="U60" s="167" t="s">
        <v>41</v>
      </c>
      <c r="W60" s="59" t="str">
        <f t="shared" si="16"/>
        <v>01 etg.</v>
      </c>
      <c r="X60" s="60" t="str">
        <f>B60</f>
        <v>-</v>
      </c>
      <c r="Y60" s="60" t="str">
        <f>C60</f>
        <v>-</v>
      </c>
      <c r="Z60" s="39">
        <f t="shared" si="8"/>
        <v>0</v>
      </c>
      <c r="AA60" s="40">
        <f t="shared" si="9"/>
        <v>0</v>
      </c>
      <c r="AC60" s="99">
        <f>D60*D260</f>
        <v>0</v>
      </c>
      <c r="AD60" s="98" t="s">
        <v>28</v>
      </c>
      <c r="AE60" s="99">
        <f t="shared" si="10"/>
        <v>0</v>
      </c>
      <c r="AF60" s="98" t="s">
        <v>28</v>
      </c>
    </row>
    <row r="61" spans="1:32" s="27" customFormat="1" ht="18.75" x14ac:dyDescent="0.3">
      <c r="A61" s="167" t="s">
        <v>40</v>
      </c>
      <c r="B61" s="196" t="s">
        <v>41</v>
      </c>
      <c r="C61" s="182" t="s">
        <v>41</v>
      </c>
      <c r="D61" s="140">
        <v>0</v>
      </c>
      <c r="E61" s="140">
        <v>0</v>
      </c>
      <c r="F61" s="168">
        <v>26</v>
      </c>
      <c r="G61" s="168">
        <f t="shared" si="11"/>
        <v>0</v>
      </c>
      <c r="H61" s="169">
        <v>2.5</v>
      </c>
      <c r="I61" s="168">
        <f t="shared" si="12"/>
        <v>0</v>
      </c>
      <c r="J61" s="120">
        <v>0</v>
      </c>
      <c r="K61" s="168">
        <f t="shared" si="13"/>
        <v>0</v>
      </c>
      <c r="L61" s="168">
        <f t="shared" si="13"/>
        <v>0</v>
      </c>
      <c r="M61" s="168">
        <f t="shared" si="14"/>
        <v>0</v>
      </c>
      <c r="N61" s="168">
        <f t="shared" si="6"/>
        <v>0</v>
      </c>
      <c r="O61" s="168">
        <f t="shared" si="7"/>
        <v>0</v>
      </c>
      <c r="P61" s="197">
        <v>0</v>
      </c>
      <c r="Q61" s="198">
        <v>0</v>
      </c>
      <c r="R61" s="169">
        <f t="shared" si="15"/>
        <v>0</v>
      </c>
      <c r="S61" s="141" t="s">
        <v>41</v>
      </c>
      <c r="T61" s="141" t="s">
        <v>41</v>
      </c>
      <c r="U61" s="167" t="s">
        <v>41</v>
      </c>
      <c r="W61" s="59" t="str">
        <f t="shared" si="16"/>
        <v>01 etg.</v>
      </c>
      <c r="X61" s="60" t="str">
        <f>B61</f>
        <v>-</v>
      </c>
      <c r="Y61" s="60" t="str">
        <f>C61</f>
        <v>-</v>
      </c>
      <c r="Z61" s="39">
        <f>((N61*3600)/(1.2*1*$AA$5))/1000</f>
        <v>0</v>
      </c>
      <c r="AA61" s="40">
        <f t="shared" si="2"/>
        <v>0</v>
      </c>
      <c r="AC61" s="99">
        <f>D61*D261</f>
        <v>0</v>
      </c>
      <c r="AD61" s="98" t="s">
        <v>28</v>
      </c>
      <c r="AE61" s="99">
        <f t="shared" si="3"/>
        <v>0</v>
      </c>
      <c r="AF61" s="98" t="s">
        <v>28</v>
      </c>
    </row>
    <row r="62" spans="1:32" s="27" customFormat="1" ht="18.75" x14ac:dyDescent="0.3">
      <c r="A62" s="167" t="s">
        <v>40</v>
      </c>
      <c r="B62" s="196" t="s">
        <v>41</v>
      </c>
      <c r="C62" s="182" t="s">
        <v>41</v>
      </c>
      <c r="D62" s="140">
        <v>0</v>
      </c>
      <c r="E62" s="140">
        <v>0</v>
      </c>
      <c r="F62" s="168">
        <v>26</v>
      </c>
      <c r="G62" s="168">
        <f t="shared" si="11"/>
        <v>0</v>
      </c>
      <c r="H62" s="169">
        <v>2.5</v>
      </c>
      <c r="I62" s="168">
        <f t="shared" si="12"/>
        <v>0</v>
      </c>
      <c r="J62" s="120">
        <v>0</v>
      </c>
      <c r="K62" s="168">
        <f t="shared" si="13"/>
        <v>0</v>
      </c>
      <c r="L62" s="168">
        <f t="shared" si="13"/>
        <v>0</v>
      </c>
      <c r="M62" s="168">
        <f t="shared" si="14"/>
        <v>0</v>
      </c>
      <c r="N62" s="168">
        <f t="shared" si="6"/>
        <v>0</v>
      </c>
      <c r="O62" s="168">
        <f t="shared" si="7"/>
        <v>0</v>
      </c>
      <c r="P62" s="197">
        <v>0</v>
      </c>
      <c r="Q62" s="198">
        <v>0</v>
      </c>
      <c r="R62" s="169">
        <f t="shared" si="15"/>
        <v>0</v>
      </c>
      <c r="S62" s="141" t="s">
        <v>41</v>
      </c>
      <c r="T62" s="141" t="s">
        <v>41</v>
      </c>
      <c r="U62" s="167" t="s">
        <v>41</v>
      </c>
      <c r="W62" s="59" t="str">
        <f t="shared" si="16"/>
        <v>01 etg.</v>
      </c>
      <c r="X62" s="60" t="str">
        <f>B62</f>
        <v>-</v>
      </c>
      <c r="Y62" s="60" t="str">
        <f>C62</f>
        <v>-</v>
      </c>
      <c r="Z62" s="39">
        <f>((N62*3600)/(1.2*1*$AA$5))/1000</f>
        <v>0</v>
      </c>
      <c r="AA62" s="40">
        <f t="shared" si="2"/>
        <v>0</v>
      </c>
      <c r="AC62" s="99">
        <f>D62*D262</f>
        <v>0</v>
      </c>
      <c r="AD62" s="98" t="s">
        <v>28</v>
      </c>
      <c r="AE62" s="99">
        <f t="shared" si="3"/>
        <v>0</v>
      </c>
      <c r="AF62" s="98" t="s">
        <v>28</v>
      </c>
    </row>
    <row r="63" spans="1:32" s="27" customFormat="1" ht="18.75" x14ac:dyDescent="0.3">
      <c r="A63" s="167" t="s">
        <v>40</v>
      </c>
      <c r="B63" s="196" t="s">
        <v>41</v>
      </c>
      <c r="C63" s="182" t="s">
        <v>41</v>
      </c>
      <c r="D63" s="140">
        <v>0</v>
      </c>
      <c r="E63" s="140">
        <v>0</v>
      </c>
      <c r="F63" s="168">
        <v>26</v>
      </c>
      <c r="G63" s="168">
        <f t="shared" si="11"/>
        <v>0</v>
      </c>
      <c r="H63" s="169">
        <v>2.5</v>
      </c>
      <c r="I63" s="168">
        <f t="shared" si="12"/>
        <v>0</v>
      </c>
      <c r="J63" s="120">
        <v>0</v>
      </c>
      <c r="K63" s="168">
        <f t="shared" si="13"/>
        <v>0</v>
      </c>
      <c r="L63" s="168">
        <f t="shared" si="13"/>
        <v>0</v>
      </c>
      <c r="M63" s="168">
        <f t="shared" si="14"/>
        <v>0</v>
      </c>
      <c r="N63" s="168">
        <f t="shared" si="6"/>
        <v>0</v>
      </c>
      <c r="O63" s="168">
        <f t="shared" si="7"/>
        <v>0</v>
      </c>
      <c r="P63" s="197">
        <v>0</v>
      </c>
      <c r="Q63" s="198">
        <v>0</v>
      </c>
      <c r="R63" s="169">
        <f t="shared" si="15"/>
        <v>0</v>
      </c>
      <c r="S63" s="141" t="s">
        <v>41</v>
      </c>
      <c r="T63" s="141" t="s">
        <v>41</v>
      </c>
      <c r="U63" s="167" t="s">
        <v>41</v>
      </c>
      <c r="W63" s="59" t="str">
        <f t="shared" si="16"/>
        <v>01 etg.</v>
      </c>
      <c r="X63" s="60" t="str">
        <f>B63</f>
        <v>-</v>
      </c>
      <c r="Y63" s="60" t="str">
        <f>C63</f>
        <v>-</v>
      </c>
      <c r="Z63" s="39">
        <f>((N63*3600)/(1.2*1*$AA$5))/1000</f>
        <v>0</v>
      </c>
      <c r="AA63" s="40">
        <f t="shared" si="2"/>
        <v>0</v>
      </c>
      <c r="AC63" s="99">
        <f>D63*D263</f>
        <v>0</v>
      </c>
      <c r="AD63" s="98" t="s">
        <v>28</v>
      </c>
      <c r="AE63" s="99">
        <f t="shared" si="3"/>
        <v>0</v>
      </c>
      <c r="AF63" s="98" t="s">
        <v>28</v>
      </c>
    </row>
    <row r="64" spans="1:32" s="130" customFormat="1" ht="18.75" x14ac:dyDescent="0.3">
      <c r="A64" s="121"/>
      <c r="B64" s="121"/>
      <c r="C64" s="121"/>
      <c r="D64" s="122">
        <f>SUM(D37:D63)</f>
        <v>0</v>
      </c>
      <c r="E64" s="122">
        <f>SUM(E37:E63)</f>
        <v>0</v>
      </c>
      <c r="F64" s="122"/>
      <c r="G64" s="122"/>
      <c r="H64" s="122"/>
      <c r="I64" s="122"/>
      <c r="J64" s="122"/>
      <c r="K64" s="122"/>
      <c r="L64" s="122"/>
      <c r="M64" s="122"/>
      <c r="N64" s="122"/>
      <c r="O64" s="122">
        <f>SUM(O37:O63)</f>
        <v>0</v>
      </c>
      <c r="P64" s="122">
        <f>SUM(P37:P63)</f>
        <v>0</v>
      </c>
      <c r="Q64" s="122">
        <f>SUM(Q37:Q63)</f>
        <v>0</v>
      </c>
      <c r="R64" s="123">
        <f>IFERROR(P64/D64,0)</f>
        <v>0</v>
      </c>
      <c r="S64" s="121"/>
      <c r="T64" s="121"/>
      <c r="U64" s="121"/>
      <c r="V64" s="124"/>
      <c r="W64" s="125">
        <f>A64</f>
        <v>0</v>
      </c>
      <c r="X64" s="126">
        <f>B64</f>
        <v>0</v>
      </c>
      <c r="Y64" s="126">
        <f>C64</f>
        <v>0</v>
      </c>
      <c r="Z64" s="126">
        <f>((N64*3600)/(1.2*1*$AA$5))/1000</f>
        <v>0</v>
      </c>
      <c r="AA64" s="127">
        <f>P64</f>
        <v>0</v>
      </c>
      <c r="AB64" s="128"/>
      <c r="AC64" s="129" t="e">
        <f>SUM(#REF!)</f>
        <v>#REF!</v>
      </c>
      <c r="AD64" s="129" t="s">
        <v>28</v>
      </c>
      <c r="AE64" s="129" t="e">
        <f>SUM(#REF!)</f>
        <v>#REF!</v>
      </c>
      <c r="AF64" s="129" t="s">
        <v>28</v>
      </c>
    </row>
    <row r="65" spans="1:32" s="27" customFormat="1" ht="18.75" x14ac:dyDescent="0.3">
      <c r="A65" s="45"/>
      <c r="B65" s="46"/>
      <c r="C65" s="47"/>
      <c r="D65" s="48"/>
      <c r="E65" s="135"/>
      <c r="F65" s="49"/>
      <c r="G65" s="49"/>
      <c r="H65" s="50"/>
      <c r="I65" s="50"/>
      <c r="J65" s="50"/>
      <c r="K65" s="51"/>
      <c r="L65" s="49"/>
      <c r="M65" s="49"/>
      <c r="N65" s="52"/>
      <c r="O65" s="51"/>
      <c r="P65" s="49"/>
      <c r="Q65" s="52"/>
      <c r="R65" s="54"/>
      <c r="S65" s="63"/>
      <c r="T65" s="63"/>
      <c r="U65" s="55"/>
      <c r="W65" s="59"/>
      <c r="X65" s="60"/>
      <c r="Y65" s="60"/>
      <c r="Z65" s="39"/>
      <c r="AA65" s="40"/>
      <c r="AC65" s="99"/>
      <c r="AD65" s="98"/>
      <c r="AE65" s="99"/>
      <c r="AF65" s="98"/>
    </row>
    <row r="66" spans="1:32" s="27" customFormat="1" ht="18.75" x14ac:dyDescent="0.3">
      <c r="A66" s="167" t="s">
        <v>43</v>
      </c>
      <c r="B66" s="196" t="s">
        <v>41</v>
      </c>
      <c r="C66" s="182" t="s">
        <v>41</v>
      </c>
      <c r="D66" s="140">
        <v>0</v>
      </c>
      <c r="E66" s="140">
        <v>0</v>
      </c>
      <c r="F66" s="168">
        <v>26</v>
      </c>
      <c r="G66" s="168">
        <f t="shared" ref="G66:G99" si="17">E66*F66</f>
        <v>0</v>
      </c>
      <c r="H66" s="169">
        <v>2.5</v>
      </c>
      <c r="I66" s="168">
        <f t="shared" ref="I66:I99" si="18">D66*H66</f>
        <v>0</v>
      </c>
      <c r="J66" s="120">
        <v>0</v>
      </c>
      <c r="K66" s="168">
        <f t="shared" ref="K66:L81" si="19">D66*K$8</f>
        <v>0</v>
      </c>
      <c r="L66" s="168">
        <f t="shared" si="19"/>
        <v>0</v>
      </c>
      <c r="M66" s="168">
        <f t="shared" ref="M66:M99" si="20">E66*M$8</f>
        <v>0</v>
      </c>
      <c r="N66" s="168">
        <f t="shared" ref="N66:N99" si="21">SUM(K66:M66)</f>
        <v>0</v>
      </c>
      <c r="O66" s="168">
        <f t="shared" ref="O66:O99" si="22">G66+I66+J66</f>
        <v>0</v>
      </c>
      <c r="P66" s="197">
        <v>0</v>
      </c>
      <c r="Q66" s="198">
        <v>0</v>
      </c>
      <c r="R66" s="169">
        <f t="shared" ref="R66:R99" si="23">IFERROR(P66/D66,0)</f>
        <v>0</v>
      </c>
      <c r="S66" s="141" t="s">
        <v>41</v>
      </c>
      <c r="T66" s="141" t="s">
        <v>41</v>
      </c>
      <c r="U66" s="167" t="s">
        <v>41</v>
      </c>
      <c r="W66" s="59" t="str">
        <f>A66</f>
        <v>02 etg.</v>
      </c>
      <c r="X66" s="60" t="str">
        <f t="shared" ref="X66:Y81" si="24">B66</f>
        <v>-</v>
      </c>
      <c r="Y66" s="60" t="str">
        <f t="shared" si="24"/>
        <v>-</v>
      </c>
      <c r="Z66" s="39">
        <f t="shared" ref="Z66:Z99" si="25">((N66*3600)/(1.2*1*$AA$5))/1000</f>
        <v>0</v>
      </c>
      <c r="AA66" s="40">
        <f t="shared" ref="AA66:AA99" si="26">P66</f>
        <v>0</v>
      </c>
      <c r="AC66" s="99">
        <f>D66*D274</f>
        <v>0</v>
      </c>
      <c r="AD66" s="98" t="s">
        <v>28</v>
      </c>
      <c r="AE66" s="99">
        <f t="shared" ref="AE66:AE99" si="27">AC66-K66</f>
        <v>0</v>
      </c>
      <c r="AF66" s="98" t="s">
        <v>28</v>
      </c>
    </row>
    <row r="67" spans="1:32" s="27" customFormat="1" ht="18.75" x14ac:dyDescent="0.3">
      <c r="A67" s="167" t="s">
        <v>43</v>
      </c>
      <c r="B67" s="196" t="s">
        <v>41</v>
      </c>
      <c r="C67" s="182" t="s">
        <v>41</v>
      </c>
      <c r="D67" s="140">
        <v>0</v>
      </c>
      <c r="E67" s="140">
        <v>0</v>
      </c>
      <c r="F67" s="168">
        <v>26</v>
      </c>
      <c r="G67" s="168">
        <f t="shared" si="17"/>
        <v>0</v>
      </c>
      <c r="H67" s="169">
        <v>2.5</v>
      </c>
      <c r="I67" s="168">
        <f t="shared" si="18"/>
        <v>0</v>
      </c>
      <c r="J67" s="120">
        <v>0</v>
      </c>
      <c r="K67" s="168">
        <f t="shared" si="19"/>
        <v>0</v>
      </c>
      <c r="L67" s="168">
        <f t="shared" si="19"/>
        <v>0</v>
      </c>
      <c r="M67" s="168">
        <f t="shared" si="20"/>
        <v>0</v>
      </c>
      <c r="N67" s="168">
        <f t="shared" si="21"/>
        <v>0</v>
      </c>
      <c r="O67" s="168">
        <f t="shared" si="22"/>
        <v>0</v>
      </c>
      <c r="P67" s="197">
        <v>0</v>
      </c>
      <c r="Q67" s="198">
        <v>0</v>
      </c>
      <c r="R67" s="169">
        <f t="shared" si="23"/>
        <v>0</v>
      </c>
      <c r="S67" s="141" t="s">
        <v>41</v>
      </c>
      <c r="T67" s="141" t="s">
        <v>41</v>
      </c>
      <c r="U67" s="167" t="s">
        <v>41</v>
      </c>
      <c r="W67" s="59" t="str">
        <f t="shared" ref="W67:Y99" si="28">A67</f>
        <v>02 etg.</v>
      </c>
      <c r="X67" s="60" t="str">
        <f t="shared" si="24"/>
        <v>-</v>
      </c>
      <c r="Y67" s="60" t="str">
        <f t="shared" si="24"/>
        <v>-</v>
      </c>
      <c r="Z67" s="39">
        <f t="shared" si="25"/>
        <v>0</v>
      </c>
      <c r="AA67" s="40">
        <f t="shared" si="26"/>
        <v>0</v>
      </c>
      <c r="AC67" s="99">
        <f>D67*D268</f>
        <v>0</v>
      </c>
      <c r="AD67" s="98" t="s">
        <v>28</v>
      </c>
      <c r="AE67" s="99">
        <f t="shared" si="27"/>
        <v>0</v>
      </c>
      <c r="AF67" s="98" t="s">
        <v>28</v>
      </c>
    </row>
    <row r="68" spans="1:32" s="27" customFormat="1" ht="18.75" x14ac:dyDescent="0.3">
      <c r="A68" s="167" t="s">
        <v>43</v>
      </c>
      <c r="B68" s="196" t="s">
        <v>41</v>
      </c>
      <c r="C68" s="182" t="s">
        <v>41</v>
      </c>
      <c r="D68" s="140">
        <v>0</v>
      </c>
      <c r="E68" s="140">
        <v>0</v>
      </c>
      <c r="F68" s="168">
        <v>26</v>
      </c>
      <c r="G68" s="168">
        <f t="shared" si="17"/>
        <v>0</v>
      </c>
      <c r="H68" s="169">
        <v>2.5</v>
      </c>
      <c r="I68" s="168">
        <f t="shared" si="18"/>
        <v>0</v>
      </c>
      <c r="J68" s="120">
        <v>0</v>
      </c>
      <c r="K68" s="168">
        <f t="shared" si="19"/>
        <v>0</v>
      </c>
      <c r="L68" s="168">
        <f t="shared" si="19"/>
        <v>0</v>
      </c>
      <c r="M68" s="168">
        <f t="shared" si="20"/>
        <v>0</v>
      </c>
      <c r="N68" s="168">
        <f t="shared" si="21"/>
        <v>0</v>
      </c>
      <c r="O68" s="168">
        <f t="shared" si="22"/>
        <v>0</v>
      </c>
      <c r="P68" s="197">
        <v>0</v>
      </c>
      <c r="Q68" s="198">
        <v>0</v>
      </c>
      <c r="R68" s="169">
        <f t="shared" si="23"/>
        <v>0</v>
      </c>
      <c r="S68" s="141" t="s">
        <v>41</v>
      </c>
      <c r="T68" s="141" t="s">
        <v>41</v>
      </c>
      <c r="U68" s="167" t="s">
        <v>41</v>
      </c>
      <c r="W68" s="59" t="str">
        <f t="shared" si="28"/>
        <v>02 etg.</v>
      </c>
      <c r="X68" s="60" t="str">
        <f t="shared" si="24"/>
        <v>-</v>
      </c>
      <c r="Y68" s="60" t="str">
        <f t="shared" si="24"/>
        <v>-</v>
      </c>
      <c r="Z68" s="39">
        <f t="shared" si="25"/>
        <v>0</v>
      </c>
      <c r="AA68" s="40">
        <f t="shared" si="26"/>
        <v>0</v>
      </c>
      <c r="AC68" s="99">
        <f>D68*D269</f>
        <v>0</v>
      </c>
      <c r="AD68" s="98" t="s">
        <v>28</v>
      </c>
      <c r="AE68" s="99">
        <f t="shared" si="27"/>
        <v>0</v>
      </c>
      <c r="AF68" s="98" t="s">
        <v>28</v>
      </c>
    </row>
    <row r="69" spans="1:32" s="27" customFormat="1" ht="18.75" x14ac:dyDescent="0.3">
      <c r="A69" s="167" t="s">
        <v>43</v>
      </c>
      <c r="B69" s="196" t="s">
        <v>41</v>
      </c>
      <c r="C69" s="182" t="s">
        <v>41</v>
      </c>
      <c r="D69" s="140">
        <v>0</v>
      </c>
      <c r="E69" s="140">
        <v>0</v>
      </c>
      <c r="F69" s="168">
        <v>26</v>
      </c>
      <c r="G69" s="168">
        <f t="shared" si="17"/>
        <v>0</v>
      </c>
      <c r="H69" s="169">
        <v>2.5</v>
      </c>
      <c r="I69" s="168">
        <f t="shared" si="18"/>
        <v>0</v>
      </c>
      <c r="J69" s="120">
        <v>0</v>
      </c>
      <c r="K69" s="168">
        <f t="shared" si="19"/>
        <v>0</v>
      </c>
      <c r="L69" s="168">
        <f t="shared" si="19"/>
        <v>0</v>
      </c>
      <c r="M69" s="168">
        <f t="shared" si="20"/>
        <v>0</v>
      </c>
      <c r="N69" s="168">
        <f t="shared" si="21"/>
        <v>0</v>
      </c>
      <c r="O69" s="168">
        <f t="shared" si="22"/>
        <v>0</v>
      </c>
      <c r="P69" s="197">
        <v>0</v>
      </c>
      <c r="Q69" s="198">
        <v>0</v>
      </c>
      <c r="R69" s="169">
        <f t="shared" si="23"/>
        <v>0</v>
      </c>
      <c r="S69" s="141" t="s">
        <v>41</v>
      </c>
      <c r="T69" s="141" t="s">
        <v>41</v>
      </c>
      <c r="U69" s="167" t="s">
        <v>41</v>
      </c>
      <c r="W69" s="59" t="str">
        <f t="shared" si="28"/>
        <v>02 etg.</v>
      </c>
      <c r="X69" s="60" t="str">
        <f t="shared" si="24"/>
        <v>-</v>
      </c>
      <c r="Y69" s="60" t="str">
        <f t="shared" si="24"/>
        <v>-</v>
      </c>
      <c r="Z69" s="39">
        <f t="shared" si="25"/>
        <v>0</v>
      </c>
      <c r="AA69" s="40">
        <f t="shared" si="26"/>
        <v>0</v>
      </c>
      <c r="AC69" s="99">
        <f>D69*D270</f>
        <v>0</v>
      </c>
      <c r="AD69" s="98" t="s">
        <v>28</v>
      </c>
      <c r="AE69" s="99">
        <f t="shared" si="27"/>
        <v>0</v>
      </c>
      <c r="AF69" s="98" t="s">
        <v>28</v>
      </c>
    </row>
    <row r="70" spans="1:32" s="27" customFormat="1" ht="18.75" x14ac:dyDescent="0.3">
      <c r="A70" s="167" t="s">
        <v>43</v>
      </c>
      <c r="B70" s="196" t="s">
        <v>41</v>
      </c>
      <c r="C70" s="182" t="s">
        <v>41</v>
      </c>
      <c r="D70" s="140">
        <v>0</v>
      </c>
      <c r="E70" s="140">
        <v>0</v>
      </c>
      <c r="F70" s="168">
        <v>26</v>
      </c>
      <c r="G70" s="168">
        <f t="shared" si="17"/>
        <v>0</v>
      </c>
      <c r="H70" s="169">
        <v>2.5</v>
      </c>
      <c r="I70" s="168">
        <f t="shared" si="18"/>
        <v>0</v>
      </c>
      <c r="J70" s="120">
        <v>0</v>
      </c>
      <c r="K70" s="168">
        <f t="shared" si="19"/>
        <v>0</v>
      </c>
      <c r="L70" s="168">
        <f t="shared" si="19"/>
        <v>0</v>
      </c>
      <c r="M70" s="168">
        <f t="shared" si="20"/>
        <v>0</v>
      </c>
      <c r="N70" s="168">
        <f t="shared" si="21"/>
        <v>0</v>
      </c>
      <c r="O70" s="168">
        <f t="shared" si="22"/>
        <v>0</v>
      </c>
      <c r="P70" s="197">
        <v>0</v>
      </c>
      <c r="Q70" s="198">
        <v>0</v>
      </c>
      <c r="R70" s="169">
        <f t="shared" si="23"/>
        <v>0</v>
      </c>
      <c r="S70" s="141" t="s">
        <v>41</v>
      </c>
      <c r="T70" s="141" t="s">
        <v>41</v>
      </c>
      <c r="U70" s="167" t="s">
        <v>41</v>
      </c>
      <c r="W70" s="59" t="str">
        <f t="shared" si="28"/>
        <v>02 etg.</v>
      </c>
      <c r="X70" s="60" t="str">
        <f t="shared" si="24"/>
        <v>-</v>
      </c>
      <c r="Y70" s="60" t="str">
        <f t="shared" si="24"/>
        <v>-</v>
      </c>
      <c r="Z70" s="39">
        <f t="shared" si="25"/>
        <v>0</v>
      </c>
      <c r="AA70" s="40">
        <f t="shared" si="26"/>
        <v>0</v>
      </c>
      <c r="AC70" s="99">
        <f>D70*D271</f>
        <v>0</v>
      </c>
      <c r="AD70" s="98" t="s">
        <v>28</v>
      </c>
      <c r="AE70" s="99">
        <f t="shared" si="27"/>
        <v>0</v>
      </c>
      <c r="AF70" s="98" t="s">
        <v>28</v>
      </c>
    </row>
    <row r="71" spans="1:32" s="27" customFormat="1" ht="18.75" x14ac:dyDescent="0.3">
      <c r="A71" s="167" t="s">
        <v>43</v>
      </c>
      <c r="B71" s="196" t="s">
        <v>41</v>
      </c>
      <c r="C71" s="182" t="s">
        <v>41</v>
      </c>
      <c r="D71" s="140">
        <v>0</v>
      </c>
      <c r="E71" s="140">
        <v>0</v>
      </c>
      <c r="F71" s="168">
        <v>26</v>
      </c>
      <c r="G71" s="168">
        <f t="shared" si="17"/>
        <v>0</v>
      </c>
      <c r="H71" s="169">
        <v>2.5</v>
      </c>
      <c r="I71" s="168">
        <f t="shared" si="18"/>
        <v>0</v>
      </c>
      <c r="J71" s="120">
        <v>0</v>
      </c>
      <c r="K71" s="168">
        <f t="shared" si="19"/>
        <v>0</v>
      </c>
      <c r="L71" s="168">
        <f t="shared" si="19"/>
        <v>0</v>
      </c>
      <c r="M71" s="168">
        <f t="shared" si="20"/>
        <v>0</v>
      </c>
      <c r="N71" s="168">
        <f t="shared" si="21"/>
        <v>0</v>
      </c>
      <c r="O71" s="168">
        <f t="shared" si="22"/>
        <v>0</v>
      </c>
      <c r="P71" s="197">
        <v>0</v>
      </c>
      <c r="Q71" s="198">
        <v>0</v>
      </c>
      <c r="R71" s="169">
        <f t="shared" si="23"/>
        <v>0</v>
      </c>
      <c r="S71" s="141" t="s">
        <v>41</v>
      </c>
      <c r="T71" s="141" t="s">
        <v>41</v>
      </c>
      <c r="U71" s="167" t="s">
        <v>41</v>
      </c>
      <c r="W71" s="59" t="str">
        <f t="shared" si="28"/>
        <v>02 etg.</v>
      </c>
      <c r="X71" s="60" t="str">
        <f t="shared" si="24"/>
        <v>-</v>
      </c>
      <c r="Y71" s="60" t="str">
        <f t="shared" si="24"/>
        <v>-</v>
      </c>
      <c r="Z71" s="39">
        <f t="shared" si="25"/>
        <v>0</v>
      </c>
      <c r="AA71" s="40">
        <f t="shared" si="26"/>
        <v>0</v>
      </c>
      <c r="AC71" s="99">
        <f>D71*D272</f>
        <v>0</v>
      </c>
      <c r="AD71" s="98" t="s">
        <v>28</v>
      </c>
      <c r="AE71" s="99">
        <f t="shared" si="27"/>
        <v>0</v>
      </c>
      <c r="AF71" s="98" t="s">
        <v>28</v>
      </c>
    </row>
    <row r="72" spans="1:32" s="27" customFormat="1" ht="18.75" x14ac:dyDescent="0.3">
      <c r="A72" s="167" t="s">
        <v>43</v>
      </c>
      <c r="B72" s="196" t="s">
        <v>41</v>
      </c>
      <c r="C72" s="182" t="s">
        <v>41</v>
      </c>
      <c r="D72" s="140">
        <v>0</v>
      </c>
      <c r="E72" s="140">
        <v>0</v>
      </c>
      <c r="F72" s="168">
        <v>26</v>
      </c>
      <c r="G72" s="168">
        <f t="shared" si="17"/>
        <v>0</v>
      </c>
      <c r="H72" s="169">
        <v>2.5</v>
      </c>
      <c r="I72" s="168">
        <f t="shared" si="18"/>
        <v>0</v>
      </c>
      <c r="J72" s="120">
        <v>0</v>
      </c>
      <c r="K72" s="168">
        <f t="shared" si="19"/>
        <v>0</v>
      </c>
      <c r="L72" s="168">
        <f t="shared" si="19"/>
        <v>0</v>
      </c>
      <c r="M72" s="168">
        <f t="shared" si="20"/>
        <v>0</v>
      </c>
      <c r="N72" s="168">
        <f t="shared" si="21"/>
        <v>0</v>
      </c>
      <c r="O72" s="168">
        <f t="shared" si="22"/>
        <v>0</v>
      </c>
      <c r="P72" s="197">
        <v>0</v>
      </c>
      <c r="Q72" s="198">
        <v>0</v>
      </c>
      <c r="R72" s="169">
        <f t="shared" si="23"/>
        <v>0</v>
      </c>
      <c r="S72" s="141" t="s">
        <v>41</v>
      </c>
      <c r="T72" s="141" t="s">
        <v>41</v>
      </c>
      <c r="U72" s="167" t="s">
        <v>41</v>
      </c>
      <c r="W72" s="59" t="str">
        <f t="shared" si="28"/>
        <v>02 etg.</v>
      </c>
      <c r="X72" s="60" t="str">
        <f t="shared" si="24"/>
        <v>-</v>
      </c>
      <c r="Y72" s="60" t="str">
        <f t="shared" si="24"/>
        <v>-</v>
      </c>
      <c r="Z72" s="39">
        <f t="shared" si="25"/>
        <v>0</v>
      </c>
      <c r="AA72" s="40">
        <f t="shared" si="26"/>
        <v>0</v>
      </c>
      <c r="AC72" s="99">
        <f>D72*D273</f>
        <v>0</v>
      </c>
      <c r="AD72" s="98" t="s">
        <v>28</v>
      </c>
      <c r="AE72" s="99">
        <f t="shared" si="27"/>
        <v>0</v>
      </c>
      <c r="AF72" s="98" t="s">
        <v>28</v>
      </c>
    </row>
    <row r="73" spans="1:32" s="27" customFormat="1" ht="18.75" x14ac:dyDescent="0.3">
      <c r="A73" s="167" t="s">
        <v>43</v>
      </c>
      <c r="B73" s="196" t="s">
        <v>41</v>
      </c>
      <c r="C73" s="182" t="s">
        <v>41</v>
      </c>
      <c r="D73" s="140">
        <v>0</v>
      </c>
      <c r="E73" s="140">
        <v>0</v>
      </c>
      <c r="F73" s="168">
        <v>26</v>
      </c>
      <c r="G73" s="168">
        <f t="shared" si="17"/>
        <v>0</v>
      </c>
      <c r="H73" s="169">
        <v>2.5</v>
      </c>
      <c r="I73" s="168">
        <f t="shared" si="18"/>
        <v>0</v>
      </c>
      <c r="J73" s="120">
        <v>0</v>
      </c>
      <c r="K73" s="168">
        <f t="shared" si="19"/>
        <v>0</v>
      </c>
      <c r="L73" s="168">
        <f t="shared" si="19"/>
        <v>0</v>
      </c>
      <c r="M73" s="168">
        <f t="shared" si="20"/>
        <v>0</v>
      </c>
      <c r="N73" s="168">
        <f t="shared" si="21"/>
        <v>0</v>
      </c>
      <c r="O73" s="168">
        <f t="shared" si="22"/>
        <v>0</v>
      </c>
      <c r="P73" s="197">
        <v>0</v>
      </c>
      <c r="Q73" s="198">
        <v>0</v>
      </c>
      <c r="R73" s="169">
        <f t="shared" si="23"/>
        <v>0</v>
      </c>
      <c r="S73" s="141" t="s">
        <v>41</v>
      </c>
      <c r="T73" s="141" t="s">
        <v>41</v>
      </c>
      <c r="U73" s="167" t="s">
        <v>41</v>
      </c>
      <c r="W73" s="59" t="str">
        <f t="shared" si="28"/>
        <v>02 etg.</v>
      </c>
      <c r="X73" s="60" t="str">
        <f t="shared" si="24"/>
        <v>-</v>
      </c>
      <c r="Y73" s="60" t="str">
        <f t="shared" si="24"/>
        <v>-</v>
      </c>
      <c r="Z73" s="39">
        <f t="shared" si="25"/>
        <v>0</v>
      </c>
      <c r="AA73" s="40">
        <f t="shared" si="26"/>
        <v>0</v>
      </c>
      <c r="AC73" s="99">
        <f>D73*D274</f>
        <v>0</v>
      </c>
      <c r="AD73" s="98" t="s">
        <v>28</v>
      </c>
      <c r="AE73" s="99">
        <f t="shared" si="27"/>
        <v>0</v>
      </c>
      <c r="AF73" s="98" t="s">
        <v>28</v>
      </c>
    </row>
    <row r="74" spans="1:32" s="27" customFormat="1" ht="18.75" x14ac:dyDescent="0.3">
      <c r="A74" s="167" t="s">
        <v>43</v>
      </c>
      <c r="B74" s="196" t="s">
        <v>41</v>
      </c>
      <c r="C74" s="182" t="s">
        <v>41</v>
      </c>
      <c r="D74" s="140">
        <v>0</v>
      </c>
      <c r="E74" s="140">
        <v>0</v>
      </c>
      <c r="F74" s="168">
        <v>26</v>
      </c>
      <c r="G74" s="168">
        <f t="shared" si="17"/>
        <v>0</v>
      </c>
      <c r="H74" s="169">
        <v>2.5</v>
      </c>
      <c r="I74" s="168">
        <f t="shared" si="18"/>
        <v>0</v>
      </c>
      <c r="J74" s="120">
        <v>0</v>
      </c>
      <c r="K74" s="168">
        <f t="shared" si="19"/>
        <v>0</v>
      </c>
      <c r="L74" s="168">
        <f t="shared" si="19"/>
        <v>0</v>
      </c>
      <c r="M74" s="168">
        <f t="shared" si="20"/>
        <v>0</v>
      </c>
      <c r="N74" s="168">
        <f t="shared" si="21"/>
        <v>0</v>
      </c>
      <c r="O74" s="168">
        <f t="shared" si="22"/>
        <v>0</v>
      </c>
      <c r="P74" s="197">
        <v>0</v>
      </c>
      <c r="Q74" s="198">
        <v>0</v>
      </c>
      <c r="R74" s="169">
        <f t="shared" si="23"/>
        <v>0</v>
      </c>
      <c r="S74" s="141" t="s">
        <v>41</v>
      </c>
      <c r="T74" s="141" t="s">
        <v>41</v>
      </c>
      <c r="U74" s="167" t="s">
        <v>41</v>
      </c>
      <c r="W74" s="59" t="str">
        <f t="shared" si="28"/>
        <v>02 etg.</v>
      </c>
      <c r="X74" s="60" t="str">
        <f t="shared" si="24"/>
        <v>-</v>
      </c>
      <c r="Y74" s="60" t="str">
        <f t="shared" si="24"/>
        <v>-</v>
      </c>
      <c r="Z74" s="39">
        <f t="shared" si="25"/>
        <v>0</v>
      </c>
      <c r="AA74" s="40">
        <f t="shared" si="26"/>
        <v>0</v>
      </c>
      <c r="AC74" s="99"/>
      <c r="AD74" s="98"/>
      <c r="AE74" s="99"/>
      <c r="AF74" s="98"/>
    </row>
    <row r="75" spans="1:32" s="27" customFormat="1" ht="18.75" x14ac:dyDescent="0.3">
      <c r="A75" s="167" t="s">
        <v>43</v>
      </c>
      <c r="B75" s="196" t="s">
        <v>41</v>
      </c>
      <c r="C75" s="182" t="s">
        <v>41</v>
      </c>
      <c r="D75" s="140">
        <v>0</v>
      </c>
      <c r="E75" s="140">
        <v>0</v>
      </c>
      <c r="F75" s="168">
        <v>26</v>
      </c>
      <c r="G75" s="168">
        <f t="shared" si="17"/>
        <v>0</v>
      </c>
      <c r="H75" s="169">
        <v>2.5</v>
      </c>
      <c r="I75" s="168">
        <f t="shared" si="18"/>
        <v>0</v>
      </c>
      <c r="J75" s="120">
        <v>0</v>
      </c>
      <c r="K75" s="168">
        <f t="shared" si="19"/>
        <v>0</v>
      </c>
      <c r="L75" s="168">
        <f t="shared" si="19"/>
        <v>0</v>
      </c>
      <c r="M75" s="168">
        <f t="shared" si="20"/>
        <v>0</v>
      </c>
      <c r="N75" s="168">
        <f t="shared" si="21"/>
        <v>0</v>
      </c>
      <c r="O75" s="168">
        <f t="shared" si="22"/>
        <v>0</v>
      </c>
      <c r="P75" s="197">
        <v>0</v>
      </c>
      <c r="Q75" s="198">
        <v>0</v>
      </c>
      <c r="R75" s="169">
        <f t="shared" si="23"/>
        <v>0</v>
      </c>
      <c r="S75" s="141" t="s">
        <v>41</v>
      </c>
      <c r="T75" s="141" t="s">
        <v>41</v>
      </c>
      <c r="U75" s="167" t="s">
        <v>41</v>
      </c>
      <c r="W75" s="59" t="str">
        <f t="shared" si="28"/>
        <v>02 etg.</v>
      </c>
      <c r="X75" s="60" t="str">
        <f t="shared" si="24"/>
        <v>-</v>
      </c>
      <c r="Y75" s="60" t="str">
        <f t="shared" si="24"/>
        <v>-</v>
      </c>
      <c r="Z75" s="39">
        <f t="shared" si="25"/>
        <v>0</v>
      </c>
      <c r="AA75" s="40">
        <f t="shared" si="26"/>
        <v>0</v>
      </c>
      <c r="AC75" s="99"/>
      <c r="AD75" s="98"/>
      <c r="AE75" s="99"/>
      <c r="AF75" s="98"/>
    </row>
    <row r="76" spans="1:32" s="27" customFormat="1" ht="18.75" x14ac:dyDescent="0.3">
      <c r="A76" s="167" t="s">
        <v>43</v>
      </c>
      <c r="B76" s="196" t="s">
        <v>41</v>
      </c>
      <c r="C76" s="182" t="s">
        <v>41</v>
      </c>
      <c r="D76" s="140">
        <v>0</v>
      </c>
      <c r="E76" s="140">
        <v>0</v>
      </c>
      <c r="F76" s="168">
        <v>26</v>
      </c>
      <c r="G76" s="168">
        <f t="shared" si="17"/>
        <v>0</v>
      </c>
      <c r="H76" s="169">
        <v>2.5</v>
      </c>
      <c r="I76" s="168">
        <f t="shared" si="18"/>
        <v>0</v>
      </c>
      <c r="J76" s="120">
        <v>0</v>
      </c>
      <c r="K76" s="168">
        <f t="shared" si="19"/>
        <v>0</v>
      </c>
      <c r="L76" s="168">
        <f t="shared" si="19"/>
        <v>0</v>
      </c>
      <c r="M76" s="168">
        <f t="shared" si="20"/>
        <v>0</v>
      </c>
      <c r="N76" s="168">
        <f t="shared" si="21"/>
        <v>0</v>
      </c>
      <c r="O76" s="168">
        <f t="shared" si="22"/>
        <v>0</v>
      </c>
      <c r="P76" s="197">
        <v>0</v>
      </c>
      <c r="Q76" s="198">
        <v>0</v>
      </c>
      <c r="R76" s="169">
        <f t="shared" si="23"/>
        <v>0</v>
      </c>
      <c r="S76" s="141" t="s">
        <v>41</v>
      </c>
      <c r="T76" s="141" t="s">
        <v>41</v>
      </c>
      <c r="U76" s="167" t="s">
        <v>41</v>
      </c>
      <c r="W76" s="59" t="str">
        <f t="shared" si="28"/>
        <v>02 etg.</v>
      </c>
      <c r="X76" s="60" t="str">
        <f t="shared" si="24"/>
        <v>-</v>
      </c>
      <c r="Y76" s="60" t="str">
        <f t="shared" si="24"/>
        <v>-</v>
      </c>
      <c r="Z76" s="39">
        <f t="shared" si="25"/>
        <v>0</v>
      </c>
      <c r="AA76" s="40">
        <f t="shared" si="26"/>
        <v>0</v>
      </c>
      <c r="AC76" s="99"/>
      <c r="AD76" s="98"/>
      <c r="AE76" s="99"/>
      <c r="AF76" s="98"/>
    </row>
    <row r="77" spans="1:32" s="27" customFormat="1" ht="18.75" x14ac:dyDescent="0.3">
      <c r="A77" s="167" t="s">
        <v>43</v>
      </c>
      <c r="B77" s="196" t="s">
        <v>41</v>
      </c>
      <c r="C77" s="182" t="s">
        <v>41</v>
      </c>
      <c r="D77" s="140">
        <v>0</v>
      </c>
      <c r="E77" s="140">
        <v>0</v>
      </c>
      <c r="F77" s="168">
        <v>26</v>
      </c>
      <c r="G77" s="168">
        <f t="shared" si="17"/>
        <v>0</v>
      </c>
      <c r="H77" s="169">
        <v>2.5</v>
      </c>
      <c r="I77" s="168">
        <f t="shared" si="18"/>
        <v>0</v>
      </c>
      <c r="J77" s="120">
        <v>0</v>
      </c>
      <c r="K77" s="168">
        <f t="shared" si="19"/>
        <v>0</v>
      </c>
      <c r="L77" s="168">
        <f t="shared" si="19"/>
        <v>0</v>
      </c>
      <c r="M77" s="168">
        <f t="shared" si="20"/>
        <v>0</v>
      </c>
      <c r="N77" s="168">
        <f t="shared" si="21"/>
        <v>0</v>
      </c>
      <c r="O77" s="168">
        <f t="shared" si="22"/>
        <v>0</v>
      </c>
      <c r="P77" s="197">
        <v>0</v>
      </c>
      <c r="Q77" s="198">
        <v>0</v>
      </c>
      <c r="R77" s="169">
        <f t="shared" si="23"/>
        <v>0</v>
      </c>
      <c r="S77" s="141" t="s">
        <v>41</v>
      </c>
      <c r="T77" s="141" t="s">
        <v>41</v>
      </c>
      <c r="U77" s="167" t="s">
        <v>41</v>
      </c>
      <c r="W77" s="59" t="str">
        <f t="shared" si="28"/>
        <v>02 etg.</v>
      </c>
      <c r="X77" s="60" t="str">
        <f t="shared" si="24"/>
        <v>-</v>
      </c>
      <c r="Y77" s="60" t="str">
        <f t="shared" si="24"/>
        <v>-</v>
      </c>
      <c r="Z77" s="39">
        <f t="shared" si="25"/>
        <v>0</v>
      </c>
      <c r="AA77" s="40">
        <f t="shared" si="26"/>
        <v>0</v>
      </c>
      <c r="AC77" s="99"/>
      <c r="AD77" s="98"/>
      <c r="AE77" s="99"/>
      <c r="AF77" s="98"/>
    </row>
    <row r="78" spans="1:32" s="27" customFormat="1" ht="18.75" x14ac:dyDescent="0.3">
      <c r="A78" s="167" t="s">
        <v>43</v>
      </c>
      <c r="B78" s="196" t="s">
        <v>41</v>
      </c>
      <c r="C78" s="182" t="s">
        <v>41</v>
      </c>
      <c r="D78" s="140">
        <v>0</v>
      </c>
      <c r="E78" s="140">
        <v>0</v>
      </c>
      <c r="F78" s="168">
        <v>26</v>
      </c>
      <c r="G78" s="168">
        <f t="shared" si="17"/>
        <v>0</v>
      </c>
      <c r="H78" s="169">
        <v>2.5</v>
      </c>
      <c r="I78" s="168">
        <f t="shared" si="18"/>
        <v>0</v>
      </c>
      <c r="J78" s="120">
        <v>0</v>
      </c>
      <c r="K78" s="168">
        <f t="shared" si="19"/>
        <v>0</v>
      </c>
      <c r="L78" s="168">
        <f t="shared" si="19"/>
        <v>0</v>
      </c>
      <c r="M78" s="168">
        <f t="shared" si="20"/>
        <v>0</v>
      </c>
      <c r="N78" s="168">
        <f t="shared" si="21"/>
        <v>0</v>
      </c>
      <c r="O78" s="168">
        <f t="shared" si="22"/>
        <v>0</v>
      </c>
      <c r="P78" s="197">
        <v>0</v>
      </c>
      <c r="Q78" s="198">
        <v>0</v>
      </c>
      <c r="R78" s="169">
        <f t="shared" si="23"/>
        <v>0</v>
      </c>
      <c r="S78" s="141" t="s">
        <v>41</v>
      </c>
      <c r="T78" s="141" t="s">
        <v>41</v>
      </c>
      <c r="U78" s="167" t="s">
        <v>41</v>
      </c>
      <c r="W78" s="59" t="str">
        <f t="shared" si="28"/>
        <v>02 etg.</v>
      </c>
      <c r="X78" s="60" t="str">
        <f t="shared" si="24"/>
        <v>-</v>
      </c>
      <c r="Y78" s="60" t="str">
        <f t="shared" si="24"/>
        <v>-</v>
      </c>
      <c r="Z78" s="39">
        <f t="shared" si="25"/>
        <v>0</v>
      </c>
      <c r="AA78" s="40">
        <f t="shared" si="26"/>
        <v>0</v>
      </c>
      <c r="AC78" s="99"/>
      <c r="AD78" s="98"/>
      <c r="AE78" s="99"/>
      <c r="AF78" s="98"/>
    </row>
    <row r="79" spans="1:32" s="27" customFormat="1" ht="18.75" x14ac:dyDescent="0.3">
      <c r="A79" s="167" t="s">
        <v>43</v>
      </c>
      <c r="B79" s="196" t="s">
        <v>41</v>
      </c>
      <c r="C79" s="182" t="s">
        <v>41</v>
      </c>
      <c r="D79" s="140">
        <v>0</v>
      </c>
      <c r="E79" s="140">
        <v>0</v>
      </c>
      <c r="F79" s="168">
        <v>26</v>
      </c>
      <c r="G79" s="168">
        <f t="shared" si="17"/>
        <v>0</v>
      </c>
      <c r="H79" s="169">
        <v>2.5</v>
      </c>
      <c r="I79" s="168">
        <f t="shared" si="18"/>
        <v>0</v>
      </c>
      <c r="J79" s="120">
        <v>0</v>
      </c>
      <c r="K79" s="168">
        <f t="shared" si="19"/>
        <v>0</v>
      </c>
      <c r="L79" s="168">
        <f t="shared" si="19"/>
        <v>0</v>
      </c>
      <c r="M79" s="168">
        <f t="shared" si="20"/>
        <v>0</v>
      </c>
      <c r="N79" s="168">
        <f t="shared" si="21"/>
        <v>0</v>
      </c>
      <c r="O79" s="168">
        <f t="shared" si="22"/>
        <v>0</v>
      </c>
      <c r="P79" s="197">
        <v>0</v>
      </c>
      <c r="Q79" s="198">
        <v>0</v>
      </c>
      <c r="R79" s="169">
        <f t="shared" si="23"/>
        <v>0</v>
      </c>
      <c r="S79" s="141" t="s">
        <v>41</v>
      </c>
      <c r="T79" s="141" t="s">
        <v>41</v>
      </c>
      <c r="U79" s="167" t="s">
        <v>41</v>
      </c>
      <c r="W79" s="59" t="str">
        <f t="shared" si="28"/>
        <v>02 etg.</v>
      </c>
      <c r="X79" s="60" t="str">
        <f t="shared" si="24"/>
        <v>-</v>
      </c>
      <c r="Y79" s="60" t="str">
        <f t="shared" si="24"/>
        <v>-</v>
      </c>
      <c r="Z79" s="39">
        <f t="shared" si="25"/>
        <v>0</v>
      </c>
      <c r="AA79" s="40">
        <f t="shared" si="26"/>
        <v>0</v>
      </c>
      <c r="AC79" s="99"/>
      <c r="AD79" s="98"/>
      <c r="AE79" s="99"/>
      <c r="AF79" s="98"/>
    </row>
    <row r="80" spans="1:32" s="27" customFormat="1" ht="18.75" x14ac:dyDescent="0.3">
      <c r="A80" s="167" t="s">
        <v>43</v>
      </c>
      <c r="B80" s="196" t="s">
        <v>41</v>
      </c>
      <c r="C80" s="182" t="s">
        <v>41</v>
      </c>
      <c r="D80" s="140">
        <v>0</v>
      </c>
      <c r="E80" s="140">
        <v>0</v>
      </c>
      <c r="F80" s="168">
        <v>26</v>
      </c>
      <c r="G80" s="168">
        <f t="shared" si="17"/>
        <v>0</v>
      </c>
      <c r="H80" s="169">
        <v>2.5</v>
      </c>
      <c r="I80" s="168">
        <f t="shared" si="18"/>
        <v>0</v>
      </c>
      <c r="J80" s="120">
        <v>0</v>
      </c>
      <c r="K80" s="168">
        <f t="shared" si="19"/>
        <v>0</v>
      </c>
      <c r="L80" s="168">
        <f t="shared" si="19"/>
        <v>0</v>
      </c>
      <c r="M80" s="168">
        <f t="shared" si="20"/>
        <v>0</v>
      </c>
      <c r="N80" s="168">
        <f t="shared" si="21"/>
        <v>0</v>
      </c>
      <c r="O80" s="168">
        <f t="shared" si="22"/>
        <v>0</v>
      </c>
      <c r="P80" s="197">
        <v>0</v>
      </c>
      <c r="Q80" s="198">
        <v>0</v>
      </c>
      <c r="R80" s="169">
        <f t="shared" si="23"/>
        <v>0</v>
      </c>
      <c r="S80" s="141" t="s">
        <v>41</v>
      </c>
      <c r="T80" s="141" t="s">
        <v>41</v>
      </c>
      <c r="U80" s="167" t="s">
        <v>41</v>
      </c>
      <c r="W80" s="59" t="str">
        <f t="shared" si="28"/>
        <v>02 etg.</v>
      </c>
      <c r="X80" s="60" t="str">
        <f t="shared" si="24"/>
        <v>-</v>
      </c>
      <c r="Y80" s="60" t="str">
        <f t="shared" si="24"/>
        <v>-</v>
      </c>
      <c r="Z80" s="39">
        <f t="shared" si="25"/>
        <v>0</v>
      </c>
      <c r="AA80" s="40">
        <f t="shared" si="26"/>
        <v>0</v>
      </c>
      <c r="AC80" s="99"/>
      <c r="AD80" s="98"/>
      <c r="AE80" s="99"/>
      <c r="AF80" s="98"/>
    </row>
    <row r="81" spans="1:32" s="27" customFormat="1" ht="18.75" x14ac:dyDescent="0.3">
      <c r="A81" s="167" t="s">
        <v>43</v>
      </c>
      <c r="B81" s="196" t="s">
        <v>41</v>
      </c>
      <c r="C81" s="182" t="s">
        <v>41</v>
      </c>
      <c r="D81" s="140">
        <v>0</v>
      </c>
      <c r="E81" s="140">
        <v>0</v>
      </c>
      <c r="F81" s="168">
        <v>26</v>
      </c>
      <c r="G81" s="168">
        <f t="shared" si="17"/>
        <v>0</v>
      </c>
      <c r="H81" s="169">
        <v>2.5</v>
      </c>
      <c r="I81" s="168">
        <f t="shared" si="18"/>
        <v>0</v>
      </c>
      <c r="J81" s="120">
        <v>0</v>
      </c>
      <c r="K81" s="168">
        <f t="shared" si="19"/>
        <v>0</v>
      </c>
      <c r="L81" s="168">
        <f t="shared" si="19"/>
        <v>0</v>
      </c>
      <c r="M81" s="168">
        <f t="shared" si="20"/>
        <v>0</v>
      </c>
      <c r="N81" s="168">
        <f t="shared" si="21"/>
        <v>0</v>
      </c>
      <c r="O81" s="168">
        <f t="shared" si="22"/>
        <v>0</v>
      </c>
      <c r="P81" s="197">
        <v>0</v>
      </c>
      <c r="Q81" s="198">
        <v>0</v>
      </c>
      <c r="R81" s="169">
        <f t="shared" si="23"/>
        <v>0</v>
      </c>
      <c r="S81" s="141" t="s">
        <v>41</v>
      </c>
      <c r="T81" s="141" t="s">
        <v>41</v>
      </c>
      <c r="U81" s="167" t="s">
        <v>41</v>
      </c>
      <c r="W81" s="59" t="str">
        <f t="shared" si="28"/>
        <v>02 etg.</v>
      </c>
      <c r="X81" s="60" t="str">
        <f t="shared" si="24"/>
        <v>-</v>
      </c>
      <c r="Y81" s="60" t="str">
        <f t="shared" si="24"/>
        <v>-</v>
      </c>
      <c r="Z81" s="39">
        <f t="shared" si="25"/>
        <v>0</v>
      </c>
      <c r="AA81" s="40">
        <f t="shared" si="26"/>
        <v>0</v>
      </c>
      <c r="AC81" s="99"/>
      <c r="AD81" s="98"/>
      <c r="AE81" s="99"/>
      <c r="AF81" s="98"/>
    </row>
    <row r="82" spans="1:32" s="27" customFormat="1" ht="18.75" x14ac:dyDescent="0.3">
      <c r="A82" s="167" t="s">
        <v>43</v>
      </c>
      <c r="B82" s="196" t="s">
        <v>41</v>
      </c>
      <c r="C82" s="182" t="s">
        <v>41</v>
      </c>
      <c r="D82" s="140">
        <v>0</v>
      </c>
      <c r="E82" s="140">
        <v>0</v>
      </c>
      <c r="F82" s="168">
        <v>26</v>
      </c>
      <c r="G82" s="168">
        <f t="shared" si="17"/>
        <v>0</v>
      </c>
      <c r="H82" s="169">
        <v>2.5</v>
      </c>
      <c r="I82" s="168">
        <f t="shared" si="18"/>
        <v>0</v>
      </c>
      <c r="J82" s="120">
        <v>0</v>
      </c>
      <c r="K82" s="168">
        <f t="shared" ref="K82:L114" si="29">D82*K$8</f>
        <v>0</v>
      </c>
      <c r="L82" s="168">
        <f t="shared" si="29"/>
        <v>0</v>
      </c>
      <c r="M82" s="168">
        <f t="shared" si="20"/>
        <v>0</v>
      </c>
      <c r="N82" s="168">
        <f t="shared" si="21"/>
        <v>0</v>
      </c>
      <c r="O82" s="168">
        <f t="shared" si="22"/>
        <v>0</v>
      </c>
      <c r="P82" s="197">
        <v>0</v>
      </c>
      <c r="Q82" s="198">
        <v>0</v>
      </c>
      <c r="R82" s="169">
        <f t="shared" si="23"/>
        <v>0</v>
      </c>
      <c r="S82" s="141" t="s">
        <v>41</v>
      </c>
      <c r="T82" s="141" t="s">
        <v>41</v>
      </c>
      <c r="U82" s="167" t="s">
        <v>41</v>
      </c>
      <c r="W82" s="59" t="str">
        <f t="shared" si="28"/>
        <v>02 etg.</v>
      </c>
      <c r="X82" s="60" t="str">
        <f t="shared" si="28"/>
        <v>-</v>
      </c>
      <c r="Y82" s="60" t="str">
        <f t="shared" si="28"/>
        <v>-</v>
      </c>
      <c r="Z82" s="39">
        <f t="shared" si="25"/>
        <v>0</v>
      </c>
      <c r="AA82" s="40">
        <f t="shared" si="26"/>
        <v>0</v>
      </c>
      <c r="AC82" s="99"/>
      <c r="AD82" s="98"/>
      <c r="AE82" s="99"/>
      <c r="AF82" s="98"/>
    </row>
    <row r="83" spans="1:32" s="27" customFormat="1" ht="18.75" x14ac:dyDescent="0.3">
      <c r="A83" s="167" t="s">
        <v>43</v>
      </c>
      <c r="B83" s="196" t="s">
        <v>41</v>
      </c>
      <c r="C83" s="182" t="s">
        <v>41</v>
      </c>
      <c r="D83" s="140">
        <v>0</v>
      </c>
      <c r="E83" s="140">
        <v>0</v>
      </c>
      <c r="F83" s="168">
        <v>26</v>
      </c>
      <c r="G83" s="168">
        <f t="shared" si="17"/>
        <v>0</v>
      </c>
      <c r="H83" s="169">
        <v>2.5</v>
      </c>
      <c r="I83" s="168">
        <f t="shared" si="18"/>
        <v>0</v>
      </c>
      <c r="J83" s="120">
        <v>0</v>
      </c>
      <c r="K83" s="168">
        <f t="shared" si="29"/>
        <v>0</v>
      </c>
      <c r="L83" s="168">
        <f t="shared" si="29"/>
        <v>0</v>
      </c>
      <c r="M83" s="168">
        <f t="shared" si="20"/>
        <v>0</v>
      </c>
      <c r="N83" s="168">
        <f t="shared" si="21"/>
        <v>0</v>
      </c>
      <c r="O83" s="168">
        <f t="shared" si="22"/>
        <v>0</v>
      </c>
      <c r="P83" s="197">
        <v>0</v>
      </c>
      <c r="Q83" s="198">
        <v>0</v>
      </c>
      <c r="R83" s="169">
        <f t="shared" si="23"/>
        <v>0</v>
      </c>
      <c r="S83" s="141" t="s">
        <v>41</v>
      </c>
      <c r="T83" s="141" t="s">
        <v>41</v>
      </c>
      <c r="U83" s="167" t="s">
        <v>41</v>
      </c>
      <c r="W83" s="59" t="str">
        <f t="shared" si="28"/>
        <v>02 etg.</v>
      </c>
      <c r="X83" s="60" t="str">
        <f t="shared" si="28"/>
        <v>-</v>
      </c>
      <c r="Y83" s="60" t="str">
        <f t="shared" si="28"/>
        <v>-</v>
      </c>
      <c r="Z83" s="39">
        <f t="shared" si="25"/>
        <v>0</v>
      </c>
      <c r="AA83" s="40">
        <f t="shared" si="26"/>
        <v>0</v>
      </c>
      <c r="AC83" s="99"/>
      <c r="AD83" s="98"/>
      <c r="AE83" s="99"/>
      <c r="AF83" s="98"/>
    </row>
    <row r="84" spans="1:32" s="27" customFormat="1" ht="18.75" x14ac:dyDescent="0.3">
      <c r="A84" s="167" t="s">
        <v>43</v>
      </c>
      <c r="B84" s="196" t="s">
        <v>41</v>
      </c>
      <c r="C84" s="182" t="s">
        <v>41</v>
      </c>
      <c r="D84" s="140">
        <v>0</v>
      </c>
      <c r="E84" s="140">
        <v>0</v>
      </c>
      <c r="F84" s="168">
        <v>26</v>
      </c>
      <c r="G84" s="168">
        <f t="shared" si="17"/>
        <v>0</v>
      </c>
      <c r="H84" s="169">
        <v>2.5</v>
      </c>
      <c r="I84" s="168">
        <f t="shared" si="18"/>
        <v>0</v>
      </c>
      <c r="J84" s="120">
        <v>0</v>
      </c>
      <c r="K84" s="168">
        <f t="shared" si="29"/>
        <v>0</v>
      </c>
      <c r="L84" s="168">
        <f t="shared" si="29"/>
        <v>0</v>
      </c>
      <c r="M84" s="168">
        <f t="shared" si="20"/>
        <v>0</v>
      </c>
      <c r="N84" s="168">
        <f t="shared" si="21"/>
        <v>0</v>
      </c>
      <c r="O84" s="168">
        <f t="shared" si="22"/>
        <v>0</v>
      </c>
      <c r="P84" s="197">
        <v>0</v>
      </c>
      <c r="Q84" s="198">
        <v>0</v>
      </c>
      <c r="R84" s="169">
        <f t="shared" si="23"/>
        <v>0</v>
      </c>
      <c r="S84" s="141" t="s">
        <v>41</v>
      </c>
      <c r="T84" s="141" t="s">
        <v>41</v>
      </c>
      <c r="U84" s="167" t="s">
        <v>41</v>
      </c>
      <c r="W84" s="59" t="str">
        <f t="shared" si="28"/>
        <v>02 etg.</v>
      </c>
      <c r="X84" s="60" t="str">
        <f t="shared" si="28"/>
        <v>-</v>
      </c>
      <c r="Y84" s="60" t="str">
        <f t="shared" si="28"/>
        <v>-</v>
      </c>
      <c r="Z84" s="39">
        <f t="shared" si="25"/>
        <v>0</v>
      </c>
      <c r="AA84" s="40">
        <f t="shared" si="26"/>
        <v>0</v>
      </c>
      <c r="AC84" s="99"/>
      <c r="AD84" s="98"/>
      <c r="AE84" s="99"/>
      <c r="AF84" s="98"/>
    </row>
    <row r="85" spans="1:32" s="27" customFormat="1" ht="18.75" x14ac:dyDescent="0.3">
      <c r="A85" s="167" t="s">
        <v>43</v>
      </c>
      <c r="B85" s="196" t="s">
        <v>41</v>
      </c>
      <c r="C85" s="182" t="s">
        <v>41</v>
      </c>
      <c r="D85" s="140">
        <v>0</v>
      </c>
      <c r="E85" s="140">
        <v>0</v>
      </c>
      <c r="F85" s="168">
        <v>26</v>
      </c>
      <c r="G85" s="168">
        <f t="shared" si="17"/>
        <v>0</v>
      </c>
      <c r="H85" s="169">
        <v>2.5</v>
      </c>
      <c r="I85" s="168">
        <f t="shared" si="18"/>
        <v>0</v>
      </c>
      <c r="J85" s="120">
        <v>0</v>
      </c>
      <c r="K85" s="168">
        <f t="shared" si="29"/>
        <v>0</v>
      </c>
      <c r="L85" s="168">
        <f t="shared" si="29"/>
        <v>0</v>
      </c>
      <c r="M85" s="168">
        <f t="shared" si="20"/>
        <v>0</v>
      </c>
      <c r="N85" s="168">
        <f t="shared" si="21"/>
        <v>0</v>
      </c>
      <c r="O85" s="168">
        <f t="shared" si="22"/>
        <v>0</v>
      </c>
      <c r="P85" s="197">
        <v>0</v>
      </c>
      <c r="Q85" s="198">
        <v>0</v>
      </c>
      <c r="R85" s="169">
        <f t="shared" si="23"/>
        <v>0</v>
      </c>
      <c r="S85" s="141" t="s">
        <v>41</v>
      </c>
      <c r="T85" s="141" t="s">
        <v>41</v>
      </c>
      <c r="U85" s="167" t="s">
        <v>41</v>
      </c>
      <c r="W85" s="59" t="str">
        <f t="shared" si="28"/>
        <v>02 etg.</v>
      </c>
      <c r="X85" s="60" t="str">
        <f t="shared" si="28"/>
        <v>-</v>
      </c>
      <c r="Y85" s="60" t="str">
        <f t="shared" si="28"/>
        <v>-</v>
      </c>
      <c r="Z85" s="39">
        <f t="shared" si="25"/>
        <v>0</v>
      </c>
      <c r="AA85" s="40">
        <f t="shared" si="26"/>
        <v>0</v>
      </c>
      <c r="AC85" s="99"/>
      <c r="AD85" s="98"/>
      <c r="AE85" s="99"/>
      <c r="AF85" s="98"/>
    </row>
    <row r="86" spans="1:32" s="27" customFormat="1" ht="18.75" x14ac:dyDescent="0.3">
      <c r="A86" s="167" t="s">
        <v>43</v>
      </c>
      <c r="B86" s="196" t="s">
        <v>41</v>
      </c>
      <c r="C86" s="182" t="s">
        <v>41</v>
      </c>
      <c r="D86" s="140">
        <v>0</v>
      </c>
      <c r="E86" s="140">
        <v>0</v>
      </c>
      <c r="F86" s="168">
        <v>26</v>
      </c>
      <c r="G86" s="168">
        <f t="shared" si="17"/>
        <v>0</v>
      </c>
      <c r="H86" s="169">
        <v>2.5</v>
      </c>
      <c r="I86" s="168">
        <f t="shared" si="18"/>
        <v>0</v>
      </c>
      <c r="J86" s="120">
        <v>0</v>
      </c>
      <c r="K86" s="168">
        <f t="shared" si="29"/>
        <v>0</v>
      </c>
      <c r="L86" s="168">
        <f t="shared" si="29"/>
        <v>0</v>
      </c>
      <c r="M86" s="168">
        <f t="shared" si="20"/>
        <v>0</v>
      </c>
      <c r="N86" s="168">
        <f t="shared" si="21"/>
        <v>0</v>
      </c>
      <c r="O86" s="168">
        <f t="shared" si="22"/>
        <v>0</v>
      </c>
      <c r="P86" s="197">
        <v>0</v>
      </c>
      <c r="Q86" s="198">
        <v>0</v>
      </c>
      <c r="R86" s="169">
        <f t="shared" si="23"/>
        <v>0</v>
      </c>
      <c r="S86" s="141" t="s">
        <v>41</v>
      </c>
      <c r="T86" s="141" t="s">
        <v>41</v>
      </c>
      <c r="U86" s="167" t="s">
        <v>41</v>
      </c>
      <c r="W86" s="59" t="str">
        <f t="shared" si="28"/>
        <v>02 etg.</v>
      </c>
      <c r="X86" s="60" t="str">
        <f t="shared" si="28"/>
        <v>-</v>
      </c>
      <c r="Y86" s="60" t="str">
        <f t="shared" si="28"/>
        <v>-</v>
      </c>
      <c r="Z86" s="39">
        <f t="shared" si="25"/>
        <v>0</v>
      </c>
      <c r="AA86" s="40">
        <f t="shared" si="26"/>
        <v>0</v>
      </c>
      <c r="AC86" s="99">
        <f>D86*D275</f>
        <v>0</v>
      </c>
      <c r="AD86" s="98" t="s">
        <v>28</v>
      </c>
      <c r="AE86" s="99">
        <f t="shared" si="27"/>
        <v>0</v>
      </c>
      <c r="AF86" s="98" t="s">
        <v>28</v>
      </c>
    </row>
    <row r="87" spans="1:32" s="27" customFormat="1" ht="18.75" x14ac:dyDescent="0.3">
      <c r="A87" s="167" t="s">
        <v>43</v>
      </c>
      <c r="B87" s="196" t="s">
        <v>41</v>
      </c>
      <c r="C87" s="182" t="s">
        <v>41</v>
      </c>
      <c r="D87" s="140">
        <v>0</v>
      </c>
      <c r="E87" s="140">
        <v>0</v>
      </c>
      <c r="F87" s="168">
        <v>26</v>
      </c>
      <c r="G87" s="168">
        <f t="shared" si="17"/>
        <v>0</v>
      </c>
      <c r="H87" s="169">
        <v>2.5</v>
      </c>
      <c r="I87" s="168">
        <f t="shared" si="18"/>
        <v>0</v>
      </c>
      <c r="J87" s="120">
        <v>0</v>
      </c>
      <c r="K87" s="168">
        <f t="shared" si="29"/>
        <v>0</v>
      </c>
      <c r="L87" s="168">
        <f t="shared" si="29"/>
        <v>0</v>
      </c>
      <c r="M87" s="168">
        <f t="shared" si="20"/>
        <v>0</v>
      </c>
      <c r="N87" s="168">
        <f t="shared" si="21"/>
        <v>0</v>
      </c>
      <c r="O87" s="168">
        <f t="shared" si="22"/>
        <v>0</v>
      </c>
      <c r="P87" s="197">
        <v>0</v>
      </c>
      <c r="Q87" s="198">
        <v>0</v>
      </c>
      <c r="R87" s="169">
        <f t="shared" si="23"/>
        <v>0</v>
      </c>
      <c r="S87" s="141" t="s">
        <v>41</v>
      </c>
      <c r="T87" s="141" t="s">
        <v>41</v>
      </c>
      <c r="U87" s="167" t="s">
        <v>41</v>
      </c>
      <c r="W87" s="59" t="str">
        <f t="shared" si="28"/>
        <v>02 etg.</v>
      </c>
      <c r="X87" s="60" t="str">
        <f t="shared" si="28"/>
        <v>-</v>
      </c>
      <c r="Y87" s="60" t="str">
        <f t="shared" si="28"/>
        <v>-</v>
      </c>
      <c r="Z87" s="39">
        <f t="shared" si="25"/>
        <v>0</v>
      </c>
      <c r="AA87" s="40">
        <f t="shared" si="26"/>
        <v>0</v>
      </c>
      <c r="AC87" s="99">
        <f>D87*D276</f>
        <v>0</v>
      </c>
      <c r="AD87" s="98" t="s">
        <v>28</v>
      </c>
      <c r="AE87" s="99">
        <f t="shared" si="27"/>
        <v>0</v>
      </c>
      <c r="AF87" s="98" t="s">
        <v>28</v>
      </c>
    </row>
    <row r="88" spans="1:32" s="27" customFormat="1" ht="18.75" x14ac:dyDescent="0.3">
      <c r="A88" s="167" t="s">
        <v>43</v>
      </c>
      <c r="B88" s="196" t="s">
        <v>41</v>
      </c>
      <c r="C88" s="182" t="s">
        <v>41</v>
      </c>
      <c r="D88" s="140">
        <v>0</v>
      </c>
      <c r="E88" s="140">
        <v>0</v>
      </c>
      <c r="F88" s="168">
        <v>26</v>
      </c>
      <c r="G88" s="168">
        <f t="shared" si="17"/>
        <v>0</v>
      </c>
      <c r="H88" s="169">
        <v>2.5</v>
      </c>
      <c r="I88" s="168">
        <f t="shared" si="18"/>
        <v>0</v>
      </c>
      <c r="J88" s="120">
        <v>0</v>
      </c>
      <c r="K88" s="168">
        <f t="shared" si="29"/>
        <v>0</v>
      </c>
      <c r="L88" s="168">
        <f t="shared" si="29"/>
        <v>0</v>
      </c>
      <c r="M88" s="168">
        <f t="shared" si="20"/>
        <v>0</v>
      </c>
      <c r="N88" s="168">
        <f t="shared" si="21"/>
        <v>0</v>
      </c>
      <c r="O88" s="168">
        <f t="shared" si="22"/>
        <v>0</v>
      </c>
      <c r="P88" s="197">
        <v>0</v>
      </c>
      <c r="Q88" s="198">
        <v>0</v>
      </c>
      <c r="R88" s="169">
        <f t="shared" si="23"/>
        <v>0</v>
      </c>
      <c r="S88" s="141" t="s">
        <v>41</v>
      </c>
      <c r="T88" s="141" t="s">
        <v>41</v>
      </c>
      <c r="U88" s="167" t="s">
        <v>41</v>
      </c>
      <c r="W88" s="59" t="str">
        <f t="shared" si="28"/>
        <v>02 etg.</v>
      </c>
      <c r="X88" s="60" t="str">
        <f t="shared" si="28"/>
        <v>-</v>
      </c>
      <c r="Y88" s="60" t="str">
        <f t="shared" si="28"/>
        <v>-</v>
      </c>
      <c r="Z88" s="39">
        <f t="shared" si="25"/>
        <v>0</v>
      </c>
      <c r="AA88" s="40">
        <f t="shared" si="26"/>
        <v>0</v>
      </c>
      <c r="AC88" s="99">
        <f>D88*D277</f>
        <v>0</v>
      </c>
      <c r="AD88" s="98" t="s">
        <v>28</v>
      </c>
      <c r="AE88" s="99">
        <f t="shared" si="27"/>
        <v>0</v>
      </c>
      <c r="AF88" s="98" t="s">
        <v>28</v>
      </c>
    </row>
    <row r="89" spans="1:32" s="27" customFormat="1" ht="18.75" x14ac:dyDescent="0.3">
      <c r="A89" s="167" t="s">
        <v>43</v>
      </c>
      <c r="B89" s="196" t="s">
        <v>41</v>
      </c>
      <c r="C89" s="182" t="s">
        <v>41</v>
      </c>
      <c r="D89" s="140">
        <v>0</v>
      </c>
      <c r="E89" s="140">
        <v>0</v>
      </c>
      <c r="F89" s="168">
        <v>26</v>
      </c>
      <c r="G89" s="168">
        <f t="shared" si="17"/>
        <v>0</v>
      </c>
      <c r="H89" s="169">
        <v>2.5</v>
      </c>
      <c r="I89" s="168">
        <f t="shared" si="18"/>
        <v>0</v>
      </c>
      <c r="J89" s="120">
        <v>0</v>
      </c>
      <c r="K89" s="168">
        <f t="shared" si="29"/>
        <v>0</v>
      </c>
      <c r="L89" s="168">
        <f t="shared" si="29"/>
        <v>0</v>
      </c>
      <c r="M89" s="168">
        <f t="shared" si="20"/>
        <v>0</v>
      </c>
      <c r="N89" s="168">
        <f t="shared" si="21"/>
        <v>0</v>
      </c>
      <c r="O89" s="168">
        <f t="shared" si="22"/>
        <v>0</v>
      </c>
      <c r="P89" s="197">
        <v>0</v>
      </c>
      <c r="Q89" s="198">
        <v>0</v>
      </c>
      <c r="R89" s="169">
        <f t="shared" si="23"/>
        <v>0</v>
      </c>
      <c r="S89" s="141" t="s">
        <v>41</v>
      </c>
      <c r="T89" s="141" t="s">
        <v>41</v>
      </c>
      <c r="U89" s="167" t="s">
        <v>41</v>
      </c>
      <c r="W89" s="59" t="str">
        <f t="shared" si="28"/>
        <v>02 etg.</v>
      </c>
      <c r="X89" s="60" t="str">
        <f t="shared" si="28"/>
        <v>-</v>
      </c>
      <c r="Y89" s="60" t="str">
        <f t="shared" si="28"/>
        <v>-</v>
      </c>
      <c r="Z89" s="39">
        <f t="shared" si="25"/>
        <v>0</v>
      </c>
      <c r="AA89" s="40">
        <f t="shared" si="26"/>
        <v>0</v>
      </c>
      <c r="AC89" s="99">
        <f>D89*D278</f>
        <v>0</v>
      </c>
      <c r="AD89" s="98" t="s">
        <v>28</v>
      </c>
      <c r="AE89" s="99">
        <f t="shared" si="27"/>
        <v>0</v>
      </c>
      <c r="AF89" s="98" t="s">
        <v>28</v>
      </c>
    </row>
    <row r="90" spans="1:32" s="27" customFormat="1" ht="18.75" x14ac:dyDescent="0.3">
      <c r="A90" s="167" t="s">
        <v>43</v>
      </c>
      <c r="B90" s="196" t="s">
        <v>41</v>
      </c>
      <c r="C90" s="182" t="s">
        <v>41</v>
      </c>
      <c r="D90" s="140">
        <v>0</v>
      </c>
      <c r="E90" s="140">
        <v>0</v>
      </c>
      <c r="F90" s="168">
        <v>26</v>
      </c>
      <c r="G90" s="168">
        <f t="shared" si="17"/>
        <v>0</v>
      </c>
      <c r="H90" s="169">
        <v>2.5</v>
      </c>
      <c r="I90" s="168">
        <f t="shared" si="18"/>
        <v>0</v>
      </c>
      <c r="J90" s="120">
        <v>0</v>
      </c>
      <c r="K90" s="168">
        <f t="shared" si="29"/>
        <v>0</v>
      </c>
      <c r="L90" s="168">
        <f t="shared" si="29"/>
        <v>0</v>
      </c>
      <c r="M90" s="168">
        <f t="shared" si="20"/>
        <v>0</v>
      </c>
      <c r="N90" s="168">
        <f t="shared" si="21"/>
        <v>0</v>
      </c>
      <c r="O90" s="168">
        <f t="shared" si="22"/>
        <v>0</v>
      </c>
      <c r="P90" s="197">
        <v>0</v>
      </c>
      <c r="Q90" s="198">
        <v>0</v>
      </c>
      <c r="R90" s="169">
        <f t="shared" si="23"/>
        <v>0</v>
      </c>
      <c r="S90" s="141" t="s">
        <v>41</v>
      </c>
      <c r="T90" s="141" t="s">
        <v>41</v>
      </c>
      <c r="U90" s="167" t="s">
        <v>41</v>
      </c>
      <c r="W90" s="59" t="str">
        <f t="shared" si="28"/>
        <v>02 etg.</v>
      </c>
      <c r="X90" s="60" t="str">
        <f t="shared" si="28"/>
        <v>-</v>
      </c>
      <c r="Y90" s="60" t="str">
        <f t="shared" si="28"/>
        <v>-</v>
      </c>
      <c r="Z90" s="39">
        <f t="shared" si="25"/>
        <v>0</v>
      </c>
      <c r="AA90" s="40">
        <f t="shared" si="26"/>
        <v>0</v>
      </c>
      <c r="AC90" s="99">
        <f>D90*D279</f>
        <v>0</v>
      </c>
      <c r="AD90" s="98" t="s">
        <v>28</v>
      </c>
      <c r="AE90" s="99">
        <f t="shared" si="27"/>
        <v>0</v>
      </c>
      <c r="AF90" s="98" t="s">
        <v>28</v>
      </c>
    </row>
    <row r="91" spans="1:32" s="27" customFormat="1" ht="18.75" x14ac:dyDescent="0.3">
      <c r="A91" s="167" t="s">
        <v>43</v>
      </c>
      <c r="B91" s="196" t="s">
        <v>41</v>
      </c>
      <c r="C91" s="182" t="s">
        <v>41</v>
      </c>
      <c r="D91" s="140">
        <v>0</v>
      </c>
      <c r="E91" s="140">
        <v>0</v>
      </c>
      <c r="F91" s="168">
        <v>26</v>
      </c>
      <c r="G91" s="168">
        <f t="shared" si="17"/>
        <v>0</v>
      </c>
      <c r="H91" s="169">
        <v>2.5</v>
      </c>
      <c r="I91" s="168">
        <f t="shared" si="18"/>
        <v>0</v>
      </c>
      <c r="J91" s="120">
        <v>0</v>
      </c>
      <c r="K91" s="168">
        <f t="shared" si="29"/>
        <v>0</v>
      </c>
      <c r="L91" s="168">
        <f t="shared" si="29"/>
        <v>0</v>
      </c>
      <c r="M91" s="168">
        <f t="shared" si="20"/>
        <v>0</v>
      </c>
      <c r="N91" s="168">
        <f t="shared" si="21"/>
        <v>0</v>
      </c>
      <c r="O91" s="168">
        <f t="shared" si="22"/>
        <v>0</v>
      </c>
      <c r="P91" s="197">
        <v>0</v>
      </c>
      <c r="Q91" s="198">
        <v>0</v>
      </c>
      <c r="R91" s="169">
        <f t="shared" si="23"/>
        <v>0</v>
      </c>
      <c r="S91" s="141" t="s">
        <v>41</v>
      </c>
      <c r="T91" s="141" t="s">
        <v>41</v>
      </c>
      <c r="U91" s="167" t="s">
        <v>41</v>
      </c>
      <c r="W91" s="59" t="str">
        <f t="shared" si="28"/>
        <v>02 etg.</v>
      </c>
      <c r="X91" s="60" t="str">
        <f t="shared" si="28"/>
        <v>-</v>
      </c>
      <c r="Y91" s="60" t="str">
        <f t="shared" si="28"/>
        <v>-</v>
      </c>
      <c r="Z91" s="39">
        <f t="shared" si="25"/>
        <v>0</v>
      </c>
      <c r="AA91" s="40">
        <f t="shared" si="26"/>
        <v>0</v>
      </c>
      <c r="AC91" s="99">
        <f>D91*D280</f>
        <v>0</v>
      </c>
      <c r="AD91" s="98" t="s">
        <v>28</v>
      </c>
      <c r="AE91" s="99">
        <f t="shared" si="27"/>
        <v>0</v>
      </c>
      <c r="AF91" s="98" t="s">
        <v>28</v>
      </c>
    </row>
    <row r="92" spans="1:32" s="27" customFormat="1" ht="18.75" x14ac:dyDescent="0.3">
      <c r="A92" s="167" t="s">
        <v>43</v>
      </c>
      <c r="B92" s="196" t="s">
        <v>41</v>
      </c>
      <c r="C92" s="182" t="s">
        <v>41</v>
      </c>
      <c r="D92" s="140">
        <v>0</v>
      </c>
      <c r="E92" s="140">
        <v>0</v>
      </c>
      <c r="F92" s="168">
        <v>26</v>
      </c>
      <c r="G92" s="168">
        <f t="shared" si="17"/>
        <v>0</v>
      </c>
      <c r="H92" s="169">
        <v>2.5</v>
      </c>
      <c r="I92" s="168">
        <f t="shared" si="18"/>
        <v>0</v>
      </c>
      <c r="J92" s="120">
        <v>0</v>
      </c>
      <c r="K92" s="168">
        <f t="shared" si="29"/>
        <v>0</v>
      </c>
      <c r="L92" s="168">
        <f t="shared" si="29"/>
        <v>0</v>
      </c>
      <c r="M92" s="168">
        <f t="shared" si="20"/>
        <v>0</v>
      </c>
      <c r="N92" s="168">
        <f t="shared" si="21"/>
        <v>0</v>
      </c>
      <c r="O92" s="168">
        <f t="shared" si="22"/>
        <v>0</v>
      </c>
      <c r="P92" s="197">
        <v>0</v>
      </c>
      <c r="Q92" s="198">
        <v>0</v>
      </c>
      <c r="R92" s="169">
        <f t="shared" si="23"/>
        <v>0</v>
      </c>
      <c r="S92" s="141" t="s">
        <v>41</v>
      </c>
      <c r="T92" s="141" t="s">
        <v>41</v>
      </c>
      <c r="U92" s="167" t="s">
        <v>41</v>
      </c>
      <c r="W92" s="59" t="str">
        <f t="shared" si="28"/>
        <v>02 etg.</v>
      </c>
      <c r="X92" s="60" t="str">
        <f t="shared" si="28"/>
        <v>-</v>
      </c>
      <c r="Y92" s="60" t="str">
        <f t="shared" si="28"/>
        <v>-</v>
      </c>
      <c r="Z92" s="39">
        <f t="shared" si="25"/>
        <v>0</v>
      </c>
      <c r="AA92" s="40">
        <f t="shared" si="26"/>
        <v>0</v>
      </c>
      <c r="AC92" s="99">
        <f>D92*D281</f>
        <v>0</v>
      </c>
      <c r="AD92" s="98" t="s">
        <v>28</v>
      </c>
      <c r="AE92" s="99">
        <f t="shared" si="27"/>
        <v>0</v>
      </c>
      <c r="AF92" s="98" t="s">
        <v>28</v>
      </c>
    </row>
    <row r="93" spans="1:32" s="27" customFormat="1" ht="18.75" x14ac:dyDescent="0.3">
      <c r="A93" s="167" t="s">
        <v>43</v>
      </c>
      <c r="B93" s="196" t="s">
        <v>41</v>
      </c>
      <c r="C93" s="182" t="s">
        <v>41</v>
      </c>
      <c r="D93" s="140">
        <v>0</v>
      </c>
      <c r="E93" s="140">
        <v>0</v>
      </c>
      <c r="F93" s="168">
        <v>26</v>
      </c>
      <c r="G93" s="168">
        <f t="shared" si="17"/>
        <v>0</v>
      </c>
      <c r="H93" s="169">
        <v>2.5</v>
      </c>
      <c r="I93" s="168">
        <f t="shared" si="18"/>
        <v>0</v>
      </c>
      <c r="J93" s="120">
        <v>0</v>
      </c>
      <c r="K93" s="168">
        <f t="shared" si="29"/>
        <v>0</v>
      </c>
      <c r="L93" s="168">
        <f t="shared" si="29"/>
        <v>0</v>
      </c>
      <c r="M93" s="168">
        <f t="shared" si="20"/>
        <v>0</v>
      </c>
      <c r="N93" s="168">
        <f t="shared" si="21"/>
        <v>0</v>
      </c>
      <c r="O93" s="168">
        <f t="shared" si="22"/>
        <v>0</v>
      </c>
      <c r="P93" s="197">
        <v>0</v>
      </c>
      <c r="Q93" s="198">
        <v>0</v>
      </c>
      <c r="R93" s="169">
        <f t="shared" si="23"/>
        <v>0</v>
      </c>
      <c r="S93" s="141" t="s">
        <v>41</v>
      </c>
      <c r="T93" s="141" t="s">
        <v>41</v>
      </c>
      <c r="U93" s="167" t="s">
        <v>41</v>
      </c>
      <c r="W93" s="59" t="str">
        <f t="shared" si="28"/>
        <v>02 etg.</v>
      </c>
      <c r="X93" s="60" t="str">
        <f t="shared" si="28"/>
        <v>-</v>
      </c>
      <c r="Y93" s="60" t="str">
        <f t="shared" si="28"/>
        <v>-</v>
      </c>
      <c r="Z93" s="39">
        <f t="shared" si="25"/>
        <v>0</v>
      </c>
      <c r="AA93" s="40">
        <f t="shared" si="26"/>
        <v>0</v>
      </c>
      <c r="AC93" s="99">
        <f>D93*D282</f>
        <v>0</v>
      </c>
      <c r="AD93" s="98" t="s">
        <v>28</v>
      </c>
      <c r="AE93" s="99">
        <f t="shared" si="27"/>
        <v>0</v>
      </c>
      <c r="AF93" s="98" t="s">
        <v>28</v>
      </c>
    </row>
    <row r="94" spans="1:32" s="27" customFormat="1" ht="18.75" x14ac:dyDescent="0.3">
      <c r="A94" s="167" t="s">
        <v>43</v>
      </c>
      <c r="B94" s="196" t="s">
        <v>41</v>
      </c>
      <c r="C94" s="182" t="s">
        <v>41</v>
      </c>
      <c r="D94" s="140">
        <v>0</v>
      </c>
      <c r="E94" s="140">
        <v>0</v>
      </c>
      <c r="F94" s="168">
        <v>26</v>
      </c>
      <c r="G94" s="168">
        <f t="shared" si="17"/>
        <v>0</v>
      </c>
      <c r="H94" s="169">
        <v>2.5</v>
      </c>
      <c r="I94" s="168">
        <f t="shared" si="18"/>
        <v>0</v>
      </c>
      <c r="J94" s="120">
        <v>0</v>
      </c>
      <c r="K94" s="168">
        <f t="shared" si="29"/>
        <v>0</v>
      </c>
      <c r="L94" s="168">
        <f t="shared" si="29"/>
        <v>0</v>
      </c>
      <c r="M94" s="168">
        <f t="shared" si="20"/>
        <v>0</v>
      </c>
      <c r="N94" s="168">
        <f t="shared" si="21"/>
        <v>0</v>
      </c>
      <c r="O94" s="168">
        <f t="shared" si="22"/>
        <v>0</v>
      </c>
      <c r="P94" s="197">
        <v>0</v>
      </c>
      <c r="Q94" s="198">
        <v>0</v>
      </c>
      <c r="R94" s="169">
        <f t="shared" si="23"/>
        <v>0</v>
      </c>
      <c r="S94" s="141" t="s">
        <v>41</v>
      </c>
      <c r="T94" s="141" t="s">
        <v>41</v>
      </c>
      <c r="U94" s="167" t="s">
        <v>41</v>
      </c>
      <c r="W94" s="59" t="str">
        <f t="shared" si="28"/>
        <v>02 etg.</v>
      </c>
      <c r="X94" s="60" t="str">
        <f t="shared" si="28"/>
        <v>-</v>
      </c>
      <c r="Y94" s="60" t="str">
        <f t="shared" si="28"/>
        <v>-</v>
      </c>
      <c r="Z94" s="39">
        <f t="shared" si="25"/>
        <v>0</v>
      </c>
      <c r="AA94" s="40">
        <f t="shared" si="26"/>
        <v>0</v>
      </c>
      <c r="AC94" s="99">
        <f>D94*D283</f>
        <v>0</v>
      </c>
      <c r="AD94" s="98" t="s">
        <v>28</v>
      </c>
      <c r="AE94" s="99">
        <f t="shared" si="27"/>
        <v>0</v>
      </c>
      <c r="AF94" s="98" t="s">
        <v>28</v>
      </c>
    </row>
    <row r="95" spans="1:32" s="27" customFormat="1" ht="18.75" x14ac:dyDescent="0.3">
      <c r="A95" s="167" t="s">
        <v>43</v>
      </c>
      <c r="B95" s="196" t="s">
        <v>41</v>
      </c>
      <c r="C95" s="182" t="s">
        <v>41</v>
      </c>
      <c r="D95" s="140">
        <v>0</v>
      </c>
      <c r="E95" s="140">
        <v>0</v>
      </c>
      <c r="F95" s="168">
        <v>26</v>
      </c>
      <c r="G95" s="168">
        <f t="shared" si="17"/>
        <v>0</v>
      </c>
      <c r="H95" s="169">
        <v>2.5</v>
      </c>
      <c r="I95" s="168">
        <f t="shared" si="18"/>
        <v>0</v>
      </c>
      <c r="J95" s="120">
        <v>0</v>
      </c>
      <c r="K95" s="168">
        <f t="shared" si="29"/>
        <v>0</v>
      </c>
      <c r="L95" s="168">
        <f t="shared" si="29"/>
        <v>0</v>
      </c>
      <c r="M95" s="168">
        <f t="shared" si="20"/>
        <v>0</v>
      </c>
      <c r="N95" s="168">
        <f t="shared" si="21"/>
        <v>0</v>
      </c>
      <c r="O95" s="168">
        <f t="shared" si="22"/>
        <v>0</v>
      </c>
      <c r="P95" s="197">
        <v>0</v>
      </c>
      <c r="Q95" s="198">
        <v>0</v>
      </c>
      <c r="R95" s="169">
        <f t="shared" si="23"/>
        <v>0</v>
      </c>
      <c r="S95" s="141" t="s">
        <v>41</v>
      </c>
      <c r="T95" s="141" t="s">
        <v>41</v>
      </c>
      <c r="U95" s="167" t="s">
        <v>41</v>
      </c>
      <c r="W95" s="59" t="str">
        <f t="shared" si="28"/>
        <v>02 etg.</v>
      </c>
      <c r="X95" s="60" t="str">
        <f t="shared" si="28"/>
        <v>-</v>
      </c>
      <c r="Y95" s="60" t="str">
        <f t="shared" si="28"/>
        <v>-</v>
      </c>
      <c r="Z95" s="39">
        <f t="shared" si="25"/>
        <v>0</v>
      </c>
      <c r="AA95" s="40">
        <f t="shared" si="26"/>
        <v>0</v>
      </c>
      <c r="AC95" s="99">
        <f>D95*D284</f>
        <v>0</v>
      </c>
      <c r="AD95" s="98" t="s">
        <v>28</v>
      </c>
      <c r="AE95" s="99">
        <f t="shared" si="27"/>
        <v>0</v>
      </c>
      <c r="AF95" s="98" t="s">
        <v>28</v>
      </c>
    </row>
    <row r="96" spans="1:32" s="27" customFormat="1" ht="18.75" x14ac:dyDescent="0.3">
      <c r="A96" s="167" t="s">
        <v>43</v>
      </c>
      <c r="B96" s="196" t="s">
        <v>41</v>
      </c>
      <c r="C96" s="182" t="s">
        <v>41</v>
      </c>
      <c r="D96" s="140">
        <v>0</v>
      </c>
      <c r="E96" s="140">
        <v>0</v>
      </c>
      <c r="F96" s="168">
        <v>26</v>
      </c>
      <c r="G96" s="168">
        <f t="shared" si="17"/>
        <v>0</v>
      </c>
      <c r="H96" s="169">
        <v>2.5</v>
      </c>
      <c r="I96" s="168">
        <f t="shared" si="18"/>
        <v>0</v>
      </c>
      <c r="J96" s="120">
        <v>0</v>
      </c>
      <c r="K96" s="168">
        <f t="shared" si="29"/>
        <v>0</v>
      </c>
      <c r="L96" s="168">
        <f t="shared" si="29"/>
        <v>0</v>
      </c>
      <c r="M96" s="168">
        <f t="shared" si="20"/>
        <v>0</v>
      </c>
      <c r="N96" s="168">
        <f t="shared" si="21"/>
        <v>0</v>
      </c>
      <c r="O96" s="168">
        <f t="shared" si="22"/>
        <v>0</v>
      </c>
      <c r="P96" s="197">
        <v>0</v>
      </c>
      <c r="Q96" s="198">
        <v>0</v>
      </c>
      <c r="R96" s="169">
        <f t="shared" si="23"/>
        <v>0</v>
      </c>
      <c r="S96" s="141" t="s">
        <v>41</v>
      </c>
      <c r="T96" s="141" t="s">
        <v>41</v>
      </c>
      <c r="U96" s="167" t="s">
        <v>41</v>
      </c>
      <c r="W96" s="59" t="str">
        <f t="shared" si="28"/>
        <v>02 etg.</v>
      </c>
      <c r="X96" s="60" t="str">
        <f t="shared" si="28"/>
        <v>-</v>
      </c>
      <c r="Y96" s="60" t="str">
        <f t="shared" si="28"/>
        <v>-</v>
      </c>
      <c r="Z96" s="39">
        <f t="shared" si="25"/>
        <v>0</v>
      </c>
      <c r="AA96" s="40">
        <f t="shared" si="26"/>
        <v>0</v>
      </c>
      <c r="AC96" s="99">
        <f>D96*D285</f>
        <v>0</v>
      </c>
      <c r="AD96" s="98" t="s">
        <v>28</v>
      </c>
      <c r="AE96" s="99">
        <f t="shared" si="27"/>
        <v>0</v>
      </c>
      <c r="AF96" s="98" t="s">
        <v>28</v>
      </c>
    </row>
    <row r="97" spans="1:32" s="27" customFormat="1" ht="18.75" x14ac:dyDescent="0.3">
      <c r="A97" s="167" t="s">
        <v>43</v>
      </c>
      <c r="B97" s="196" t="s">
        <v>41</v>
      </c>
      <c r="C97" s="182" t="s">
        <v>41</v>
      </c>
      <c r="D97" s="140">
        <v>0</v>
      </c>
      <c r="E97" s="140">
        <v>0</v>
      </c>
      <c r="F97" s="168">
        <v>26</v>
      </c>
      <c r="G97" s="168">
        <f t="shared" si="17"/>
        <v>0</v>
      </c>
      <c r="H97" s="169">
        <v>2.5</v>
      </c>
      <c r="I97" s="168">
        <f t="shared" si="18"/>
        <v>0</v>
      </c>
      <c r="J97" s="120">
        <v>0</v>
      </c>
      <c r="K97" s="168">
        <f t="shared" si="29"/>
        <v>0</v>
      </c>
      <c r="L97" s="168">
        <f t="shared" si="29"/>
        <v>0</v>
      </c>
      <c r="M97" s="168">
        <f t="shared" si="20"/>
        <v>0</v>
      </c>
      <c r="N97" s="168">
        <f t="shared" si="21"/>
        <v>0</v>
      </c>
      <c r="O97" s="168">
        <f t="shared" si="22"/>
        <v>0</v>
      </c>
      <c r="P97" s="197">
        <v>0</v>
      </c>
      <c r="Q97" s="198">
        <v>0</v>
      </c>
      <c r="R97" s="169">
        <f t="shared" si="23"/>
        <v>0</v>
      </c>
      <c r="S97" s="141" t="s">
        <v>41</v>
      </c>
      <c r="T97" s="141" t="s">
        <v>41</v>
      </c>
      <c r="U97" s="167" t="s">
        <v>41</v>
      </c>
      <c r="W97" s="59" t="str">
        <f t="shared" si="28"/>
        <v>02 etg.</v>
      </c>
      <c r="X97" s="60" t="str">
        <f t="shared" si="28"/>
        <v>-</v>
      </c>
      <c r="Y97" s="60" t="str">
        <f t="shared" si="28"/>
        <v>-</v>
      </c>
      <c r="Z97" s="39">
        <f t="shared" si="25"/>
        <v>0</v>
      </c>
      <c r="AA97" s="40">
        <f t="shared" si="26"/>
        <v>0</v>
      </c>
      <c r="AC97" s="99">
        <f>D97*D286</f>
        <v>0</v>
      </c>
      <c r="AD97" s="98" t="s">
        <v>28</v>
      </c>
      <c r="AE97" s="99">
        <f t="shared" si="27"/>
        <v>0</v>
      </c>
      <c r="AF97" s="98" t="s">
        <v>28</v>
      </c>
    </row>
    <row r="98" spans="1:32" s="27" customFormat="1" ht="18.75" x14ac:dyDescent="0.3">
      <c r="A98" s="167" t="s">
        <v>43</v>
      </c>
      <c r="B98" s="196" t="s">
        <v>41</v>
      </c>
      <c r="C98" s="182" t="s">
        <v>41</v>
      </c>
      <c r="D98" s="140">
        <v>0</v>
      </c>
      <c r="E98" s="140">
        <v>0</v>
      </c>
      <c r="F98" s="168">
        <v>26</v>
      </c>
      <c r="G98" s="168">
        <f t="shared" si="17"/>
        <v>0</v>
      </c>
      <c r="H98" s="169">
        <v>2.5</v>
      </c>
      <c r="I98" s="168">
        <f t="shared" si="18"/>
        <v>0</v>
      </c>
      <c r="J98" s="120">
        <v>0</v>
      </c>
      <c r="K98" s="168">
        <f t="shared" si="29"/>
        <v>0</v>
      </c>
      <c r="L98" s="168">
        <f t="shared" si="29"/>
        <v>0</v>
      </c>
      <c r="M98" s="168">
        <f t="shared" si="20"/>
        <v>0</v>
      </c>
      <c r="N98" s="168">
        <f t="shared" si="21"/>
        <v>0</v>
      </c>
      <c r="O98" s="168">
        <f t="shared" si="22"/>
        <v>0</v>
      </c>
      <c r="P98" s="197">
        <v>0</v>
      </c>
      <c r="Q98" s="198">
        <v>0</v>
      </c>
      <c r="R98" s="169">
        <f t="shared" si="23"/>
        <v>0</v>
      </c>
      <c r="S98" s="141" t="s">
        <v>41</v>
      </c>
      <c r="T98" s="141" t="s">
        <v>41</v>
      </c>
      <c r="U98" s="167" t="s">
        <v>41</v>
      </c>
      <c r="W98" s="59" t="str">
        <f t="shared" si="28"/>
        <v>02 etg.</v>
      </c>
      <c r="X98" s="60" t="str">
        <f t="shared" si="28"/>
        <v>-</v>
      </c>
      <c r="Y98" s="60" t="str">
        <f t="shared" si="28"/>
        <v>-</v>
      </c>
      <c r="Z98" s="39">
        <f t="shared" si="25"/>
        <v>0</v>
      </c>
      <c r="AA98" s="40">
        <f t="shared" si="26"/>
        <v>0</v>
      </c>
      <c r="AC98" s="99">
        <f>D98*D287</f>
        <v>0</v>
      </c>
      <c r="AD98" s="98" t="s">
        <v>28</v>
      </c>
      <c r="AE98" s="99">
        <f t="shared" si="27"/>
        <v>0</v>
      </c>
      <c r="AF98" s="98" t="s">
        <v>28</v>
      </c>
    </row>
    <row r="99" spans="1:32" s="27" customFormat="1" ht="18.75" x14ac:dyDescent="0.3">
      <c r="A99" s="167" t="s">
        <v>43</v>
      </c>
      <c r="B99" s="196" t="s">
        <v>41</v>
      </c>
      <c r="C99" s="182" t="s">
        <v>41</v>
      </c>
      <c r="D99" s="140">
        <v>0</v>
      </c>
      <c r="E99" s="140">
        <v>0</v>
      </c>
      <c r="F99" s="168">
        <v>26</v>
      </c>
      <c r="G99" s="168">
        <f t="shared" si="17"/>
        <v>0</v>
      </c>
      <c r="H99" s="169">
        <v>2.5</v>
      </c>
      <c r="I99" s="168">
        <f t="shared" si="18"/>
        <v>0</v>
      </c>
      <c r="J99" s="120">
        <v>0</v>
      </c>
      <c r="K99" s="168">
        <f t="shared" si="29"/>
        <v>0</v>
      </c>
      <c r="L99" s="168">
        <f t="shared" si="29"/>
        <v>0</v>
      </c>
      <c r="M99" s="168">
        <f t="shared" si="20"/>
        <v>0</v>
      </c>
      <c r="N99" s="168">
        <f t="shared" si="21"/>
        <v>0</v>
      </c>
      <c r="O99" s="168">
        <f t="shared" si="22"/>
        <v>0</v>
      </c>
      <c r="P99" s="197">
        <v>0</v>
      </c>
      <c r="Q99" s="198">
        <v>0</v>
      </c>
      <c r="R99" s="169">
        <f t="shared" si="23"/>
        <v>0</v>
      </c>
      <c r="S99" s="141" t="s">
        <v>41</v>
      </c>
      <c r="T99" s="141" t="s">
        <v>41</v>
      </c>
      <c r="U99" s="167" t="s">
        <v>41</v>
      </c>
      <c r="W99" s="59" t="str">
        <f t="shared" si="28"/>
        <v>02 etg.</v>
      </c>
      <c r="X99" s="60" t="str">
        <f t="shared" si="28"/>
        <v>-</v>
      </c>
      <c r="Y99" s="60" t="str">
        <f t="shared" si="28"/>
        <v>-</v>
      </c>
      <c r="Z99" s="39">
        <f t="shared" si="25"/>
        <v>0</v>
      </c>
      <c r="AA99" s="40">
        <f t="shared" si="26"/>
        <v>0</v>
      </c>
      <c r="AC99" s="99">
        <f>D99*D288</f>
        <v>0</v>
      </c>
      <c r="AD99" s="98" t="s">
        <v>28</v>
      </c>
      <c r="AE99" s="99">
        <f t="shared" si="27"/>
        <v>0</v>
      </c>
      <c r="AF99" s="98" t="s">
        <v>28</v>
      </c>
    </row>
    <row r="100" spans="1:32" s="27" customFormat="1" ht="18.75" x14ac:dyDescent="0.3">
      <c r="A100" s="170"/>
      <c r="B100" s="85"/>
      <c r="C100" s="171"/>
      <c r="D100" s="172">
        <f>SUM(D66:D99)</f>
        <v>0</v>
      </c>
      <c r="E100" s="172">
        <f>SUM(E66:E99)</f>
        <v>0</v>
      </c>
      <c r="F100" s="172"/>
      <c r="G100" s="172"/>
      <c r="H100" s="172"/>
      <c r="I100" s="172"/>
      <c r="J100" s="172"/>
      <c r="K100" s="172"/>
      <c r="L100" s="172"/>
      <c r="M100" s="172"/>
      <c r="N100" s="172"/>
      <c r="O100" s="172">
        <f>SUM(O66:O99)</f>
        <v>0</v>
      </c>
      <c r="P100" s="172">
        <f t="shared" ref="P100:Q100" si="30">SUM(P66:P99)</f>
        <v>0</v>
      </c>
      <c r="Q100" s="172">
        <f t="shared" si="30"/>
        <v>0</v>
      </c>
      <c r="R100" s="173">
        <f>IFERROR(P100/D100,0)</f>
        <v>0</v>
      </c>
      <c r="S100" s="89"/>
      <c r="T100" s="89"/>
      <c r="U100" s="90"/>
      <c r="V100" s="91"/>
      <c r="W100" s="92">
        <f>A100</f>
        <v>0</v>
      </c>
      <c r="X100" s="93">
        <f>B100</f>
        <v>0</v>
      </c>
      <c r="Y100" s="93">
        <f>C100</f>
        <v>0</v>
      </c>
      <c r="Z100" s="94">
        <f>((N100*3600)/(1.2*1*$AA$5))/1000</f>
        <v>0</v>
      </c>
      <c r="AA100" s="97">
        <f>P100</f>
        <v>0</v>
      </c>
      <c r="AB100"/>
      <c r="AC100" s="100" t="e">
        <f>SUM(AC10:AC99)</f>
        <v>#REF!</v>
      </c>
      <c r="AD100" s="100" t="s">
        <v>28</v>
      </c>
      <c r="AE100" s="100" t="e">
        <f>SUM(AE10:AE99)</f>
        <v>#REF!</v>
      </c>
      <c r="AF100" s="100" t="s">
        <v>28</v>
      </c>
    </row>
    <row r="101" spans="1:32" s="27" customFormat="1" ht="18.75" x14ac:dyDescent="0.3">
      <c r="A101" s="174"/>
      <c r="B101" s="107"/>
      <c r="C101" s="175"/>
      <c r="D101" s="176"/>
      <c r="E101" s="156"/>
      <c r="F101" s="177"/>
      <c r="G101" s="177"/>
      <c r="H101" s="178"/>
      <c r="I101" s="178"/>
      <c r="J101" s="178"/>
      <c r="K101" s="179"/>
      <c r="L101" s="177"/>
      <c r="M101" s="177"/>
      <c r="N101" s="180"/>
      <c r="O101" s="179"/>
      <c r="P101" s="177"/>
      <c r="Q101" s="180"/>
      <c r="R101" s="181"/>
      <c r="S101" s="157"/>
      <c r="T101" s="157"/>
      <c r="U101" s="158"/>
      <c r="W101" s="61"/>
      <c r="X101" s="62"/>
      <c r="Y101" s="62"/>
      <c r="Z101" s="41"/>
      <c r="AA101" s="42"/>
      <c r="AC101" s="99"/>
      <c r="AD101" s="98"/>
      <c r="AE101" s="102"/>
      <c r="AF101" s="98"/>
    </row>
    <row r="102" spans="1:32" s="27" customFormat="1" ht="18.75" x14ac:dyDescent="0.3">
      <c r="A102" s="167" t="s">
        <v>45</v>
      </c>
      <c r="B102" s="196" t="s">
        <v>41</v>
      </c>
      <c r="C102" s="182" t="s">
        <v>41</v>
      </c>
      <c r="D102" s="140">
        <v>0</v>
      </c>
      <c r="E102" s="140">
        <v>0</v>
      </c>
      <c r="F102" s="168">
        <v>26</v>
      </c>
      <c r="G102" s="168">
        <f t="shared" ref="G102:G130" si="31">E102*F102</f>
        <v>0</v>
      </c>
      <c r="H102" s="169">
        <v>2.5</v>
      </c>
      <c r="I102" s="168">
        <f t="shared" ref="I102:I130" si="32">D102*H102</f>
        <v>0</v>
      </c>
      <c r="J102" s="120">
        <v>0</v>
      </c>
      <c r="K102" s="168">
        <f t="shared" ref="K102:L130" si="33">D102*K$8</f>
        <v>0</v>
      </c>
      <c r="L102" s="168">
        <f t="shared" si="33"/>
        <v>0</v>
      </c>
      <c r="M102" s="168">
        <f t="shared" ref="M102:M130" si="34">E102*M$8</f>
        <v>0</v>
      </c>
      <c r="N102" s="168">
        <f t="shared" ref="N102:N130" si="35">SUM(K102:M102)</f>
        <v>0</v>
      </c>
      <c r="O102" s="168">
        <f t="shared" ref="O102:O130" si="36">G102+I102+J102</f>
        <v>0</v>
      </c>
      <c r="P102" s="197">
        <v>0</v>
      </c>
      <c r="Q102" s="198">
        <v>0</v>
      </c>
      <c r="R102" s="169">
        <f t="shared" ref="R102:R130" si="37">IFERROR(P102/D102,0)</f>
        <v>0</v>
      </c>
      <c r="S102" s="141" t="s">
        <v>41</v>
      </c>
      <c r="T102" s="141" t="s">
        <v>41</v>
      </c>
      <c r="U102" s="167" t="s">
        <v>41</v>
      </c>
      <c r="W102" s="61" t="str">
        <f>A102</f>
        <v>03  etg.</v>
      </c>
      <c r="X102" s="62" t="str">
        <f>B102</f>
        <v>-</v>
      </c>
      <c r="Y102" s="62" t="str">
        <f>C102</f>
        <v>-</v>
      </c>
      <c r="Z102" s="41">
        <f>((N102*3600)/(1.2*1*$AA$5))/1000</f>
        <v>0</v>
      </c>
      <c r="AA102" s="42">
        <f t="shared" ref="AA102:AA163" si="38">P102</f>
        <v>0</v>
      </c>
      <c r="AC102" s="99">
        <f>D102*$D$223</f>
        <v>0</v>
      </c>
      <c r="AD102" s="98" t="s">
        <v>28</v>
      </c>
      <c r="AE102" s="102">
        <f t="shared" ref="AE102:AE163" si="39">AC102-(K102+M102)</f>
        <v>0</v>
      </c>
      <c r="AF102" s="98" t="s">
        <v>28</v>
      </c>
    </row>
    <row r="103" spans="1:32" s="27" customFormat="1" ht="18.75" x14ac:dyDescent="0.3">
      <c r="A103" s="167" t="s">
        <v>45</v>
      </c>
      <c r="B103" s="196" t="s">
        <v>41</v>
      </c>
      <c r="C103" s="182" t="s">
        <v>41</v>
      </c>
      <c r="D103" s="140">
        <v>0</v>
      </c>
      <c r="E103" s="140">
        <v>0</v>
      </c>
      <c r="F103" s="168">
        <v>26</v>
      </c>
      <c r="G103" s="168">
        <f t="shared" si="31"/>
        <v>0</v>
      </c>
      <c r="H103" s="169">
        <v>2.5</v>
      </c>
      <c r="I103" s="168">
        <f t="shared" si="32"/>
        <v>0</v>
      </c>
      <c r="J103" s="120">
        <v>0</v>
      </c>
      <c r="K103" s="168">
        <f t="shared" si="33"/>
        <v>0</v>
      </c>
      <c r="L103" s="168">
        <f t="shared" si="33"/>
        <v>0</v>
      </c>
      <c r="M103" s="168">
        <f t="shared" si="34"/>
        <v>0</v>
      </c>
      <c r="N103" s="168">
        <f t="shared" si="35"/>
        <v>0</v>
      </c>
      <c r="O103" s="168">
        <f t="shared" si="36"/>
        <v>0</v>
      </c>
      <c r="P103" s="197">
        <v>0</v>
      </c>
      <c r="Q103" s="198">
        <v>0</v>
      </c>
      <c r="R103" s="169">
        <f t="shared" si="37"/>
        <v>0</v>
      </c>
      <c r="S103" s="141" t="s">
        <v>41</v>
      </c>
      <c r="T103" s="141" t="s">
        <v>41</v>
      </c>
      <c r="U103" s="167" t="s">
        <v>41</v>
      </c>
      <c r="W103" s="61" t="str">
        <f>A103</f>
        <v>03  etg.</v>
      </c>
      <c r="X103" s="62" t="str">
        <f>B103</f>
        <v>-</v>
      </c>
      <c r="Y103" s="62" t="str">
        <f>C103</f>
        <v>-</v>
      </c>
      <c r="Z103" s="41">
        <f t="shared" ref="Z103:Z163" si="40">((N103*3600)/(1.2*1*$AA$5))/1000</f>
        <v>0</v>
      </c>
      <c r="AA103" s="42">
        <f t="shared" si="38"/>
        <v>0</v>
      </c>
      <c r="AC103" s="99">
        <f>D103*$D$223</f>
        <v>0</v>
      </c>
      <c r="AD103" s="98" t="s">
        <v>28</v>
      </c>
      <c r="AE103" s="102">
        <f t="shared" si="39"/>
        <v>0</v>
      </c>
      <c r="AF103" s="98" t="s">
        <v>28</v>
      </c>
    </row>
    <row r="104" spans="1:32" s="27" customFormat="1" ht="18.75" x14ac:dyDescent="0.3">
      <c r="A104" s="167" t="s">
        <v>45</v>
      </c>
      <c r="B104" s="196" t="s">
        <v>41</v>
      </c>
      <c r="C104" s="182" t="s">
        <v>41</v>
      </c>
      <c r="D104" s="140">
        <v>0</v>
      </c>
      <c r="E104" s="140">
        <v>0</v>
      </c>
      <c r="F104" s="168">
        <v>26</v>
      </c>
      <c r="G104" s="168">
        <f t="shared" si="31"/>
        <v>0</v>
      </c>
      <c r="H104" s="169">
        <v>2.5</v>
      </c>
      <c r="I104" s="168">
        <f t="shared" si="32"/>
        <v>0</v>
      </c>
      <c r="J104" s="120">
        <v>0</v>
      </c>
      <c r="K104" s="168">
        <f t="shared" si="33"/>
        <v>0</v>
      </c>
      <c r="L104" s="168">
        <f t="shared" si="33"/>
        <v>0</v>
      </c>
      <c r="M104" s="168">
        <f t="shared" si="34"/>
        <v>0</v>
      </c>
      <c r="N104" s="168">
        <f t="shared" si="35"/>
        <v>0</v>
      </c>
      <c r="O104" s="168">
        <f t="shared" si="36"/>
        <v>0</v>
      </c>
      <c r="P104" s="197">
        <v>0</v>
      </c>
      <c r="Q104" s="198">
        <v>0</v>
      </c>
      <c r="R104" s="169">
        <f t="shared" si="37"/>
        <v>0</v>
      </c>
      <c r="S104" s="141" t="s">
        <v>41</v>
      </c>
      <c r="T104" s="141" t="s">
        <v>41</v>
      </c>
      <c r="U104" s="167" t="s">
        <v>41</v>
      </c>
      <c r="W104" s="61" t="str">
        <f>A104</f>
        <v>03  etg.</v>
      </c>
      <c r="X104" s="62" t="str">
        <f>B104</f>
        <v>-</v>
      </c>
      <c r="Y104" s="62" t="str">
        <f>C104</f>
        <v>-</v>
      </c>
      <c r="Z104" s="41">
        <f t="shared" si="40"/>
        <v>0</v>
      </c>
      <c r="AA104" s="42">
        <f t="shared" si="38"/>
        <v>0</v>
      </c>
      <c r="AC104" s="99">
        <f>D104*$D$223</f>
        <v>0</v>
      </c>
      <c r="AD104" s="98" t="s">
        <v>28</v>
      </c>
      <c r="AE104" s="102">
        <f t="shared" si="39"/>
        <v>0</v>
      </c>
      <c r="AF104" s="98" t="s">
        <v>28</v>
      </c>
    </row>
    <row r="105" spans="1:32" s="27" customFormat="1" ht="18.75" x14ac:dyDescent="0.3">
      <c r="A105" s="167" t="s">
        <v>45</v>
      </c>
      <c r="B105" s="196" t="s">
        <v>41</v>
      </c>
      <c r="C105" s="182" t="s">
        <v>41</v>
      </c>
      <c r="D105" s="140">
        <v>0</v>
      </c>
      <c r="E105" s="140">
        <v>0</v>
      </c>
      <c r="F105" s="168">
        <v>26</v>
      </c>
      <c r="G105" s="168">
        <f t="shared" si="31"/>
        <v>0</v>
      </c>
      <c r="H105" s="169">
        <v>2.5</v>
      </c>
      <c r="I105" s="168">
        <f t="shared" si="32"/>
        <v>0</v>
      </c>
      <c r="J105" s="120">
        <v>0</v>
      </c>
      <c r="K105" s="168">
        <f t="shared" si="33"/>
        <v>0</v>
      </c>
      <c r="L105" s="168">
        <f t="shared" si="33"/>
        <v>0</v>
      </c>
      <c r="M105" s="168">
        <f t="shared" si="34"/>
        <v>0</v>
      </c>
      <c r="N105" s="168">
        <f t="shared" si="35"/>
        <v>0</v>
      </c>
      <c r="O105" s="168">
        <f t="shared" si="36"/>
        <v>0</v>
      </c>
      <c r="P105" s="197">
        <v>0</v>
      </c>
      <c r="Q105" s="198">
        <v>0</v>
      </c>
      <c r="R105" s="169">
        <f t="shared" si="37"/>
        <v>0</v>
      </c>
      <c r="S105" s="141" t="s">
        <v>41</v>
      </c>
      <c r="T105" s="141" t="s">
        <v>41</v>
      </c>
      <c r="U105" s="167" t="s">
        <v>41</v>
      </c>
      <c r="W105" s="61" t="str">
        <f>A105</f>
        <v>03  etg.</v>
      </c>
      <c r="X105" s="62" t="str">
        <f>B105</f>
        <v>-</v>
      </c>
      <c r="Y105" s="62" t="str">
        <f>C105</f>
        <v>-</v>
      </c>
      <c r="Z105" s="41">
        <f t="shared" si="40"/>
        <v>0</v>
      </c>
      <c r="AA105" s="42">
        <f t="shared" si="38"/>
        <v>0</v>
      </c>
      <c r="AC105" s="99">
        <f>D105*$D$223</f>
        <v>0</v>
      </c>
      <c r="AD105" s="98" t="s">
        <v>28</v>
      </c>
      <c r="AE105" s="102">
        <f t="shared" si="39"/>
        <v>0</v>
      </c>
      <c r="AF105" s="98" t="s">
        <v>28</v>
      </c>
    </row>
    <row r="106" spans="1:32" s="27" customFormat="1" ht="18.75" x14ac:dyDescent="0.3">
      <c r="A106" s="167" t="s">
        <v>45</v>
      </c>
      <c r="B106" s="196" t="s">
        <v>41</v>
      </c>
      <c r="C106" s="182" t="s">
        <v>41</v>
      </c>
      <c r="D106" s="140">
        <v>0</v>
      </c>
      <c r="E106" s="140">
        <v>0</v>
      </c>
      <c r="F106" s="168">
        <v>26</v>
      </c>
      <c r="G106" s="168">
        <f t="shared" si="31"/>
        <v>0</v>
      </c>
      <c r="H106" s="169">
        <v>2.5</v>
      </c>
      <c r="I106" s="168">
        <f t="shared" si="32"/>
        <v>0</v>
      </c>
      <c r="J106" s="120">
        <v>0</v>
      </c>
      <c r="K106" s="168">
        <f t="shared" si="33"/>
        <v>0</v>
      </c>
      <c r="L106" s="168">
        <f t="shared" si="33"/>
        <v>0</v>
      </c>
      <c r="M106" s="168">
        <f t="shared" si="34"/>
        <v>0</v>
      </c>
      <c r="N106" s="168">
        <f t="shared" si="35"/>
        <v>0</v>
      </c>
      <c r="O106" s="168">
        <f t="shared" si="36"/>
        <v>0</v>
      </c>
      <c r="P106" s="197">
        <v>0</v>
      </c>
      <c r="Q106" s="198">
        <v>0</v>
      </c>
      <c r="R106" s="169">
        <f t="shared" si="37"/>
        <v>0</v>
      </c>
      <c r="S106" s="141" t="s">
        <v>41</v>
      </c>
      <c r="T106" s="141" t="s">
        <v>41</v>
      </c>
      <c r="U106" s="167" t="s">
        <v>41</v>
      </c>
      <c r="W106" s="61" t="str">
        <f t="shared" ref="W106:Y130" si="41">A106</f>
        <v>03  etg.</v>
      </c>
      <c r="X106" s="62" t="str">
        <f t="shared" si="41"/>
        <v>-</v>
      </c>
      <c r="Y106" s="62" t="str">
        <f t="shared" si="41"/>
        <v>-</v>
      </c>
      <c r="Z106" s="41">
        <f t="shared" si="40"/>
        <v>0</v>
      </c>
      <c r="AA106" s="42">
        <f t="shared" si="38"/>
        <v>0</v>
      </c>
      <c r="AC106" s="99"/>
      <c r="AD106" s="98"/>
      <c r="AE106" s="102"/>
      <c r="AF106" s="98"/>
    </row>
    <row r="107" spans="1:32" s="27" customFormat="1" ht="18.75" x14ac:dyDescent="0.3">
      <c r="A107" s="167" t="s">
        <v>45</v>
      </c>
      <c r="B107" s="196" t="s">
        <v>41</v>
      </c>
      <c r="C107" s="182" t="s">
        <v>41</v>
      </c>
      <c r="D107" s="140">
        <v>0</v>
      </c>
      <c r="E107" s="140">
        <v>0</v>
      </c>
      <c r="F107" s="168">
        <v>26</v>
      </c>
      <c r="G107" s="168">
        <f t="shared" si="31"/>
        <v>0</v>
      </c>
      <c r="H107" s="169">
        <v>2.5</v>
      </c>
      <c r="I107" s="168">
        <f t="shared" si="32"/>
        <v>0</v>
      </c>
      <c r="J107" s="120">
        <v>0</v>
      </c>
      <c r="K107" s="168">
        <f t="shared" si="33"/>
        <v>0</v>
      </c>
      <c r="L107" s="168">
        <f t="shared" si="33"/>
        <v>0</v>
      </c>
      <c r="M107" s="168">
        <f t="shared" si="34"/>
        <v>0</v>
      </c>
      <c r="N107" s="168">
        <f t="shared" si="35"/>
        <v>0</v>
      </c>
      <c r="O107" s="168">
        <f t="shared" si="36"/>
        <v>0</v>
      </c>
      <c r="P107" s="197">
        <v>0</v>
      </c>
      <c r="Q107" s="198">
        <v>0</v>
      </c>
      <c r="R107" s="169">
        <f t="shared" si="37"/>
        <v>0</v>
      </c>
      <c r="S107" s="141" t="s">
        <v>41</v>
      </c>
      <c r="T107" s="141" t="s">
        <v>41</v>
      </c>
      <c r="U107" s="167" t="s">
        <v>41</v>
      </c>
      <c r="W107" s="61" t="str">
        <f t="shared" si="41"/>
        <v>03  etg.</v>
      </c>
      <c r="X107" s="62" t="str">
        <f t="shared" si="41"/>
        <v>-</v>
      </c>
      <c r="Y107" s="62" t="str">
        <f t="shared" si="41"/>
        <v>-</v>
      </c>
      <c r="Z107" s="41">
        <f t="shared" si="40"/>
        <v>0</v>
      </c>
      <c r="AA107" s="42">
        <f t="shared" si="38"/>
        <v>0</v>
      </c>
      <c r="AC107" s="99"/>
      <c r="AD107" s="98"/>
      <c r="AE107" s="102"/>
      <c r="AF107" s="98"/>
    </row>
    <row r="108" spans="1:32" s="27" customFormat="1" ht="18.75" x14ac:dyDescent="0.3">
      <c r="A108" s="167" t="s">
        <v>45</v>
      </c>
      <c r="B108" s="196" t="s">
        <v>41</v>
      </c>
      <c r="C108" s="182" t="s">
        <v>41</v>
      </c>
      <c r="D108" s="140">
        <v>0</v>
      </c>
      <c r="E108" s="140">
        <v>0</v>
      </c>
      <c r="F108" s="168">
        <v>26</v>
      </c>
      <c r="G108" s="168">
        <f t="shared" si="31"/>
        <v>0</v>
      </c>
      <c r="H108" s="169">
        <v>2.5</v>
      </c>
      <c r="I108" s="168">
        <f t="shared" si="32"/>
        <v>0</v>
      </c>
      <c r="J108" s="120">
        <v>0</v>
      </c>
      <c r="K108" s="168">
        <f t="shared" si="33"/>
        <v>0</v>
      </c>
      <c r="L108" s="168">
        <f t="shared" si="33"/>
        <v>0</v>
      </c>
      <c r="M108" s="168">
        <f t="shared" si="34"/>
        <v>0</v>
      </c>
      <c r="N108" s="168">
        <f t="shared" si="35"/>
        <v>0</v>
      </c>
      <c r="O108" s="168">
        <f t="shared" si="36"/>
        <v>0</v>
      </c>
      <c r="P108" s="197">
        <v>0</v>
      </c>
      <c r="Q108" s="198">
        <v>0</v>
      </c>
      <c r="R108" s="169">
        <f t="shared" si="37"/>
        <v>0</v>
      </c>
      <c r="S108" s="141" t="s">
        <v>41</v>
      </c>
      <c r="T108" s="141" t="s">
        <v>41</v>
      </c>
      <c r="U108" s="167" t="s">
        <v>41</v>
      </c>
      <c r="W108" s="61" t="str">
        <f t="shared" si="41"/>
        <v>03  etg.</v>
      </c>
      <c r="X108" s="62" t="str">
        <f t="shared" si="41"/>
        <v>-</v>
      </c>
      <c r="Y108" s="62" t="str">
        <f t="shared" si="41"/>
        <v>-</v>
      </c>
      <c r="Z108" s="41">
        <f t="shared" si="40"/>
        <v>0</v>
      </c>
      <c r="AA108" s="42">
        <f t="shared" si="38"/>
        <v>0</v>
      </c>
      <c r="AC108" s="99"/>
      <c r="AD108" s="98"/>
      <c r="AE108" s="102"/>
      <c r="AF108" s="98"/>
    </row>
    <row r="109" spans="1:32" s="27" customFormat="1" ht="18.75" x14ac:dyDescent="0.3">
      <c r="A109" s="167" t="s">
        <v>45</v>
      </c>
      <c r="B109" s="196" t="s">
        <v>41</v>
      </c>
      <c r="C109" s="182" t="s">
        <v>41</v>
      </c>
      <c r="D109" s="140">
        <v>0</v>
      </c>
      <c r="E109" s="140">
        <v>0</v>
      </c>
      <c r="F109" s="168">
        <v>26</v>
      </c>
      <c r="G109" s="168">
        <f t="shared" si="31"/>
        <v>0</v>
      </c>
      <c r="H109" s="169">
        <v>2.5</v>
      </c>
      <c r="I109" s="168">
        <f t="shared" si="32"/>
        <v>0</v>
      </c>
      <c r="J109" s="120">
        <v>0</v>
      </c>
      <c r="K109" s="168">
        <f t="shared" si="33"/>
        <v>0</v>
      </c>
      <c r="L109" s="168">
        <f t="shared" si="33"/>
        <v>0</v>
      </c>
      <c r="M109" s="168">
        <f t="shared" si="34"/>
        <v>0</v>
      </c>
      <c r="N109" s="168">
        <f t="shared" si="35"/>
        <v>0</v>
      </c>
      <c r="O109" s="168">
        <f t="shared" si="36"/>
        <v>0</v>
      </c>
      <c r="P109" s="197">
        <v>0</v>
      </c>
      <c r="Q109" s="198">
        <v>0</v>
      </c>
      <c r="R109" s="169">
        <f t="shared" si="37"/>
        <v>0</v>
      </c>
      <c r="S109" s="141" t="s">
        <v>41</v>
      </c>
      <c r="T109" s="141" t="s">
        <v>41</v>
      </c>
      <c r="U109" s="167" t="s">
        <v>41</v>
      </c>
      <c r="W109" s="61" t="str">
        <f t="shared" si="41"/>
        <v>03  etg.</v>
      </c>
      <c r="X109" s="62" t="str">
        <f t="shared" si="41"/>
        <v>-</v>
      </c>
      <c r="Y109" s="62" t="str">
        <f t="shared" si="41"/>
        <v>-</v>
      </c>
      <c r="Z109" s="41">
        <f t="shared" si="40"/>
        <v>0</v>
      </c>
      <c r="AA109" s="42">
        <f t="shared" si="38"/>
        <v>0</v>
      </c>
      <c r="AC109" s="99"/>
      <c r="AD109" s="98"/>
      <c r="AE109" s="102"/>
      <c r="AF109" s="98"/>
    </row>
    <row r="110" spans="1:32" s="27" customFormat="1" ht="18.75" x14ac:dyDescent="0.3">
      <c r="A110" s="167" t="s">
        <v>45</v>
      </c>
      <c r="B110" s="196" t="s">
        <v>41</v>
      </c>
      <c r="C110" s="182" t="s">
        <v>41</v>
      </c>
      <c r="D110" s="140">
        <v>0</v>
      </c>
      <c r="E110" s="140">
        <v>0</v>
      </c>
      <c r="F110" s="168">
        <v>26</v>
      </c>
      <c r="G110" s="168">
        <f t="shared" si="31"/>
        <v>0</v>
      </c>
      <c r="H110" s="169">
        <v>2.5</v>
      </c>
      <c r="I110" s="168">
        <f t="shared" si="32"/>
        <v>0</v>
      </c>
      <c r="J110" s="120">
        <v>0</v>
      </c>
      <c r="K110" s="168">
        <f t="shared" si="33"/>
        <v>0</v>
      </c>
      <c r="L110" s="168">
        <f t="shared" si="33"/>
        <v>0</v>
      </c>
      <c r="M110" s="168">
        <f t="shared" si="34"/>
        <v>0</v>
      </c>
      <c r="N110" s="168">
        <f t="shared" si="35"/>
        <v>0</v>
      </c>
      <c r="O110" s="168">
        <f t="shared" si="36"/>
        <v>0</v>
      </c>
      <c r="P110" s="197">
        <v>0</v>
      </c>
      <c r="Q110" s="198">
        <v>0</v>
      </c>
      <c r="R110" s="169">
        <f t="shared" si="37"/>
        <v>0</v>
      </c>
      <c r="S110" s="141" t="s">
        <v>41</v>
      </c>
      <c r="T110" s="141" t="s">
        <v>41</v>
      </c>
      <c r="U110" s="167" t="s">
        <v>41</v>
      </c>
      <c r="W110" s="61" t="str">
        <f t="shared" si="41"/>
        <v>03  etg.</v>
      </c>
      <c r="X110" s="62" t="str">
        <f t="shared" si="41"/>
        <v>-</v>
      </c>
      <c r="Y110" s="62" t="str">
        <f t="shared" si="41"/>
        <v>-</v>
      </c>
      <c r="Z110" s="41">
        <f t="shared" si="40"/>
        <v>0</v>
      </c>
      <c r="AA110" s="42">
        <f t="shared" si="38"/>
        <v>0</v>
      </c>
      <c r="AC110" s="99"/>
      <c r="AD110" s="98"/>
      <c r="AE110" s="102"/>
      <c r="AF110" s="98"/>
    </row>
    <row r="111" spans="1:32" s="27" customFormat="1" ht="18.75" x14ac:dyDescent="0.3">
      <c r="A111" s="167" t="s">
        <v>45</v>
      </c>
      <c r="B111" s="196" t="s">
        <v>41</v>
      </c>
      <c r="C111" s="182" t="s">
        <v>41</v>
      </c>
      <c r="D111" s="140">
        <v>0</v>
      </c>
      <c r="E111" s="140">
        <v>0</v>
      </c>
      <c r="F111" s="168">
        <v>26</v>
      </c>
      <c r="G111" s="168">
        <f t="shared" si="31"/>
        <v>0</v>
      </c>
      <c r="H111" s="169">
        <v>2.5</v>
      </c>
      <c r="I111" s="168">
        <f t="shared" si="32"/>
        <v>0</v>
      </c>
      <c r="J111" s="120">
        <v>0</v>
      </c>
      <c r="K111" s="168">
        <f t="shared" si="33"/>
        <v>0</v>
      </c>
      <c r="L111" s="168">
        <f t="shared" si="33"/>
        <v>0</v>
      </c>
      <c r="M111" s="168">
        <f t="shared" si="34"/>
        <v>0</v>
      </c>
      <c r="N111" s="168">
        <f t="shared" si="35"/>
        <v>0</v>
      </c>
      <c r="O111" s="168">
        <f t="shared" si="36"/>
        <v>0</v>
      </c>
      <c r="P111" s="197">
        <v>0</v>
      </c>
      <c r="Q111" s="198">
        <v>0</v>
      </c>
      <c r="R111" s="169">
        <f t="shared" si="37"/>
        <v>0</v>
      </c>
      <c r="S111" s="141" t="s">
        <v>41</v>
      </c>
      <c r="T111" s="141" t="s">
        <v>41</v>
      </c>
      <c r="U111" s="167" t="s">
        <v>41</v>
      </c>
      <c r="W111" s="61" t="str">
        <f t="shared" si="41"/>
        <v>03  etg.</v>
      </c>
      <c r="X111" s="62" t="str">
        <f t="shared" si="41"/>
        <v>-</v>
      </c>
      <c r="Y111" s="62" t="str">
        <f t="shared" si="41"/>
        <v>-</v>
      </c>
      <c r="Z111" s="41">
        <f t="shared" si="40"/>
        <v>0</v>
      </c>
      <c r="AA111" s="42">
        <f t="shared" si="38"/>
        <v>0</v>
      </c>
      <c r="AC111" s="99"/>
      <c r="AD111" s="98"/>
      <c r="AE111" s="102"/>
      <c r="AF111" s="98"/>
    </row>
    <row r="112" spans="1:32" s="27" customFormat="1" ht="18.75" x14ac:dyDescent="0.3">
      <c r="A112" s="167" t="s">
        <v>45</v>
      </c>
      <c r="B112" s="196" t="s">
        <v>41</v>
      </c>
      <c r="C112" s="182" t="s">
        <v>41</v>
      </c>
      <c r="D112" s="140">
        <v>0</v>
      </c>
      <c r="E112" s="140">
        <v>0</v>
      </c>
      <c r="F112" s="168">
        <v>26</v>
      </c>
      <c r="G112" s="168">
        <f t="shared" si="31"/>
        <v>0</v>
      </c>
      <c r="H112" s="169">
        <v>2.5</v>
      </c>
      <c r="I112" s="168">
        <f t="shared" si="32"/>
        <v>0</v>
      </c>
      <c r="J112" s="120">
        <v>0</v>
      </c>
      <c r="K112" s="168">
        <f t="shared" si="33"/>
        <v>0</v>
      </c>
      <c r="L112" s="168">
        <f t="shared" si="33"/>
        <v>0</v>
      </c>
      <c r="M112" s="168">
        <f t="shared" si="34"/>
        <v>0</v>
      </c>
      <c r="N112" s="168">
        <f t="shared" si="35"/>
        <v>0</v>
      </c>
      <c r="O112" s="168">
        <f t="shared" si="36"/>
        <v>0</v>
      </c>
      <c r="P112" s="197">
        <v>0</v>
      </c>
      <c r="Q112" s="198">
        <v>0</v>
      </c>
      <c r="R112" s="169">
        <f t="shared" si="37"/>
        <v>0</v>
      </c>
      <c r="S112" s="141" t="s">
        <v>41</v>
      </c>
      <c r="T112" s="141" t="s">
        <v>41</v>
      </c>
      <c r="U112" s="167" t="s">
        <v>41</v>
      </c>
      <c r="W112" s="61" t="str">
        <f t="shared" si="41"/>
        <v>03  etg.</v>
      </c>
      <c r="X112" s="62" t="str">
        <f t="shared" si="41"/>
        <v>-</v>
      </c>
      <c r="Y112" s="62" t="str">
        <f t="shared" si="41"/>
        <v>-</v>
      </c>
      <c r="Z112" s="41">
        <f t="shared" si="40"/>
        <v>0</v>
      </c>
      <c r="AA112" s="42">
        <f t="shared" si="38"/>
        <v>0</v>
      </c>
      <c r="AC112" s="99"/>
      <c r="AD112" s="98"/>
      <c r="AE112" s="102"/>
      <c r="AF112" s="98"/>
    </row>
    <row r="113" spans="1:32" s="27" customFormat="1" ht="18.75" x14ac:dyDescent="0.3">
      <c r="A113" s="167" t="s">
        <v>45</v>
      </c>
      <c r="B113" s="196" t="s">
        <v>41</v>
      </c>
      <c r="C113" s="182" t="s">
        <v>41</v>
      </c>
      <c r="D113" s="140">
        <v>0</v>
      </c>
      <c r="E113" s="140">
        <v>0</v>
      </c>
      <c r="F113" s="168">
        <v>26</v>
      </c>
      <c r="G113" s="168">
        <f t="shared" si="31"/>
        <v>0</v>
      </c>
      <c r="H113" s="169">
        <v>2.5</v>
      </c>
      <c r="I113" s="168">
        <f t="shared" si="32"/>
        <v>0</v>
      </c>
      <c r="J113" s="120">
        <v>0</v>
      </c>
      <c r="K113" s="168">
        <f t="shared" si="33"/>
        <v>0</v>
      </c>
      <c r="L113" s="168">
        <f t="shared" si="33"/>
        <v>0</v>
      </c>
      <c r="M113" s="168">
        <f t="shared" si="34"/>
        <v>0</v>
      </c>
      <c r="N113" s="168">
        <f t="shared" si="35"/>
        <v>0</v>
      </c>
      <c r="O113" s="168">
        <f t="shared" si="36"/>
        <v>0</v>
      </c>
      <c r="P113" s="197">
        <v>0</v>
      </c>
      <c r="Q113" s="198">
        <v>0</v>
      </c>
      <c r="R113" s="169">
        <f t="shared" si="37"/>
        <v>0</v>
      </c>
      <c r="S113" s="141" t="s">
        <v>41</v>
      </c>
      <c r="T113" s="141" t="s">
        <v>41</v>
      </c>
      <c r="U113" s="167" t="s">
        <v>41</v>
      </c>
      <c r="W113" s="61" t="str">
        <f t="shared" si="41"/>
        <v>03  etg.</v>
      </c>
      <c r="X113" s="62" t="str">
        <f t="shared" si="41"/>
        <v>-</v>
      </c>
      <c r="Y113" s="62" t="str">
        <f t="shared" si="41"/>
        <v>-</v>
      </c>
      <c r="Z113" s="41">
        <f t="shared" si="40"/>
        <v>0</v>
      </c>
      <c r="AA113" s="42">
        <f t="shared" si="38"/>
        <v>0</v>
      </c>
      <c r="AC113" s="99"/>
      <c r="AD113" s="98"/>
      <c r="AE113" s="102"/>
      <c r="AF113" s="98"/>
    </row>
    <row r="114" spans="1:32" s="27" customFormat="1" ht="18.75" x14ac:dyDescent="0.3">
      <c r="A114" s="167" t="s">
        <v>45</v>
      </c>
      <c r="B114" s="196" t="s">
        <v>41</v>
      </c>
      <c r="C114" s="182" t="s">
        <v>41</v>
      </c>
      <c r="D114" s="140">
        <v>0</v>
      </c>
      <c r="E114" s="140">
        <v>0</v>
      </c>
      <c r="F114" s="168">
        <v>26</v>
      </c>
      <c r="G114" s="168">
        <f t="shared" si="31"/>
        <v>0</v>
      </c>
      <c r="H114" s="169">
        <v>2.5</v>
      </c>
      <c r="I114" s="168">
        <f t="shared" si="32"/>
        <v>0</v>
      </c>
      <c r="J114" s="120">
        <v>0</v>
      </c>
      <c r="K114" s="168">
        <f t="shared" si="33"/>
        <v>0</v>
      </c>
      <c r="L114" s="168">
        <f t="shared" si="33"/>
        <v>0</v>
      </c>
      <c r="M114" s="168">
        <f t="shared" si="34"/>
        <v>0</v>
      </c>
      <c r="N114" s="168">
        <f t="shared" si="35"/>
        <v>0</v>
      </c>
      <c r="O114" s="168">
        <f t="shared" si="36"/>
        <v>0</v>
      </c>
      <c r="P114" s="197">
        <v>0</v>
      </c>
      <c r="Q114" s="198">
        <v>0</v>
      </c>
      <c r="R114" s="169">
        <f t="shared" si="37"/>
        <v>0</v>
      </c>
      <c r="S114" s="141" t="s">
        <v>41</v>
      </c>
      <c r="T114" s="141" t="s">
        <v>41</v>
      </c>
      <c r="U114" s="167" t="s">
        <v>41</v>
      </c>
      <c r="W114" s="61" t="str">
        <f t="shared" si="41"/>
        <v>03  etg.</v>
      </c>
      <c r="X114" s="62" t="str">
        <f t="shared" si="41"/>
        <v>-</v>
      </c>
      <c r="Y114" s="62" t="str">
        <f t="shared" si="41"/>
        <v>-</v>
      </c>
      <c r="Z114" s="41">
        <f t="shared" si="40"/>
        <v>0</v>
      </c>
      <c r="AA114" s="42">
        <f t="shared" si="38"/>
        <v>0</v>
      </c>
      <c r="AC114" s="99"/>
      <c r="AD114" s="98"/>
      <c r="AE114" s="102"/>
      <c r="AF114" s="98"/>
    </row>
    <row r="115" spans="1:32" s="27" customFormat="1" ht="18.75" x14ac:dyDescent="0.3">
      <c r="A115" s="167" t="s">
        <v>45</v>
      </c>
      <c r="B115" s="196" t="s">
        <v>41</v>
      </c>
      <c r="C115" s="182" t="s">
        <v>41</v>
      </c>
      <c r="D115" s="140">
        <v>0</v>
      </c>
      <c r="E115" s="140">
        <v>0</v>
      </c>
      <c r="F115" s="168">
        <v>26</v>
      </c>
      <c r="G115" s="168">
        <f t="shared" si="31"/>
        <v>0</v>
      </c>
      <c r="H115" s="169">
        <v>2.5</v>
      </c>
      <c r="I115" s="168">
        <f t="shared" si="32"/>
        <v>0</v>
      </c>
      <c r="J115" s="120">
        <v>0</v>
      </c>
      <c r="K115" s="168">
        <f t="shared" si="33"/>
        <v>0</v>
      </c>
      <c r="L115" s="168">
        <f t="shared" si="33"/>
        <v>0</v>
      </c>
      <c r="M115" s="168">
        <f t="shared" si="34"/>
        <v>0</v>
      </c>
      <c r="N115" s="168">
        <f t="shared" si="35"/>
        <v>0</v>
      </c>
      <c r="O115" s="168">
        <f t="shared" si="36"/>
        <v>0</v>
      </c>
      <c r="P115" s="197">
        <v>0</v>
      </c>
      <c r="Q115" s="198">
        <v>0</v>
      </c>
      <c r="R115" s="169">
        <f t="shared" si="37"/>
        <v>0</v>
      </c>
      <c r="S115" s="141" t="s">
        <v>41</v>
      </c>
      <c r="T115" s="141" t="s">
        <v>41</v>
      </c>
      <c r="U115" s="167" t="s">
        <v>41</v>
      </c>
      <c r="W115" s="61" t="str">
        <f t="shared" si="41"/>
        <v>03  etg.</v>
      </c>
      <c r="X115" s="62" t="str">
        <f t="shared" si="41"/>
        <v>-</v>
      </c>
      <c r="Y115" s="62" t="str">
        <f t="shared" si="41"/>
        <v>-</v>
      </c>
      <c r="Z115" s="41">
        <f t="shared" si="40"/>
        <v>0</v>
      </c>
      <c r="AA115" s="42">
        <f t="shared" si="38"/>
        <v>0</v>
      </c>
      <c r="AC115" s="99"/>
      <c r="AD115" s="98"/>
      <c r="AE115" s="102"/>
      <c r="AF115" s="98"/>
    </row>
    <row r="116" spans="1:32" s="27" customFormat="1" ht="18.75" x14ac:dyDescent="0.3">
      <c r="A116" s="167" t="s">
        <v>45</v>
      </c>
      <c r="B116" s="196" t="s">
        <v>41</v>
      </c>
      <c r="C116" s="182" t="s">
        <v>41</v>
      </c>
      <c r="D116" s="140">
        <v>0</v>
      </c>
      <c r="E116" s="140">
        <v>0</v>
      </c>
      <c r="F116" s="168">
        <v>26</v>
      </c>
      <c r="G116" s="168">
        <f t="shared" si="31"/>
        <v>0</v>
      </c>
      <c r="H116" s="169">
        <v>2.5</v>
      </c>
      <c r="I116" s="168">
        <f t="shared" si="32"/>
        <v>0</v>
      </c>
      <c r="J116" s="120">
        <v>0</v>
      </c>
      <c r="K116" s="168">
        <f t="shared" si="33"/>
        <v>0</v>
      </c>
      <c r="L116" s="168">
        <f t="shared" si="33"/>
        <v>0</v>
      </c>
      <c r="M116" s="168">
        <f t="shared" si="34"/>
        <v>0</v>
      </c>
      <c r="N116" s="168">
        <f t="shared" si="35"/>
        <v>0</v>
      </c>
      <c r="O116" s="168">
        <f t="shared" si="36"/>
        <v>0</v>
      </c>
      <c r="P116" s="197">
        <v>0</v>
      </c>
      <c r="Q116" s="198">
        <v>0</v>
      </c>
      <c r="R116" s="169">
        <f t="shared" si="37"/>
        <v>0</v>
      </c>
      <c r="S116" s="141" t="s">
        <v>41</v>
      </c>
      <c r="T116" s="141" t="s">
        <v>41</v>
      </c>
      <c r="U116" s="167" t="s">
        <v>41</v>
      </c>
      <c r="W116" s="61" t="str">
        <f t="shared" si="41"/>
        <v>03  etg.</v>
      </c>
      <c r="X116" s="62" t="str">
        <f t="shared" si="41"/>
        <v>-</v>
      </c>
      <c r="Y116" s="62" t="str">
        <f t="shared" si="41"/>
        <v>-</v>
      </c>
      <c r="Z116" s="41">
        <f t="shared" si="40"/>
        <v>0</v>
      </c>
      <c r="AA116" s="42">
        <f t="shared" si="38"/>
        <v>0</v>
      </c>
      <c r="AC116" s="99"/>
      <c r="AD116" s="98"/>
      <c r="AE116" s="102"/>
      <c r="AF116" s="98"/>
    </row>
    <row r="117" spans="1:32" s="27" customFormat="1" ht="18.75" x14ac:dyDescent="0.3">
      <c r="A117" s="167" t="s">
        <v>45</v>
      </c>
      <c r="B117" s="196" t="s">
        <v>41</v>
      </c>
      <c r="C117" s="182" t="s">
        <v>41</v>
      </c>
      <c r="D117" s="140">
        <v>0</v>
      </c>
      <c r="E117" s="140">
        <v>0</v>
      </c>
      <c r="F117" s="168">
        <v>26</v>
      </c>
      <c r="G117" s="168">
        <f t="shared" si="31"/>
        <v>0</v>
      </c>
      <c r="H117" s="169">
        <v>2.5</v>
      </c>
      <c r="I117" s="168">
        <f t="shared" si="32"/>
        <v>0</v>
      </c>
      <c r="J117" s="120">
        <v>0</v>
      </c>
      <c r="K117" s="168">
        <f t="shared" si="33"/>
        <v>0</v>
      </c>
      <c r="L117" s="168">
        <f t="shared" si="33"/>
        <v>0</v>
      </c>
      <c r="M117" s="168">
        <f t="shared" si="34"/>
        <v>0</v>
      </c>
      <c r="N117" s="168">
        <f t="shared" si="35"/>
        <v>0</v>
      </c>
      <c r="O117" s="168">
        <f t="shared" si="36"/>
        <v>0</v>
      </c>
      <c r="P117" s="197">
        <v>0</v>
      </c>
      <c r="Q117" s="198">
        <v>0</v>
      </c>
      <c r="R117" s="169">
        <f t="shared" si="37"/>
        <v>0</v>
      </c>
      <c r="S117" s="141" t="s">
        <v>41</v>
      </c>
      <c r="T117" s="141" t="s">
        <v>41</v>
      </c>
      <c r="U117" s="167" t="s">
        <v>41</v>
      </c>
      <c r="W117" s="61" t="str">
        <f t="shared" si="41"/>
        <v>03  etg.</v>
      </c>
      <c r="X117" s="62" t="str">
        <f t="shared" si="41"/>
        <v>-</v>
      </c>
      <c r="Y117" s="62" t="str">
        <f t="shared" si="41"/>
        <v>-</v>
      </c>
      <c r="Z117" s="41">
        <f t="shared" si="40"/>
        <v>0</v>
      </c>
      <c r="AA117" s="42">
        <f t="shared" si="38"/>
        <v>0</v>
      </c>
      <c r="AC117" s="99"/>
      <c r="AD117" s="98"/>
      <c r="AE117" s="102"/>
      <c r="AF117" s="98"/>
    </row>
    <row r="118" spans="1:32" s="27" customFormat="1" ht="18.75" x14ac:dyDescent="0.3">
      <c r="A118" s="167" t="s">
        <v>45</v>
      </c>
      <c r="B118" s="196" t="s">
        <v>41</v>
      </c>
      <c r="C118" s="182" t="s">
        <v>41</v>
      </c>
      <c r="D118" s="140">
        <v>0</v>
      </c>
      <c r="E118" s="140">
        <v>0</v>
      </c>
      <c r="F118" s="168">
        <v>26</v>
      </c>
      <c r="G118" s="168">
        <f t="shared" si="31"/>
        <v>0</v>
      </c>
      <c r="H118" s="169">
        <v>2.5</v>
      </c>
      <c r="I118" s="168">
        <f t="shared" si="32"/>
        <v>0</v>
      </c>
      <c r="J118" s="120">
        <v>0</v>
      </c>
      <c r="K118" s="168">
        <f t="shared" si="33"/>
        <v>0</v>
      </c>
      <c r="L118" s="168">
        <f t="shared" si="33"/>
        <v>0</v>
      </c>
      <c r="M118" s="168">
        <f t="shared" si="34"/>
        <v>0</v>
      </c>
      <c r="N118" s="168">
        <f t="shared" si="35"/>
        <v>0</v>
      </c>
      <c r="O118" s="168">
        <f t="shared" si="36"/>
        <v>0</v>
      </c>
      <c r="P118" s="197">
        <v>0</v>
      </c>
      <c r="Q118" s="198">
        <v>0</v>
      </c>
      <c r="R118" s="169">
        <f t="shared" si="37"/>
        <v>0</v>
      </c>
      <c r="S118" s="141" t="s">
        <v>41</v>
      </c>
      <c r="T118" s="141" t="s">
        <v>41</v>
      </c>
      <c r="U118" s="167" t="s">
        <v>41</v>
      </c>
      <c r="W118" s="61" t="str">
        <f t="shared" si="41"/>
        <v>03  etg.</v>
      </c>
      <c r="X118" s="62" t="str">
        <f t="shared" si="41"/>
        <v>-</v>
      </c>
      <c r="Y118" s="62" t="str">
        <f t="shared" si="41"/>
        <v>-</v>
      </c>
      <c r="Z118" s="41">
        <f t="shared" si="40"/>
        <v>0</v>
      </c>
      <c r="AA118" s="42">
        <f t="shared" si="38"/>
        <v>0</v>
      </c>
      <c r="AC118" s="99">
        <f>D118*$D$223</f>
        <v>0</v>
      </c>
      <c r="AD118" s="98" t="s">
        <v>28</v>
      </c>
      <c r="AE118" s="102">
        <f t="shared" si="39"/>
        <v>0</v>
      </c>
      <c r="AF118" s="98" t="s">
        <v>28</v>
      </c>
    </row>
    <row r="119" spans="1:32" s="27" customFormat="1" ht="18.75" x14ac:dyDescent="0.3">
      <c r="A119" s="167" t="s">
        <v>45</v>
      </c>
      <c r="B119" s="196" t="s">
        <v>41</v>
      </c>
      <c r="C119" s="182" t="s">
        <v>41</v>
      </c>
      <c r="D119" s="140">
        <v>0</v>
      </c>
      <c r="E119" s="140">
        <v>0</v>
      </c>
      <c r="F119" s="168">
        <v>26</v>
      </c>
      <c r="G119" s="168">
        <f t="shared" si="31"/>
        <v>0</v>
      </c>
      <c r="H119" s="169">
        <v>2.5</v>
      </c>
      <c r="I119" s="168">
        <f t="shared" si="32"/>
        <v>0</v>
      </c>
      <c r="J119" s="120">
        <v>0</v>
      </c>
      <c r="K119" s="168">
        <f t="shared" si="33"/>
        <v>0</v>
      </c>
      <c r="L119" s="168">
        <f t="shared" si="33"/>
        <v>0</v>
      </c>
      <c r="M119" s="168">
        <f t="shared" si="34"/>
        <v>0</v>
      </c>
      <c r="N119" s="168">
        <f t="shared" si="35"/>
        <v>0</v>
      </c>
      <c r="O119" s="168">
        <f t="shared" si="36"/>
        <v>0</v>
      </c>
      <c r="P119" s="197">
        <v>0</v>
      </c>
      <c r="Q119" s="198">
        <v>0</v>
      </c>
      <c r="R119" s="169">
        <f t="shared" si="37"/>
        <v>0</v>
      </c>
      <c r="S119" s="141" t="s">
        <v>41</v>
      </c>
      <c r="T119" s="141" t="s">
        <v>41</v>
      </c>
      <c r="U119" s="167" t="s">
        <v>41</v>
      </c>
      <c r="W119" s="61" t="str">
        <f t="shared" si="41"/>
        <v>03  etg.</v>
      </c>
      <c r="X119" s="62" t="str">
        <f t="shared" si="41"/>
        <v>-</v>
      </c>
      <c r="Y119" s="62" t="str">
        <f t="shared" si="41"/>
        <v>-</v>
      </c>
      <c r="Z119" s="41">
        <f t="shared" si="40"/>
        <v>0</v>
      </c>
      <c r="AA119" s="42">
        <f t="shared" si="38"/>
        <v>0</v>
      </c>
      <c r="AC119" s="99">
        <f>D119*$D$223</f>
        <v>0</v>
      </c>
      <c r="AD119" s="98" t="s">
        <v>28</v>
      </c>
      <c r="AE119" s="102">
        <f t="shared" si="39"/>
        <v>0</v>
      </c>
      <c r="AF119" s="98" t="s">
        <v>28</v>
      </c>
    </row>
    <row r="120" spans="1:32" s="27" customFormat="1" ht="18.75" x14ac:dyDescent="0.3">
      <c r="A120" s="167" t="s">
        <v>45</v>
      </c>
      <c r="B120" s="196" t="s">
        <v>41</v>
      </c>
      <c r="C120" s="182" t="s">
        <v>41</v>
      </c>
      <c r="D120" s="140">
        <v>0</v>
      </c>
      <c r="E120" s="140">
        <v>0</v>
      </c>
      <c r="F120" s="168">
        <v>26</v>
      </c>
      <c r="G120" s="168">
        <f t="shared" si="31"/>
        <v>0</v>
      </c>
      <c r="H120" s="169">
        <v>2.5</v>
      </c>
      <c r="I120" s="168">
        <f t="shared" si="32"/>
        <v>0</v>
      </c>
      <c r="J120" s="120">
        <v>0</v>
      </c>
      <c r="K120" s="168">
        <f t="shared" si="33"/>
        <v>0</v>
      </c>
      <c r="L120" s="168">
        <f t="shared" si="33"/>
        <v>0</v>
      </c>
      <c r="M120" s="168">
        <f t="shared" si="34"/>
        <v>0</v>
      </c>
      <c r="N120" s="168">
        <f t="shared" si="35"/>
        <v>0</v>
      </c>
      <c r="O120" s="168">
        <f t="shared" si="36"/>
        <v>0</v>
      </c>
      <c r="P120" s="197">
        <v>0</v>
      </c>
      <c r="Q120" s="198">
        <v>0</v>
      </c>
      <c r="R120" s="169">
        <f t="shared" si="37"/>
        <v>0</v>
      </c>
      <c r="S120" s="141" t="s">
        <v>41</v>
      </c>
      <c r="T120" s="141" t="s">
        <v>41</v>
      </c>
      <c r="U120" s="167" t="s">
        <v>41</v>
      </c>
      <c r="W120" s="61" t="str">
        <f t="shared" si="41"/>
        <v>03  etg.</v>
      </c>
      <c r="X120" s="62" t="str">
        <f t="shared" si="41"/>
        <v>-</v>
      </c>
      <c r="Y120" s="62" t="str">
        <f t="shared" si="41"/>
        <v>-</v>
      </c>
      <c r="Z120" s="41">
        <f t="shared" si="40"/>
        <v>0</v>
      </c>
      <c r="AA120" s="42">
        <f t="shared" si="38"/>
        <v>0</v>
      </c>
      <c r="AC120" s="99">
        <f>D120*$D$223</f>
        <v>0</v>
      </c>
      <c r="AD120" s="98" t="s">
        <v>28</v>
      </c>
      <c r="AE120" s="102">
        <f t="shared" si="39"/>
        <v>0</v>
      </c>
      <c r="AF120" s="98" t="s">
        <v>28</v>
      </c>
    </row>
    <row r="121" spans="1:32" s="27" customFormat="1" ht="18.75" x14ac:dyDescent="0.3">
      <c r="A121" s="167" t="s">
        <v>45</v>
      </c>
      <c r="B121" s="196" t="s">
        <v>41</v>
      </c>
      <c r="C121" s="182" t="s">
        <v>41</v>
      </c>
      <c r="D121" s="140">
        <v>0</v>
      </c>
      <c r="E121" s="140">
        <v>0</v>
      </c>
      <c r="F121" s="168">
        <v>26</v>
      </c>
      <c r="G121" s="168">
        <f t="shared" si="31"/>
        <v>0</v>
      </c>
      <c r="H121" s="169">
        <v>2.5</v>
      </c>
      <c r="I121" s="168">
        <f t="shared" si="32"/>
        <v>0</v>
      </c>
      <c r="J121" s="120">
        <v>0</v>
      </c>
      <c r="K121" s="168">
        <f t="shared" si="33"/>
        <v>0</v>
      </c>
      <c r="L121" s="168">
        <f t="shared" si="33"/>
        <v>0</v>
      </c>
      <c r="M121" s="168">
        <f t="shared" si="34"/>
        <v>0</v>
      </c>
      <c r="N121" s="168">
        <f t="shared" si="35"/>
        <v>0</v>
      </c>
      <c r="O121" s="168">
        <f t="shared" si="36"/>
        <v>0</v>
      </c>
      <c r="P121" s="197">
        <v>0</v>
      </c>
      <c r="Q121" s="198">
        <v>0</v>
      </c>
      <c r="R121" s="169">
        <f t="shared" si="37"/>
        <v>0</v>
      </c>
      <c r="S121" s="141" t="s">
        <v>41</v>
      </c>
      <c r="T121" s="141" t="s">
        <v>41</v>
      </c>
      <c r="U121" s="167" t="s">
        <v>41</v>
      </c>
      <c r="W121" s="61" t="str">
        <f t="shared" si="41"/>
        <v>03  etg.</v>
      </c>
      <c r="X121" s="62" t="str">
        <f t="shared" si="41"/>
        <v>-</v>
      </c>
      <c r="Y121" s="62" t="str">
        <f t="shared" si="41"/>
        <v>-</v>
      </c>
      <c r="Z121" s="41">
        <f t="shared" si="40"/>
        <v>0</v>
      </c>
      <c r="AA121" s="42">
        <f t="shared" si="38"/>
        <v>0</v>
      </c>
      <c r="AC121" s="99"/>
      <c r="AD121" s="98"/>
      <c r="AE121" s="102"/>
      <c r="AF121" s="98"/>
    </row>
    <row r="122" spans="1:32" s="27" customFormat="1" ht="18.75" x14ac:dyDescent="0.3">
      <c r="A122" s="167" t="s">
        <v>45</v>
      </c>
      <c r="B122" s="196" t="s">
        <v>41</v>
      </c>
      <c r="C122" s="182" t="s">
        <v>41</v>
      </c>
      <c r="D122" s="140">
        <v>0</v>
      </c>
      <c r="E122" s="140">
        <v>0</v>
      </c>
      <c r="F122" s="168">
        <v>26</v>
      </c>
      <c r="G122" s="168">
        <f t="shared" si="31"/>
        <v>0</v>
      </c>
      <c r="H122" s="169">
        <v>2.5</v>
      </c>
      <c r="I122" s="168">
        <f t="shared" si="32"/>
        <v>0</v>
      </c>
      <c r="J122" s="120">
        <v>0</v>
      </c>
      <c r="K122" s="168">
        <f t="shared" si="33"/>
        <v>0</v>
      </c>
      <c r="L122" s="168">
        <f t="shared" si="33"/>
        <v>0</v>
      </c>
      <c r="M122" s="168">
        <f t="shared" si="34"/>
        <v>0</v>
      </c>
      <c r="N122" s="168">
        <f t="shared" si="35"/>
        <v>0</v>
      </c>
      <c r="O122" s="168">
        <f t="shared" si="36"/>
        <v>0</v>
      </c>
      <c r="P122" s="197">
        <v>0</v>
      </c>
      <c r="Q122" s="198">
        <v>0</v>
      </c>
      <c r="R122" s="169">
        <f t="shared" si="37"/>
        <v>0</v>
      </c>
      <c r="S122" s="141" t="s">
        <v>41</v>
      </c>
      <c r="T122" s="141" t="s">
        <v>41</v>
      </c>
      <c r="U122" s="167" t="s">
        <v>41</v>
      </c>
      <c r="W122" s="61" t="str">
        <f t="shared" si="41"/>
        <v>03  etg.</v>
      </c>
      <c r="X122" s="62" t="str">
        <f t="shared" si="41"/>
        <v>-</v>
      </c>
      <c r="Y122" s="62" t="str">
        <f t="shared" si="41"/>
        <v>-</v>
      </c>
      <c r="Z122" s="41">
        <f t="shared" si="40"/>
        <v>0</v>
      </c>
      <c r="AA122" s="42">
        <f t="shared" si="38"/>
        <v>0</v>
      </c>
      <c r="AC122" s="99">
        <f>D122*$D$223</f>
        <v>0</v>
      </c>
      <c r="AD122" s="98" t="s">
        <v>28</v>
      </c>
      <c r="AE122" s="102">
        <f t="shared" si="39"/>
        <v>0</v>
      </c>
      <c r="AF122" s="98" t="s">
        <v>28</v>
      </c>
    </row>
    <row r="123" spans="1:32" s="27" customFormat="1" ht="18.75" x14ac:dyDescent="0.3">
      <c r="A123" s="167" t="s">
        <v>45</v>
      </c>
      <c r="B123" s="196" t="s">
        <v>41</v>
      </c>
      <c r="C123" s="182" t="s">
        <v>41</v>
      </c>
      <c r="D123" s="140">
        <v>0</v>
      </c>
      <c r="E123" s="140">
        <v>0</v>
      </c>
      <c r="F123" s="168">
        <v>26</v>
      </c>
      <c r="G123" s="168">
        <f t="shared" si="31"/>
        <v>0</v>
      </c>
      <c r="H123" s="169">
        <v>2.5</v>
      </c>
      <c r="I123" s="168">
        <f t="shared" si="32"/>
        <v>0</v>
      </c>
      <c r="J123" s="120">
        <v>0</v>
      </c>
      <c r="K123" s="168">
        <f t="shared" si="33"/>
        <v>0</v>
      </c>
      <c r="L123" s="168">
        <f t="shared" si="33"/>
        <v>0</v>
      </c>
      <c r="M123" s="168">
        <f t="shared" si="34"/>
        <v>0</v>
      </c>
      <c r="N123" s="168">
        <f t="shared" si="35"/>
        <v>0</v>
      </c>
      <c r="O123" s="168">
        <f t="shared" si="36"/>
        <v>0</v>
      </c>
      <c r="P123" s="197">
        <v>0</v>
      </c>
      <c r="Q123" s="198">
        <v>0</v>
      </c>
      <c r="R123" s="169">
        <f t="shared" si="37"/>
        <v>0</v>
      </c>
      <c r="S123" s="141" t="s">
        <v>41</v>
      </c>
      <c r="T123" s="141" t="s">
        <v>41</v>
      </c>
      <c r="U123" s="167" t="s">
        <v>41</v>
      </c>
      <c r="W123" s="61" t="str">
        <f t="shared" si="41"/>
        <v>03  etg.</v>
      </c>
      <c r="X123" s="62" t="str">
        <f t="shared" si="41"/>
        <v>-</v>
      </c>
      <c r="Y123" s="62" t="str">
        <f t="shared" si="41"/>
        <v>-</v>
      </c>
      <c r="Z123" s="41">
        <f t="shared" si="40"/>
        <v>0</v>
      </c>
      <c r="AA123" s="42">
        <f t="shared" si="38"/>
        <v>0</v>
      </c>
      <c r="AC123" s="99">
        <f>D123*$D$223</f>
        <v>0</v>
      </c>
      <c r="AD123" s="98" t="s">
        <v>28</v>
      </c>
      <c r="AE123" s="102">
        <f t="shared" si="39"/>
        <v>0</v>
      </c>
      <c r="AF123" s="98" t="s">
        <v>28</v>
      </c>
    </row>
    <row r="124" spans="1:32" s="27" customFormat="1" ht="18.75" x14ac:dyDescent="0.3">
      <c r="A124" s="167" t="s">
        <v>45</v>
      </c>
      <c r="B124" s="196" t="s">
        <v>41</v>
      </c>
      <c r="C124" s="182" t="s">
        <v>41</v>
      </c>
      <c r="D124" s="140">
        <v>0</v>
      </c>
      <c r="E124" s="140">
        <v>0</v>
      </c>
      <c r="F124" s="168">
        <v>26</v>
      </c>
      <c r="G124" s="168">
        <f t="shared" si="31"/>
        <v>0</v>
      </c>
      <c r="H124" s="169">
        <v>2.5</v>
      </c>
      <c r="I124" s="168">
        <f t="shared" si="32"/>
        <v>0</v>
      </c>
      <c r="J124" s="120">
        <v>0</v>
      </c>
      <c r="K124" s="168">
        <f t="shared" si="33"/>
        <v>0</v>
      </c>
      <c r="L124" s="168">
        <f t="shared" si="33"/>
        <v>0</v>
      </c>
      <c r="M124" s="168">
        <f t="shared" si="34"/>
        <v>0</v>
      </c>
      <c r="N124" s="168">
        <f t="shared" si="35"/>
        <v>0</v>
      </c>
      <c r="O124" s="168">
        <f t="shared" si="36"/>
        <v>0</v>
      </c>
      <c r="P124" s="197">
        <v>0</v>
      </c>
      <c r="Q124" s="198">
        <v>0</v>
      </c>
      <c r="R124" s="169">
        <f t="shared" si="37"/>
        <v>0</v>
      </c>
      <c r="S124" s="141" t="s">
        <v>41</v>
      </c>
      <c r="T124" s="141" t="s">
        <v>41</v>
      </c>
      <c r="U124" s="167" t="s">
        <v>41</v>
      </c>
      <c r="W124" s="61" t="str">
        <f t="shared" si="41"/>
        <v>03  etg.</v>
      </c>
      <c r="X124" s="62" t="str">
        <f t="shared" si="41"/>
        <v>-</v>
      </c>
      <c r="Y124" s="62" t="str">
        <f t="shared" si="41"/>
        <v>-</v>
      </c>
      <c r="Z124" s="41">
        <f t="shared" si="40"/>
        <v>0</v>
      </c>
      <c r="AA124" s="42">
        <f t="shared" si="38"/>
        <v>0</v>
      </c>
      <c r="AC124" s="99">
        <f>D124*$D$223</f>
        <v>0</v>
      </c>
      <c r="AD124" s="98" t="s">
        <v>28</v>
      </c>
      <c r="AE124" s="102">
        <f t="shared" si="39"/>
        <v>0</v>
      </c>
      <c r="AF124" s="98" t="s">
        <v>28</v>
      </c>
    </row>
    <row r="125" spans="1:32" s="27" customFormat="1" ht="18.75" x14ac:dyDescent="0.3">
      <c r="A125" s="167" t="s">
        <v>45</v>
      </c>
      <c r="B125" s="196" t="s">
        <v>41</v>
      </c>
      <c r="C125" s="182" t="s">
        <v>41</v>
      </c>
      <c r="D125" s="140">
        <v>0</v>
      </c>
      <c r="E125" s="140">
        <v>0</v>
      </c>
      <c r="F125" s="168">
        <v>26</v>
      </c>
      <c r="G125" s="168">
        <f t="shared" si="31"/>
        <v>0</v>
      </c>
      <c r="H125" s="169">
        <v>2.5</v>
      </c>
      <c r="I125" s="168">
        <f t="shared" si="32"/>
        <v>0</v>
      </c>
      <c r="J125" s="120">
        <v>0</v>
      </c>
      <c r="K125" s="168">
        <f t="shared" si="33"/>
        <v>0</v>
      </c>
      <c r="L125" s="168">
        <f t="shared" si="33"/>
        <v>0</v>
      </c>
      <c r="M125" s="168">
        <f t="shared" si="34"/>
        <v>0</v>
      </c>
      <c r="N125" s="168">
        <f t="shared" si="35"/>
        <v>0</v>
      </c>
      <c r="O125" s="168">
        <f t="shared" si="36"/>
        <v>0</v>
      </c>
      <c r="P125" s="197">
        <v>0</v>
      </c>
      <c r="Q125" s="198">
        <v>0</v>
      </c>
      <c r="R125" s="169">
        <f t="shared" si="37"/>
        <v>0</v>
      </c>
      <c r="S125" s="141" t="s">
        <v>41</v>
      </c>
      <c r="T125" s="141" t="s">
        <v>41</v>
      </c>
      <c r="U125" s="167" t="s">
        <v>41</v>
      </c>
      <c r="W125" s="61" t="str">
        <f t="shared" si="41"/>
        <v>03  etg.</v>
      </c>
      <c r="X125" s="62" t="str">
        <f t="shared" si="41"/>
        <v>-</v>
      </c>
      <c r="Y125" s="62" t="str">
        <f t="shared" si="41"/>
        <v>-</v>
      </c>
      <c r="Z125" s="41">
        <f t="shared" si="40"/>
        <v>0</v>
      </c>
      <c r="AA125" s="42">
        <f t="shared" si="38"/>
        <v>0</v>
      </c>
      <c r="AC125" s="99">
        <f>D125*$D$223</f>
        <v>0</v>
      </c>
      <c r="AD125" s="98" t="s">
        <v>28</v>
      </c>
      <c r="AE125" s="102">
        <f t="shared" si="39"/>
        <v>0</v>
      </c>
      <c r="AF125" s="98" t="s">
        <v>28</v>
      </c>
    </row>
    <row r="126" spans="1:32" s="27" customFormat="1" ht="18.75" x14ac:dyDescent="0.3">
      <c r="A126" s="167" t="s">
        <v>45</v>
      </c>
      <c r="B126" s="196" t="s">
        <v>41</v>
      </c>
      <c r="C126" s="182" t="s">
        <v>41</v>
      </c>
      <c r="D126" s="140">
        <v>0</v>
      </c>
      <c r="E126" s="140">
        <v>0</v>
      </c>
      <c r="F126" s="168">
        <v>26</v>
      </c>
      <c r="G126" s="168">
        <f t="shared" si="31"/>
        <v>0</v>
      </c>
      <c r="H126" s="169">
        <v>2.5</v>
      </c>
      <c r="I126" s="168">
        <f t="shared" si="32"/>
        <v>0</v>
      </c>
      <c r="J126" s="120">
        <v>0</v>
      </c>
      <c r="K126" s="168">
        <f t="shared" si="33"/>
        <v>0</v>
      </c>
      <c r="L126" s="168">
        <f t="shared" si="33"/>
        <v>0</v>
      </c>
      <c r="M126" s="168">
        <f t="shared" si="34"/>
        <v>0</v>
      </c>
      <c r="N126" s="168">
        <f t="shared" si="35"/>
        <v>0</v>
      </c>
      <c r="O126" s="168">
        <f t="shared" si="36"/>
        <v>0</v>
      </c>
      <c r="P126" s="197">
        <v>0</v>
      </c>
      <c r="Q126" s="198">
        <v>0</v>
      </c>
      <c r="R126" s="169">
        <f t="shared" si="37"/>
        <v>0</v>
      </c>
      <c r="S126" s="141" t="s">
        <v>41</v>
      </c>
      <c r="T126" s="141" t="s">
        <v>41</v>
      </c>
      <c r="U126" s="167" t="s">
        <v>41</v>
      </c>
      <c r="W126" s="61" t="str">
        <f t="shared" si="41"/>
        <v>03  etg.</v>
      </c>
      <c r="X126" s="62" t="str">
        <f t="shared" si="41"/>
        <v>-</v>
      </c>
      <c r="Y126" s="62" t="str">
        <f t="shared" si="41"/>
        <v>-</v>
      </c>
      <c r="Z126" s="41">
        <f t="shared" si="40"/>
        <v>0</v>
      </c>
      <c r="AA126" s="42">
        <f t="shared" si="38"/>
        <v>0</v>
      </c>
      <c r="AC126" s="99">
        <f>D126*$D$223</f>
        <v>0</v>
      </c>
      <c r="AD126" s="98" t="s">
        <v>28</v>
      </c>
      <c r="AE126" s="102">
        <f t="shared" si="39"/>
        <v>0</v>
      </c>
      <c r="AF126" s="98" t="s">
        <v>28</v>
      </c>
    </row>
    <row r="127" spans="1:32" s="27" customFormat="1" ht="18.75" x14ac:dyDescent="0.3">
      <c r="A127" s="167" t="s">
        <v>45</v>
      </c>
      <c r="B127" s="196" t="s">
        <v>41</v>
      </c>
      <c r="C127" s="182" t="s">
        <v>41</v>
      </c>
      <c r="D127" s="140">
        <v>0</v>
      </c>
      <c r="E127" s="140">
        <v>0</v>
      </c>
      <c r="F127" s="168">
        <v>26</v>
      </c>
      <c r="G127" s="168">
        <f t="shared" si="31"/>
        <v>0</v>
      </c>
      <c r="H127" s="169">
        <v>2.5</v>
      </c>
      <c r="I127" s="168">
        <f t="shared" si="32"/>
        <v>0</v>
      </c>
      <c r="J127" s="120">
        <v>0</v>
      </c>
      <c r="K127" s="168">
        <f t="shared" si="33"/>
        <v>0</v>
      </c>
      <c r="L127" s="168">
        <f t="shared" si="33"/>
        <v>0</v>
      </c>
      <c r="M127" s="168">
        <f t="shared" si="34"/>
        <v>0</v>
      </c>
      <c r="N127" s="168">
        <f t="shared" si="35"/>
        <v>0</v>
      </c>
      <c r="O127" s="168">
        <f t="shared" si="36"/>
        <v>0</v>
      </c>
      <c r="P127" s="197">
        <v>0</v>
      </c>
      <c r="Q127" s="198">
        <v>0</v>
      </c>
      <c r="R127" s="169">
        <f t="shared" si="37"/>
        <v>0</v>
      </c>
      <c r="S127" s="141" t="s">
        <v>41</v>
      </c>
      <c r="T127" s="141" t="s">
        <v>41</v>
      </c>
      <c r="U127" s="167" t="s">
        <v>41</v>
      </c>
      <c r="W127" s="61" t="str">
        <f t="shared" si="41"/>
        <v>03  etg.</v>
      </c>
      <c r="X127" s="62" t="str">
        <f t="shared" si="41"/>
        <v>-</v>
      </c>
      <c r="Y127" s="62" t="str">
        <f t="shared" si="41"/>
        <v>-</v>
      </c>
      <c r="Z127" s="41">
        <f t="shared" si="40"/>
        <v>0</v>
      </c>
      <c r="AA127" s="42">
        <f t="shared" si="38"/>
        <v>0</v>
      </c>
      <c r="AC127" s="99">
        <f>D127*$D$223</f>
        <v>0</v>
      </c>
      <c r="AD127" s="98" t="s">
        <v>28</v>
      </c>
      <c r="AE127" s="102">
        <f t="shared" si="39"/>
        <v>0</v>
      </c>
      <c r="AF127" s="98" t="s">
        <v>28</v>
      </c>
    </row>
    <row r="128" spans="1:32" s="27" customFormat="1" ht="18.75" x14ac:dyDescent="0.3">
      <c r="A128" s="167" t="s">
        <v>45</v>
      </c>
      <c r="B128" s="196" t="s">
        <v>41</v>
      </c>
      <c r="C128" s="182" t="s">
        <v>41</v>
      </c>
      <c r="D128" s="140">
        <v>0</v>
      </c>
      <c r="E128" s="140">
        <v>0</v>
      </c>
      <c r="F128" s="168">
        <v>26</v>
      </c>
      <c r="G128" s="168">
        <f t="shared" si="31"/>
        <v>0</v>
      </c>
      <c r="H128" s="169">
        <v>2.5</v>
      </c>
      <c r="I128" s="168">
        <f t="shared" si="32"/>
        <v>0</v>
      </c>
      <c r="J128" s="120">
        <v>0</v>
      </c>
      <c r="K128" s="168">
        <f t="shared" si="33"/>
        <v>0</v>
      </c>
      <c r="L128" s="168">
        <f t="shared" si="33"/>
        <v>0</v>
      </c>
      <c r="M128" s="168">
        <f t="shared" si="34"/>
        <v>0</v>
      </c>
      <c r="N128" s="168">
        <f t="shared" si="35"/>
        <v>0</v>
      </c>
      <c r="O128" s="168">
        <f t="shared" si="36"/>
        <v>0</v>
      </c>
      <c r="P128" s="197">
        <v>0</v>
      </c>
      <c r="Q128" s="198">
        <v>0</v>
      </c>
      <c r="R128" s="169">
        <f t="shared" si="37"/>
        <v>0</v>
      </c>
      <c r="S128" s="141" t="s">
        <v>41</v>
      </c>
      <c r="T128" s="141" t="s">
        <v>41</v>
      </c>
      <c r="U128" s="167" t="s">
        <v>41</v>
      </c>
      <c r="W128" s="61" t="str">
        <f t="shared" si="41"/>
        <v>03  etg.</v>
      </c>
      <c r="X128" s="62" t="str">
        <f t="shared" si="41"/>
        <v>-</v>
      </c>
      <c r="Y128" s="62" t="str">
        <f t="shared" si="41"/>
        <v>-</v>
      </c>
      <c r="Z128" s="41">
        <f t="shared" si="40"/>
        <v>0</v>
      </c>
      <c r="AA128" s="42">
        <f t="shared" si="38"/>
        <v>0</v>
      </c>
      <c r="AC128" s="99">
        <f>D128*$D$223</f>
        <v>0</v>
      </c>
      <c r="AD128" s="98" t="s">
        <v>28</v>
      </c>
      <c r="AE128" s="102">
        <f t="shared" si="39"/>
        <v>0</v>
      </c>
      <c r="AF128" s="98" t="s">
        <v>28</v>
      </c>
    </row>
    <row r="129" spans="1:32" s="27" customFormat="1" ht="18.75" x14ac:dyDescent="0.3">
      <c r="A129" s="167" t="s">
        <v>45</v>
      </c>
      <c r="B129" s="196" t="s">
        <v>41</v>
      </c>
      <c r="C129" s="182" t="s">
        <v>41</v>
      </c>
      <c r="D129" s="140">
        <v>0</v>
      </c>
      <c r="E129" s="140">
        <v>0</v>
      </c>
      <c r="F129" s="168">
        <v>26</v>
      </c>
      <c r="G129" s="168">
        <f t="shared" si="31"/>
        <v>0</v>
      </c>
      <c r="H129" s="169">
        <v>2.5</v>
      </c>
      <c r="I129" s="168">
        <f t="shared" si="32"/>
        <v>0</v>
      </c>
      <c r="J129" s="120">
        <v>0</v>
      </c>
      <c r="K129" s="168">
        <f t="shared" si="33"/>
        <v>0</v>
      </c>
      <c r="L129" s="168">
        <f t="shared" si="33"/>
        <v>0</v>
      </c>
      <c r="M129" s="168">
        <f t="shared" si="34"/>
        <v>0</v>
      </c>
      <c r="N129" s="168">
        <f t="shared" si="35"/>
        <v>0</v>
      </c>
      <c r="O129" s="168">
        <f t="shared" si="36"/>
        <v>0</v>
      </c>
      <c r="P129" s="197">
        <v>0</v>
      </c>
      <c r="Q129" s="198">
        <v>0</v>
      </c>
      <c r="R129" s="169">
        <f t="shared" si="37"/>
        <v>0</v>
      </c>
      <c r="S129" s="141" t="s">
        <v>41</v>
      </c>
      <c r="T129" s="141" t="s">
        <v>41</v>
      </c>
      <c r="U129" s="167" t="s">
        <v>41</v>
      </c>
      <c r="W129" s="61" t="str">
        <f t="shared" si="41"/>
        <v>03  etg.</v>
      </c>
      <c r="X129" s="62" t="str">
        <f t="shared" si="41"/>
        <v>-</v>
      </c>
      <c r="Y129" s="62" t="str">
        <f t="shared" si="41"/>
        <v>-</v>
      </c>
      <c r="Z129" s="41">
        <f t="shared" si="40"/>
        <v>0</v>
      </c>
      <c r="AA129" s="42">
        <f t="shared" si="38"/>
        <v>0</v>
      </c>
      <c r="AC129" s="99">
        <f>D129*$D$223</f>
        <v>0</v>
      </c>
      <c r="AD129" s="98" t="s">
        <v>28</v>
      </c>
      <c r="AE129" s="102">
        <f t="shared" si="39"/>
        <v>0</v>
      </c>
      <c r="AF129" s="98" t="s">
        <v>28</v>
      </c>
    </row>
    <row r="130" spans="1:32" s="27" customFormat="1" ht="18.75" x14ac:dyDescent="0.3">
      <c r="A130" s="167" t="s">
        <v>45</v>
      </c>
      <c r="B130" s="196" t="s">
        <v>41</v>
      </c>
      <c r="C130" s="182" t="s">
        <v>41</v>
      </c>
      <c r="D130" s="140">
        <v>0</v>
      </c>
      <c r="E130" s="140">
        <v>0</v>
      </c>
      <c r="F130" s="168">
        <v>26</v>
      </c>
      <c r="G130" s="168">
        <f t="shared" si="31"/>
        <v>0</v>
      </c>
      <c r="H130" s="169">
        <v>2.5</v>
      </c>
      <c r="I130" s="168">
        <f t="shared" si="32"/>
        <v>0</v>
      </c>
      <c r="J130" s="120">
        <v>0</v>
      </c>
      <c r="K130" s="168">
        <f t="shared" si="33"/>
        <v>0</v>
      </c>
      <c r="L130" s="168">
        <f t="shared" si="33"/>
        <v>0</v>
      </c>
      <c r="M130" s="168">
        <f t="shared" si="34"/>
        <v>0</v>
      </c>
      <c r="N130" s="168">
        <f t="shared" si="35"/>
        <v>0</v>
      </c>
      <c r="O130" s="168">
        <f t="shared" si="36"/>
        <v>0</v>
      </c>
      <c r="P130" s="197">
        <v>0</v>
      </c>
      <c r="Q130" s="198">
        <v>0</v>
      </c>
      <c r="R130" s="169">
        <f t="shared" si="37"/>
        <v>0</v>
      </c>
      <c r="S130" s="141" t="s">
        <v>41</v>
      </c>
      <c r="T130" s="141" t="s">
        <v>41</v>
      </c>
      <c r="U130" s="167" t="s">
        <v>41</v>
      </c>
      <c r="W130" s="61" t="str">
        <f t="shared" si="41"/>
        <v>03  etg.</v>
      </c>
      <c r="X130" s="62" t="str">
        <f t="shared" si="41"/>
        <v>-</v>
      </c>
      <c r="Y130" s="62" t="str">
        <f t="shared" si="41"/>
        <v>-</v>
      </c>
      <c r="Z130" s="41">
        <f t="shared" si="40"/>
        <v>0</v>
      </c>
      <c r="AA130" s="42">
        <f t="shared" si="38"/>
        <v>0</v>
      </c>
      <c r="AC130" s="99">
        <f>D130*$D$223</f>
        <v>0</v>
      </c>
      <c r="AD130" s="98" t="s">
        <v>28</v>
      </c>
      <c r="AE130" s="102">
        <f t="shared" si="39"/>
        <v>0</v>
      </c>
      <c r="AF130" s="98" t="s">
        <v>28</v>
      </c>
    </row>
    <row r="131" spans="1:32" s="27" customFormat="1" ht="18.75" x14ac:dyDescent="0.3">
      <c r="A131" s="84"/>
      <c r="B131" s="85"/>
      <c r="C131" s="86"/>
      <c r="D131" s="87">
        <f>SUM(D102:D130)</f>
        <v>0</v>
      </c>
      <c r="E131" s="87">
        <f>SUM(E102:E130)</f>
        <v>0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>
        <f>SUM(O102:O130)</f>
        <v>0</v>
      </c>
      <c r="P131" s="87">
        <f>SUM(P102:P130)</f>
        <v>0</v>
      </c>
      <c r="Q131" s="87">
        <f>SUM(Q102:Q130)</f>
        <v>0</v>
      </c>
      <c r="R131" s="88">
        <f>IFERROR(P131/D131,0)</f>
        <v>0</v>
      </c>
      <c r="S131" s="89"/>
      <c r="T131" s="89"/>
      <c r="U131" s="90"/>
      <c r="V131" s="91"/>
      <c r="W131" s="92">
        <f>A131</f>
        <v>0</v>
      </c>
      <c r="X131" s="93">
        <f>B131</f>
        <v>0</v>
      </c>
      <c r="Y131" s="93">
        <f>C131</f>
        <v>0</v>
      </c>
      <c r="Z131" s="94">
        <f>((N131*3600)/(1.2*1*$AA$5))/1000</f>
        <v>0</v>
      </c>
      <c r="AA131" s="97">
        <f>P131</f>
        <v>0</v>
      </c>
      <c r="AB131"/>
      <c r="AC131" s="100" t="e">
        <f>SUM(AC35:AC130)</f>
        <v>#REF!</v>
      </c>
      <c r="AD131" s="100" t="s">
        <v>28</v>
      </c>
      <c r="AE131" s="100" t="e">
        <f>SUM(AE35:AE130)</f>
        <v>#REF!</v>
      </c>
      <c r="AF131" s="100" t="s">
        <v>28</v>
      </c>
    </row>
    <row r="132" spans="1:32" s="27" customFormat="1" ht="18.75" x14ac:dyDescent="0.3">
      <c r="A132" s="106"/>
      <c r="B132" s="107"/>
      <c r="C132" s="154"/>
      <c r="D132" s="155"/>
      <c r="E132" s="156"/>
      <c r="F132" s="159"/>
      <c r="G132" s="110"/>
      <c r="H132" s="111"/>
      <c r="I132" s="111"/>
      <c r="J132" s="111"/>
      <c r="K132" s="112"/>
      <c r="L132" s="110"/>
      <c r="M132" s="110"/>
      <c r="N132" s="113"/>
      <c r="O132" s="112"/>
      <c r="P132" s="110"/>
      <c r="Q132" s="113"/>
      <c r="R132" s="114"/>
      <c r="S132" s="157"/>
      <c r="T132" s="157"/>
      <c r="U132" s="158"/>
      <c r="W132" s="61">
        <f>A132</f>
        <v>0</v>
      </c>
      <c r="X132" s="62">
        <f>B132</f>
        <v>0</v>
      </c>
      <c r="Y132" s="62">
        <f>C132</f>
        <v>0</v>
      </c>
      <c r="Z132" s="41">
        <f t="shared" si="40"/>
        <v>0</v>
      </c>
      <c r="AA132" s="42">
        <f t="shared" si="38"/>
        <v>0</v>
      </c>
      <c r="AC132" s="99">
        <f>D132*$D$223</f>
        <v>0</v>
      </c>
      <c r="AD132" s="98" t="s">
        <v>28</v>
      </c>
      <c r="AE132" s="102">
        <f t="shared" si="39"/>
        <v>0</v>
      </c>
      <c r="AF132" s="98" t="s">
        <v>28</v>
      </c>
    </row>
    <row r="133" spans="1:32" s="27" customFormat="1" ht="18.75" x14ac:dyDescent="0.3">
      <c r="A133" s="167" t="s">
        <v>50</v>
      </c>
      <c r="B133" s="196" t="s">
        <v>41</v>
      </c>
      <c r="C133" s="182" t="s">
        <v>41</v>
      </c>
      <c r="D133" s="140">
        <v>0</v>
      </c>
      <c r="E133" s="140">
        <v>0</v>
      </c>
      <c r="F133" s="168">
        <v>26</v>
      </c>
      <c r="G133" s="168">
        <f t="shared" ref="G133:G163" si="42">E133*F133</f>
        <v>0</v>
      </c>
      <c r="H133" s="169">
        <v>2.5</v>
      </c>
      <c r="I133" s="168">
        <f t="shared" ref="I133:I163" si="43">D133*H133</f>
        <v>0</v>
      </c>
      <c r="J133" s="120">
        <v>0</v>
      </c>
      <c r="K133" s="168">
        <f t="shared" ref="K133:L156" si="44">D133*K$8</f>
        <v>0</v>
      </c>
      <c r="L133" s="168">
        <f t="shared" si="44"/>
        <v>0</v>
      </c>
      <c r="M133" s="168">
        <f t="shared" ref="M133:M163" si="45">E133*M$8</f>
        <v>0</v>
      </c>
      <c r="N133" s="168">
        <f t="shared" ref="N133:N163" si="46">SUM(K133:M133)</f>
        <v>0</v>
      </c>
      <c r="O133" s="168">
        <f t="shared" ref="O133:O163" si="47">G133+I133+J133</f>
        <v>0</v>
      </c>
      <c r="P133" s="197">
        <v>0</v>
      </c>
      <c r="Q133" s="198">
        <v>0</v>
      </c>
      <c r="R133" s="169">
        <f t="shared" ref="R133:R163" si="48">IFERROR(P133/D133,0)</f>
        <v>0</v>
      </c>
      <c r="S133" s="141" t="s">
        <v>41</v>
      </c>
      <c r="T133" s="141" t="s">
        <v>41</v>
      </c>
      <c r="U133" s="167" t="s">
        <v>41</v>
      </c>
      <c r="W133" s="61" t="str">
        <f>A133</f>
        <v>04 etg.</v>
      </c>
      <c r="X133" s="62" t="str">
        <f>B133</f>
        <v>-</v>
      </c>
      <c r="Y133" s="62" t="str">
        <f>C133</f>
        <v>-</v>
      </c>
      <c r="Z133" s="41">
        <f>((N133*3600)/(1.2*1*$AA$5))/1000</f>
        <v>0</v>
      </c>
      <c r="AA133" s="42">
        <f t="shared" si="38"/>
        <v>0</v>
      </c>
      <c r="AC133" s="99">
        <f>D133*$D$223</f>
        <v>0</v>
      </c>
      <c r="AD133" s="98" t="s">
        <v>28</v>
      </c>
      <c r="AE133" s="102">
        <f t="shared" si="39"/>
        <v>0</v>
      </c>
      <c r="AF133" s="98" t="s">
        <v>28</v>
      </c>
    </row>
    <row r="134" spans="1:32" s="27" customFormat="1" ht="18.75" x14ac:dyDescent="0.3">
      <c r="A134" s="167" t="s">
        <v>50</v>
      </c>
      <c r="B134" s="196" t="s">
        <v>41</v>
      </c>
      <c r="C134" s="182" t="s">
        <v>41</v>
      </c>
      <c r="D134" s="140">
        <v>0</v>
      </c>
      <c r="E134" s="140">
        <v>0</v>
      </c>
      <c r="F134" s="168">
        <v>26</v>
      </c>
      <c r="G134" s="168">
        <f t="shared" si="42"/>
        <v>0</v>
      </c>
      <c r="H134" s="169">
        <v>2.5</v>
      </c>
      <c r="I134" s="168">
        <f t="shared" si="43"/>
        <v>0</v>
      </c>
      <c r="J134" s="120">
        <v>0</v>
      </c>
      <c r="K134" s="168">
        <f t="shared" si="44"/>
        <v>0</v>
      </c>
      <c r="L134" s="168">
        <f t="shared" si="44"/>
        <v>0</v>
      </c>
      <c r="M134" s="168">
        <f t="shared" si="45"/>
        <v>0</v>
      </c>
      <c r="N134" s="168">
        <f t="shared" si="46"/>
        <v>0</v>
      </c>
      <c r="O134" s="168">
        <f t="shared" si="47"/>
        <v>0</v>
      </c>
      <c r="P134" s="197">
        <v>0</v>
      </c>
      <c r="Q134" s="198">
        <v>0</v>
      </c>
      <c r="R134" s="169">
        <f t="shared" si="48"/>
        <v>0</v>
      </c>
      <c r="S134" s="141" t="s">
        <v>41</v>
      </c>
      <c r="T134" s="141" t="s">
        <v>41</v>
      </c>
      <c r="U134" s="167" t="s">
        <v>41</v>
      </c>
      <c r="W134" s="61" t="str">
        <f>A134</f>
        <v>04 etg.</v>
      </c>
      <c r="X134" s="62" t="str">
        <f>B134</f>
        <v>-</v>
      </c>
      <c r="Y134" s="62" t="str">
        <f>C134</f>
        <v>-</v>
      </c>
      <c r="Z134" s="41">
        <f t="shared" si="40"/>
        <v>0</v>
      </c>
      <c r="AA134" s="42">
        <f t="shared" si="38"/>
        <v>0</v>
      </c>
      <c r="AC134" s="99">
        <f>D134*$D$223</f>
        <v>0</v>
      </c>
      <c r="AD134" s="98" t="s">
        <v>28</v>
      </c>
      <c r="AE134" s="102">
        <f t="shared" si="39"/>
        <v>0</v>
      </c>
      <c r="AF134" s="98" t="s">
        <v>28</v>
      </c>
    </row>
    <row r="135" spans="1:32" s="27" customFormat="1" ht="18.75" x14ac:dyDescent="0.3">
      <c r="A135" s="167" t="s">
        <v>50</v>
      </c>
      <c r="B135" s="196" t="s">
        <v>41</v>
      </c>
      <c r="C135" s="182" t="s">
        <v>41</v>
      </c>
      <c r="D135" s="140">
        <v>0</v>
      </c>
      <c r="E135" s="140">
        <v>0</v>
      </c>
      <c r="F135" s="168">
        <v>26</v>
      </c>
      <c r="G135" s="168">
        <f t="shared" si="42"/>
        <v>0</v>
      </c>
      <c r="H135" s="169">
        <v>2.5</v>
      </c>
      <c r="I135" s="168">
        <f t="shared" si="43"/>
        <v>0</v>
      </c>
      <c r="J135" s="120">
        <v>0</v>
      </c>
      <c r="K135" s="168">
        <f t="shared" si="44"/>
        <v>0</v>
      </c>
      <c r="L135" s="168">
        <f t="shared" si="44"/>
        <v>0</v>
      </c>
      <c r="M135" s="168">
        <f t="shared" si="45"/>
        <v>0</v>
      </c>
      <c r="N135" s="168">
        <f t="shared" si="46"/>
        <v>0</v>
      </c>
      <c r="O135" s="168">
        <f t="shared" si="47"/>
        <v>0</v>
      </c>
      <c r="P135" s="197">
        <v>0</v>
      </c>
      <c r="Q135" s="198">
        <v>0</v>
      </c>
      <c r="R135" s="169">
        <f t="shared" si="48"/>
        <v>0</v>
      </c>
      <c r="S135" s="141" t="s">
        <v>41</v>
      </c>
      <c r="T135" s="141" t="s">
        <v>41</v>
      </c>
      <c r="U135" s="167" t="s">
        <v>41</v>
      </c>
      <c r="W135" s="61" t="str">
        <f>A135</f>
        <v>04 etg.</v>
      </c>
      <c r="X135" s="62" t="str">
        <f>B135</f>
        <v>-</v>
      </c>
      <c r="Y135" s="62" t="str">
        <f>C135</f>
        <v>-</v>
      </c>
      <c r="Z135" s="41">
        <f t="shared" si="40"/>
        <v>0</v>
      </c>
      <c r="AA135" s="42">
        <f t="shared" si="38"/>
        <v>0</v>
      </c>
      <c r="AC135" s="99">
        <f>D135*$D$223</f>
        <v>0</v>
      </c>
      <c r="AD135" s="98" t="s">
        <v>28</v>
      </c>
      <c r="AE135" s="102">
        <f t="shared" si="39"/>
        <v>0</v>
      </c>
      <c r="AF135" s="98" t="s">
        <v>28</v>
      </c>
    </row>
    <row r="136" spans="1:32" s="27" customFormat="1" ht="18.75" x14ac:dyDescent="0.3">
      <c r="A136" s="167" t="s">
        <v>50</v>
      </c>
      <c r="B136" s="196" t="s">
        <v>41</v>
      </c>
      <c r="C136" s="182" t="s">
        <v>41</v>
      </c>
      <c r="D136" s="140">
        <v>0</v>
      </c>
      <c r="E136" s="140">
        <v>0</v>
      </c>
      <c r="F136" s="168">
        <v>26</v>
      </c>
      <c r="G136" s="168">
        <f t="shared" si="42"/>
        <v>0</v>
      </c>
      <c r="H136" s="169">
        <v>2.5</v>
      </c>
      <c r="I136" s="168">
        <f t="shared" si="43"/>
        <v>0</v>
      </c>
      <c r="J136" s="120">
        <v>0</v>
      </c>
      <c r="K136" s="168">
        <f t="shared" si="44"/>
        <v>0</v>
      </c>
      <c r="L136" s="168">
        <f t="shared" si="44"/>
        <v>0</v>
      </c>
      <c r="M136" s="168">
        <f t="shared" si="45"/>
        <v>0</v>
      </c>
      <c r="N136" s="168">
        <f t="shared" si="46"/>
        <v>0</v>
      </c>
      <c r="O136" s="168">
        <f t="shared" si="47"/>
        <v>0</v>
      </c>
      <c r="P136" s="197">
        <v>0</v>
      </c>
      <c r="Q136" s="198">
        <v>0</v>
      </c>
      <c r="R136" s="169">
        <f t="shared" si="48"/>
        <v>0</v>
      </c>
      <c r="S136" s="141" t="s">
        <v>41</v>
      </c>
      <c r="T136" s="141" t="s">
        <v>41</v>
      </c>
      <c r="U136" s="167" t="s">
        <v>41</v>
      </c>
      <c r="W136" s="61" t="str">
        <f>A136</f>
        <v>04 etg.</v>
      </c>
      <c r="X136" s="62" t="str">
        <f>B136</f>
        <v>-</v>
      </c>
      <c r="Y136" s="62" t="str">
        <f>C136</f>
        <v>-</v>
      </c>
      <c r="Z136" s="41">
        <f t="shared" si="40"/>
        <v>0</v>
      </c>
      <c r="AA136" s="42">
        <f t="shared" si="38"/>
        <v>0</v>
      </c>
      <c r="AC136" s="99">
        <f>D136*$D$223</f>
        <v>0</v>
      </c>
      <c r="AD136" s="98" t="s">
        <v>28</v>
      </c>
      <c r="AE136" s="102">
        <f t="shared" si="39"/>
        <v>0</v>
      </c>
      <c r="AF136" s="98" t="s">
        <v>28</v>
      </c>
    </row>
    <row r="137" spans="1:32" s="27" customFormat="1" ht="18.75" x14ac:dyDescent="0.3">
      <c r="A137" s="167" t="s">
        <v>50</v>
      </c>
      <c r="B137" s="196" t="s">
        <v>41</v>
      </c>
      <c r="C137" s="182" t="s">
        <v>41</v>
      </c>
      <c r="D137" s="140">
        <v>0</v>
      </c>
      <c r="E137" s="140">
        <v>0</v>
      </c>
      <c r="F137" s="168">
        <v>26</v>
      </c>
      <c r="G137" s="168">
        <f t="shared" si="42"/>
        <v>0</v>
      </c>
      <c r="H137" s="169">
        <v>2.5</v>
      </c>
      <c r="I137" s="168">
        <f t="shared" si="43"/>
        <v>0</v>
      </c>
      <c r="J137" s="120">
        <v>0</v>
      </c>
      <c r="K137" s="168">
        <f t="shared" si="44"/>
        <v>0</v>
      </c>
      <c r="L137" s="168">
        <f t="shared" si="44"/>
        <v>0</v>
      </c>
      <c r="M137" s="168">
        <f t="shared" si="45"/>
        <v>0</v>
      </c>
      <c r="N137" s="168">
        <f t="shared" si="46"/>
        <v>0</v>
      </c>
      <c r="O137" s="168">
        <f t="shared" si="47"/>
        <v>0</v>
      </c>
      <c r="P137" s="197">
        <v>0</v>
      </c>
      <c r="Q137" s="198">
        <v>0</v>
      </c>
      <c r="R137" s="169">
        <f t="shared" si="48"/>
        <v>0</v>
      </c>
      <c r="S137" s="141" t="s">
        <v>41</v>
      </c>
      <c r="T137" s="141" t="s">
        <v>41</v>
      </c>
      <c r="U137" s="167" t="s">
        <v>41</v>
      </c>
      <c r="W137" s="61" t="str">
        <f>A137</f>
        <v>04 etg.</v>
      </c>
      <c r="X137" s="62" t="str">
        <f>B137</f>
        <v>-</v>
      </c>
      <c r="Y137" s="62" t="str">
        <f>C137</f>
        <v>-</v>
      </c>
      <c r="Z137" s="41">
        <f t="shared" si="40"/>
        <v>0</v>
      </c>
      <c r="AA137" s="42">
        <f t="shared" si="38"/>
        <v>0</v>
      </c>
      <c r="AC137" s="99">
        <f>D137*$D$223</f>
        <v>0</v>
      </c>
      <c r="AD137" s="98" t="s">
        <v>28</v>
      </c>
      <c r="AE137" s="102">
        <f t="shared" si="39"/>
        <v>0</v>
      </c>
      <c r="AF137" s="98" t="s">
        <v>28</v>
      </c>
    </row>
    <row r="138" spans="1:32" s="27" customFormat="1" ht="18.75" x14ac:dyDescent="0.3">
      <c r="A138" s="167" t="s">
        <v>50</v>
      </c>
      <c r="B138" s="196" t="s">
        <v>41</v>
      </c>
      <c r="C138" s="182" t="s">
        <v>41</v>
      </c>
      <c r="D138" s="140">
        <v>0</v>
      </c>
      <c r="E138" s="140">
        <v>0</v>
      </c>
      <c r="F138" s="168">
        <v>26</v>
      </c>
      <c r="G138" s="168">
        <f t="shared" si="42"/>
        <v>0</v>
      </c>
      <c r="H138" s="169">
        <v>2.5</v>
      </c>
      <c r="I138" s="168">
        <f t="shared" si="43"/>
        <v>0</v>
      </c>
      <c r="J138" s="120">
        <v>0</v>
      </c>
      <c r="K138" s="168">
        <f t="shared" si="44"/>
        <v>0</v>
      </c>
      <c r="L138" s="168">
        <f t="shared" si="44"/>
        <v>0</v>
      </c>
      <c r="M138" s="168">
        <f t="shared" si="45"/>
        <v>0</v>
      </c>
      <c r="N138" s="168">
        <f t="shared" si="46"/>
        <v>0</v>
      </c>
      <c r="O138" s="168">
        <f t="shared" si="47"/>
        <v>0</v>
      </c>
      <c r="P138" s="197">
        <v>0</v>
      </c>
      <c r="Q138" s="198">
        <v>0</v>
      </c>
      <c r="R138" s="169">
        <f t="shared" si="48"/>
        <v>0</v>
      </c>
      <c r="S138" s="141" t="s">
        <v>41</v>
      </c>
      <c r="T138" s="141" t="s">
        <v>41</v>
      </c>
      <c r="U138" s="167" t="s">
        <v>41</v>
      </c>
      <c r="W138" s="61" t="str">
        <f>A138</f>
        <v>04 etg.</v>
      </c>
      <c r="X138" s="62" t="str">
        <f>B138</f>
        <v>-</v>
      </c>
      <c r="Y138" s="62" t="str">
        <f>C138</f>
        <v>-</v>
      </c>
      <c r="Z138" s="41">
        <f t="shared" si="40"/>
        <v>0</v>
      </c>
      <c r="AA138" s="42">
        <f t="shared" si="38"/>
        <v>0</v>
      </c>
      <c r="AC138" s="99">
        <f>D138*$D$223</f>
        <v>0</v>
      </c>
      <c r="AD138" s="98" t="s">
        <v>28</v>
      </c>
      <c r="AE138" s="102">
        <f t="shared" si="39"/>
        <v>0</v>
      </c>
      <c r="AF138" s="98" t="s">
        <v>28</v>
      </c>
    </row>
    <row r="139" spans="1:32" s="27" customFormat="1" ht="18.75" x14ac:dyDescent="0.3">
      <c r="A139" s="167" t="s">
        <v>50</v>
      </c>
      <c r="B139" s="196" t="s">
        <v>41</v>
      </c>
      <c r="C139" s="182" t="s">
        <v>41</v>
      </c>
      <c r="D139" s="140">
        <v>0</v>
      </c>
      <c r="E139" s="140">
        <v>0</v>
      </c>
      <c r="F139" s="168">
        <v>26</v>
      </c>
      <c r="G139" s="168">
        <f t="shared" si="42"/>
        <v>0</v>
      </c>
      <c r="H139" s="169">
        <v>2.5</v>
      </c>
      <c r="I139" s="168">
        <f t="shared" si="43"/>
        <v>0</v>
      </c>
      <c r="J139" s="120">
        <v>0</v>
      </c>
      <c r="K139" s="168">
        <f t="shared" si="44"/>
        <v>0</v>
      </c>
      <c r="L139" s="168">
        <f t="shared" si="44"/>
        <v>0</v>
      </c>
      <c r="M139" s="168">
        <f t="shared" si="45"/>
        <v>0</v>
      </c>
      <c r="N139" s="168">
        <f t="shared" si="46"/>
        <v>0</v>
      </c>
      <c r="O139" s="168">
        <f t="shared" si="47"/>
        <v>0</v>
      </c>
      <c r="P139" s="197">
        <v>0</v>
      </c>
      <c r="Q139" s="198">
        <v>0</v>
      </c>
      <c r="R139" s="169">
        <f t="shared" si="48"/>
        <v>0</v>
      </c>
      <c r="S139" s="141" t="s">
        <v>41</v>
      </c>
      <c r="T139" s="141" t="s">
        <v>41</v>
      </c>
      <c r="U139" s="167" t="s">
        <v>41</v>
      </c>
      <c r="W139" s="61" t="str">
        <f>A139</f>
        <v>04 etg.</v>
      </c>
      <c r="X139" s="62" t="str">
        <f>B139</f>
        <v>-</v>
      </c>
      <c r="Y139" s="62" t="str">
        <f>C139</f>
        <v>-</v>
      </c>
      <c r="Z139" s="41">
        <f t="shared" si="40"/>
        <v>0</v>
      </c>
      <c r="AA139" s="42">
        <f t="shared" si="38"/>
        <v>0</v>
      </c>
      <c r="AC139" s="99">
        <f>D139*$D$223</f>
        <v>0</v>
      </c>
      <c r="AD139" s="98" t="s">
        <v>28</v>
      </c>
      <c r="AE139" s="102">
        <f t="shared" si="39"/>
        <v>0</v>
      </c>
      <c r="AF139" s="98" t="s">
        <v>28</v>
      </c>
    </row>
    <row r="140" spans="1:32" s="27" customFormat="1" ht="18.75" x14ac:dyDescent="0.3">
      <c r="A140" s="167" t="s">
        <v>50</v>
      </c>
      <c r="B140" s="196" t="s">
        <v>41</v>
      </c>
      <c r="C140" s="182" t="s">
        <v>41</v>
      </c>
      <c r="D140" s="140">
        <v>0</v>
      </c>
      <c r="E140" s="140">
        <v>0</v>
      </c>
      <c r="F140" s="168">
        <v>26</v>
      </c>
      <c r="G140" s="168">
        <f t="shared" si="42"/>
        <v>0</v>
      </c>
      <c r="H140" s="169">
        <v>2.5</v>
      </c>
      <c r="I140" s="168">
        <f t="shared" si="43"/>
        <v>0</v>
      </c>
      <c r="J140" s="120">
        <v>0</v>
      </c>
      <c r="K140" s="168">
        <f t="shared" si="44"/>
        <v>0</v>
      </c>
      <c r="L140" s="168">
        <f t="shared" si="44"/>
        <v>0</v>
      </c>
      <c r="M140" s="168">
        <f t="shared" si="45"/>
        <v>0</v>
      </c>
      <c r="N140" s="168">
        <f t="shared" si="46"/>
        <v>0</v>
      </c>
      <c r="O140" s="168">
        <f t="shared" si="47"/>
        <v>0</v>
      </c>
      <c r="P140" s="197">
        <v>0</v>
      </c>
      <c r="Q140" s="198">
        <v>0</v>
      </c>
      <c r="R140" s="169">
        <f t="shared" si="48"/>
        <v>0</v>
      </c>
      <c r="S140" s="141" t="s">
        <v>41</v>
      </c>
      <c r="T140" s="141" t="s">
        <v>41</v>
      </c>
      <c r="U140" s="167" t="s">
        <v>41</v>
      </c>
      <c r="W140" s="61" t="str">
        <f>A140</f>
        <v>04 etg.</v>
      </c>
      <c r="X140" s="62" t="str">
        <f>B140</f>
        <v>-</v>
      </c>
      <c r="Y140" s="62" t="str">
        <f>C140</f>
        <v>-</v>
      </c>
      <c r="Z140" s="41">
        <f t="shared" si="40"/>
        <v>0</v>
      </c>
      <c r="AA140" s="42">
        <f t="shared" si="38"/>
        <v>0</v>
      </c>
      <c r="AC140" s="99">
        <f>D140*$D$223</f>
        <v>0</v>
      </c>
      <c r="AD140" s="98" t="s">
        <v>28</v>
      </c>
      <c r="AE140" s="102">
        <f t="shared" si="39"/>
        <v>0</v>
      </c>
      <c r="AF140" s="98" t="s">
        <v>28</v>
      </c>
    </row>
    <row r="141" spans="1:32" s="27" customFormat="1" ht="18.75" x14ac:dyDescent="0.3">
      <c r="A141" s="167" t="s">
        <v>50</v>
      </c>
      <c r="B141" s="196" t="s">
        <v>41</v>
      </c>
      <c r="C141" s="182" t="s">
        <v>41</v>
      </c>
      <c r="D141" s="140">
        <v>0</v>
      </c>
      <c r="E141" s="140">
        <v>0</v>
      </c>
      <c r="F141" s="168">
        <v>26</v>
      </c>
      <c r="G141" s="168">
        <f t="shared" si="42"/>
        <v>0</v>
      </c>
      <c r="H141" s="169">
        <v>2.5</v>
      </c>
      <c r="I141" s="168">
        <f t="shared" si="43"/>
        <v>0</v>
      </c>
      <c r="J141" s="120">
        <v>0</v>
      </c>
      <c r="K141" s="168">
        <f t="shared" si="44"/>
        <v>0</v>
      </c>
      <c r="L141" s="168">
        <f t="shared" si="44"/>
        <v>0</v>
      </c>
      <c r="M141" s="168">
        <f t="shared" si="45"/>
        <v>0</v>
      </c>
      <c r="N141" s="168">
        <f t="shared" si="46"/>
        <v>0</v>
      </c>
      <c r="O141" s="168">
        <f t="shared" si="47"/>
        <v>0</v>
      </c>
      <c r="P141" s="197">
        <v>0</v>
      </c>
      <c r="Q141" s="198">
        <v>0</v>
      </c>
      <c r="R141" s="169">
        <f t="shared" si="48"/>
        <v>0</v>
      </c>
      <c r="S141" s="141" t="s">
        <v>41</v>
      </c>
      <c r="T141" s="141" t="s">
        <v>41</v>
      </c>
      <c r="U141" s="167" t="s">
        <v>41</v>
      </c>
      <c r="W141" s="61" t="str">
        <f>A141</f>
        <v>04 etg.</v>
      </c>
      <c r="X141" s="62" t="str">
        <f>B141</f>
        <v>-</v>
      </c>
      <c r="Y141" s="62" t="str">
        <f>C141</f>
        <v>-</v>
      </c>
      <c r="Z141" s="41">
        <f t="shared" si="40"/>
        <v>0</v>
      </c>
      <c r="AA141" s="42">
        <f t="shared" si="38"/>
        <v>0</v>
      </c>
      <c r="AC141" s="99">
        <f>D141*$D$223</f>
        <v>0</v>
      </c>
      <c r="AD141" s="98" t="s">
        <v>28</v>
      </c>
      <c r="AE141" s="102">
        <f t="shared" si="39"/>
        <v>0</v>
      </c>
      <c r="AF141" s="98" t="s">
        <v>28</v>
      </c>
    </row>
    <row r="142" spans="1:32" s="27" customFormat="1" ht="18.75" x14ac:dyDescent="0.3">
      <c r="A142" s="167" t="s">
        <v>50</v>
      </c>
      <c r="B142" s="196" t="s">
        <v>41</v>
      </c>
      <c r="C142" s="182" t="s">
        <v>41</v>
      </c>
      <c r="D142" s="140">
        <v>0</v>
      </c>
      <c r="E142" s="140">
        <v>0</v>
      </c>
      <c r="F142" s="168">
        <v>26</v>
      </c>
      <c r="G142" s="168">
        <f t="shared" si="42"/>
        <v>0</v>
      </c>
      <c r="H142" s="169">
        <v>2.5</v>
      </c>
      <c r="I142" s="168">
        <f t="shared" si="43"/>
        <v>0</v>
      </c>
      <c r="J142" s="120">
        <v>0</v>
      </c>
      <c r="K142" s="168">
        <f t="shared" si="44"/>
        <v>0</v>
      </c>
      <c r="L142" s="168">
        <f t="shared" si="44"/>
        <v>0</v>
      </c>
      <c r="M142" s="168">
        <f t="shared" si="45"/>
        <v>0</v>
      </c>
      <c r="N142" s="168">
        <f t="shared" si="46"/>
        <v>0</v>
      </c>
      <c r="O142" s="168">
        <f t="shared" si="47"/>
        <v>0</v>
      </c>
      <c r="P142" s="197">
        <v>0</v>
      </c>
      <c r="Q142" s="198">
        <v>0</v>
      </c>
      <c r="R142" s="169">
        <f t="shared" si="48"/>
        <v>0</v>
      </c>
      <c r="S142" s="141" t="s">
        <v>41</v>
      </c>
      <c r="T142" s="141" t="s">
        <v>41</v>
      </c>
      <c r="U142" s="167" t="s">
        <v>41</v>
      </c>
      <c r="W142" s="61" t="str">
        <f>A142</f>
        <v>04 etg.</v>
      </c>
      <c r="X142" s="62" t="str">
        <f>B142</f>
        <v>-</v>
      </c>
      <c r="Y142" s="62" t="str">
        <f>C142</f>
        <v>-</v>
      </c>
      <c r="Z142" s="41">
        <f t="shared" si="40"/>
        <v>0</v>
      </c>
      <c r="AA142" s="42">
        <f t="shared" si="38"/>
        <v>0</v>
      </c>
      <c r="AC142" s="99">
        <f>D142*$D$223</f>
        <v>0</v>
      </c>
      <c r="AD142" s="98" t="s">
        <v>28</v>
      </c>
      <c r="AE142" s="102">
        <f t="shared" si="39"/>
        <v>0</v>
      </c>
      <c r="AF142" s="98" t="s">
        <v>28</v>
      </c>
    </row>
    <row r="143" spans="1:32" s="27" customFormat="1" ht="18.75" x14ac:dyDescent="0.3">
      <c r="A143" s="167" t="s">
        <v>50</v>
      </c>
      <c r="B143" s="196" t="s">
        <v>41</v>
      </c>
      <c r="C143" s="182" t="s">
        <v>41</v>
      </c>
      <c r="D143" s="140">
        <v>0</v>
      </c>
      <c r="E143" s="140">
        <v>0</v>
      </c>
      <c r="F143" s="168">
        <v>26</v>
      </c>
      <c r="G143" s="168">
        <f t="shared" si="42"/>
        <v>0</v>
      </c>
      <c r="H143" s="169">
        <v>2.5</v>
      </c>
      <c r="I143" s="168">
        <f t="shared" si="43"/>
        <v>0</v>
      </c>
      <c r="J143" s="120">
        <v>0</v>
      </c>
      <c r="K143" s="168">
        <f t="shared" si="44"/>
        <v>0</v>
      </c>
      <c r="L143" s="168">
        <f t="shared" si="44"/>
        <v>0</v>
      </c>
      <c r="M143" s="168">
        <f t="shared" si="45"/>
        <v>0</v>
      </c>
      <c r="N143" s="168">
        <f t="shared" si="46"/>
        <v>0</v>
      </c>
      <c r="O143" s="168">
        <f t="shared" si="47"/>
        <v>0</v>
      </c>
      <c r="P143" s="197">
        <v>0</v>
      </c>
      <c r="Q143" s="198">
        <v>0</v>
      </c>
      <c r="R143" s="169">
        <f t="shared" si="48"/>
        <v>0</v>
      </c>
      <c r="S143" s="141" t="s">
        <v>41</v>
      </c>
      <c r="T143" s="141" t="s">
        <v>41</v>
      </c>
      <c r="U143" s="167" t="s">
        <v>41</v>
      </c>
      <c r="W143" s="61" t="str">
        <f>A143</f>
        <v>04 etg.</v>
      </c>
      <c r="X143" s="62" t="str">
        <f>B143</f>
        <v>-</v>
      </c>
      <c r="Y143" s="62" t="str">
        <f>C143</f>
        <v>-</v>
      </c>
      <c r="Z143" s="41">
        <f t="shared" si="40"/>
        <v>0</v>
      </c>
      <c r="AA143" s="42">
        <f t="shared" si="38"/>
        <v>0</v>
      </c>
      <c r="AC143" s="99">
        <f>D143*$D$223</f>
        <v>0</v>
      </c>
      <c r="AD143" s="98" t="s">
        <v>28</v>
      </c>
      <c r="AE143" s="102">
        <f t="shared" si="39"/>
        <v>0</v>
      </c>
      <c r="AF143" s="98" t="s">
        <v>28</v>
      </c>
    </row>
    <row r="144" spans="1:32" s="27" customFormat="1" ht="18.75" x14ac:dyDescent="0.3">
      <c r="A144" s="167" t="s">
        <v>50</v>
      </c>
      <c r="B144" s="196" t="s">
        <v>41</v>
      </c>
      <c r="C144" s="182" t="s">
        <v>41</v>
      </c>
      <c r="D144" s="140">
        <v>0</v>
      </c>
      <c r="E144" s="140">
        <v>0</v>
      </c>
      <c r="F144" s="168">
        <v>26</v>
      </c>
      <c r="G144" s="168">
        <f t="shared" si="42"/>
        <v>0</v>
      </c>
      <c r="H144" s="169">
        <v>2.5</v>
      </c>
      <c r="I144" s="168">
        <f t="shared" si="43"/>
        <v>0</v>
      </c>
      <c r="J144" s="120">
        <v>0</v>
      </c>
      <c r="K144" s="168">
        <f t="shared" si="44"/>
        <v>0</v>
      </c>
      <c r="L144" s="168">
        <f t="shared" si="44"/>
        <v>0</v>
      </c>
      <c r="M144" s="168">
        <f t="shared" si="45"/>
        <v>0</v>
      </c>
      <c r="N144" s="168">
        <f t="shared" si="46"/>
        <v>0</v>
      </c>
      <c r="O144" s="168">
        <f t="shared" si="47"/>
        <v>0</v>
      </c>
      <c r="P144" s="197">
        <v>0</v>
      </c>
      <c r="Q144" s="198">
        <v>0</v>
      </c>
      <c r="R144" s="169">
        <f t="shared" si="48"/>
        <v>0</v>
      </c>
      <c r="S144" s="141" t="s">
        <v>41</v>
      </c>
      <c r="T144" s="141" t="s">
        <v>41</v>
      </c>
      <c r="U144" s="167" t="s">
        <v>41</v>
      </c>
      <c r="W144" s="61" t="str">
        <f>A144</f>
        <v>04 etg.</v>
      </c>
      <c r="X144" s="62" t="str">
        <f>B144</f>
        <v>-</v>
      </c>
      <c r="Y144" s="62" t="str">
        <f>C144</f>
        <v>-</v>
      </c>
      <c r="Z144" s="41">
        <f t="shared" si="40"/>
        <v>0</v>
      </c>
      <c r="AA144" s="42">
        <f t="shared" si="38"/>
        <v>0</v>
      </c>
      <c r="AC144" s="99">
        <f>D144*$D$223</f>
        <v>0</v>
      </c>
      <c r="AD144" s="98" t="s">
        <v>28</v>
      </c>
      <c r="AE144" s="102">
        <f t="shared" si="39"/>
        <v>0</v>
      </c>
      <c r="AF144" s="98" t="s">
        <v>28</v>
      </c>
    </row>
    <row r="145" spans="1:32" s="27" customFormat="1" ht="18.75" x14ac:dyDescent="0.3">
      <c r="A145" s="167" t="s">
        <v>50</v>
      </c>
      <c r="B145" s="196" t="s">
        <v>41</v>
      </c>
      <c r="C145" s="182" t="s">
        <v>41</v>
      </c>
      <c r="D145" s="140">
        <v>0</v>
      </c>
      <c r="E145" s="140">
        <v>0</v>
      </c>
      <c r="F145" s="168">
        <v>26</v>
      </c>
      <c r="G145" s="168">
        <f t="shared" si="42"/>
        <v>0</v>
      </c>
      <c r="H145" s="169">
        <v>2.5</v>
      </c>
      <c r="I145" s="168">
        <f t="shared" si="43"/>
        <v>0</v>
      </c>
      <c r="J145" s="120">
        <v>0</v>
      </c>
      <c r="K145" s="168">
        <f t="shared" si="44"/>
        <v>0</v>
      </c>
      <c r="L145" s="168">
        <f t="shared" si="44"/>
        <v>0</v>
      </c>
      <c r="M145" s="168">
        <f t="shared" si="45"/>
        <v>0</v>
      </c>
      <c r="N145" s="168">
        <f t="shared" si="46"/>
        <v>0</v>
      </c>
      <c r="O145" s="168">
        <f t="shared" si="47"/>
        <v>0</v>
      </c>
      <c r="P145" s="197">
        <v>0</v>
      </c>
      <c r="Q145" s="198">
        <v>0</v>
      </c>
      <c r="R145" s="169">
        <f t="shared" si="48"/>
        <v>0</v>
      </c>
      <c r="S145" s="141" t="s">
        <v>41</v>
      </c>
      <c r="T145" s="141" t="s">
        <v>41</v>
      </c>
      <c r="U145" s="167" t="s">
        <v>41</v>
      </c>
      <c r="W145" s="61" t="str">
        <f>A145</f>
        <v>04 etg.</v>
      </c>
      <c r="X145" s="62" t="str">
        <f>B145</f>
        <v>-</v>
      </c>
      <c r="Y145" s="62" t="str">
        <f>C145</f>
        <v>-</v>
      </c>
      <c r="Z145" s="41">
        <f t="shared" si="40"/>
        <v>0</v>
      </c>
      <c r="AA145" s="42">
        <f t="shared" si="38"/>
        <v>0</v>
      </c>
      <c r="AC145" s="99">
        <f>D145*$D$223</f>
        <v>0</v>
      </c>
      <c r="AD145" s="98" t="s">
        <v>28</v>
      </c>
      <c r="AE145" s="102">
        <f t="shared" si="39"/>
        <v>0</v>
      </c>
      <c r="AF145" s="98" t="s">
        <v>28</v>
      </c>
    </row>
    <row r="146" spans="1:32" s="27" customFormat="1" ht="18.75" x14ac:dyDescent="0.3">
      <c r="A146" s="167" t="s">
        <v>50</v>
      </c>
      <c r="B146" s="196" t="s">
        <v>41</v>
      </c>
      <c r="C146" s="182" t="s">
        <v>41</v>
      </c>
      <c r="D146" s="140">
        <v>0</v>
      </c>
      <c r="E146" s="140">
        <v>0</v>
      </c>
      <c r="F146" s="168">
        <v>26</v>
      </c>
      <c r="G146" s="168">
        <f t="shared" si="42"/>
        <v>0</v>
      </c>
      <c r="H146" s="169">
        <v>2.5</v>
      </c>
      <c r="I146" s="168">
        <f t="shared" si="43"/>
        <v>0</v>
      </c>
      <c r="J146" s="120">
        <v>0</v>
      </c>
      <c r="K146" s="168">
        <f t="shared" si="44"/>
        <v>0</v>
      </c>
      <c r="L146" s="168">
        <f t="shared" si="44"/>
        <v>0</v>
      </c>
      <c r="M146" s="168">
        <f t="shared" si="45"/>
        <v>0</v>
      </c>
      <c r="N146" s="168">
        <f t="shared" si="46"/>
        <v>0</v>
      </c>
      <c r="O146" s="168">
        <f t="shared" si="47"/>
        <v>0</v>
      </c>
      <c r="P146" s="197">
        <v>0</v>
      </c>
      <c r="Q146" s="198">
        <v>0</v>
      </c>
      <c r="R146" s="169">
        <f t="shared" si="48"/>
        <v>0</v>
      </c>
      <c r="S146" s="141" t="s">
        <v>41</v>
      </c>
      <c r="T146" s="141" t="s">
        <v>41</v>
      </c>
      <c r="U146" s="167" t="s">
        <v>41</v>
      </c>
      <c r="W146" s="61" t="str">
        <f>A146</f>
        <v>04 etg.</v>
      </c>
      <c r="X146" s="62" t="str">
        <f>B146</f>
        <v>-</v>
      </c>
      <c r="Y146" s="62" t="str">
        <f>C146</f>
        <v>-</v>
      </c>
      <c r="Z146" s="41">
        <f t="shared" si="40"/>
        <v>0</v>
      </c>
      <c r="AA146" s="42">
        <f t="shared" si="38"/>
        <v>0</v>
      </c>
      <c r="AC146" s="99">
        <f>D146*$D$223</f>
        <v>0</v>
      </c>
      <c r="AD146" s="98" t="s">
        <v>28</v>
      </c>
      <c r="AE146" s="102">
        <f t="shared" si="39"/>
        <v>0</v>
      </c>
      <c r="AF146" s="98" t="s">
        <v>28</v>
      </c>
    </row>
    <row r="147" spans="1:32" s="27" customFormat="1" ht="18.75" x14ac:dyDescent="0.3">
      <c r="A147" s="167" t="s">
        <v>50</v>
      </c>
      <c r="B147" s="196" t="s">
        <v>41</v>
      </c>
      <c r="C147" s="182" t="s">
        <v>41</v>
      </c>
      <c r="D147" s="140">
        <v>0</v>
      </c>
      <c r="E147" s="140">
        <v>0</v>
      </c>
      <c r="F147" s="168">
        <v>26</v>
      </c>
      <c r="G147" s="168">
        <f t="shared" si="42"/>
        <v>0</v>
      </c>
      <c r="H147" s="169">
        <v>2.5</v>
      </c>
      <c r="I147" s="168">
        <f t="shared" si="43"/>
        <v>0</v>
      </c>
      <c r="J147" s="120">
        <v>0</v>
      </c>
      <c r="K147" s="168">
        <f t="shared" si="44"/>
        <v>0</v>
      </c>
      <c r="L147" s="168">
        <f t="shared" si="44"/>
        <v>0</v>
      </c>
      <c r="M147" s="168">
        <f t="shared" si="45"/>
        <v>0</v>
      </c>
      <c r="N147" s="168">
        <f t="shared" si="46"/>
        <v>0</v>
      </c>
      <c r="O147" s="168">
        <f t="shared" si="47"/>
        <v>0</v>
      </c>
      <c r="P147" s="197">
        <v>0</v>
      </c>
      <c r="Q147" s="198">
        <v>0</v>
      </c>
      <c r="R147" s="169">
        <f t="shared" si="48"/>
        <v>0</v>
      </c>
      <c r="S147" s="141" t="s">
        <v>41</v>
      </c>
      <c r="T147" s="141" t="s">
        <v>41</v>
      </c>
      <c r="U147" s="167" t="s">
        <v>41</v>
      </c>
      <c r="W147" s="61" t="str">
        <f>A147</f>
        <v>04 etg.</v>
      </c>
      <c r="X147" s="62" t="str">
        <f>B147</f>
        <v>-</v>
      </c>
      <c r="Y147" s="62" t="str">
        <f>C147</f>
        <v>-</v>
      </c>
      <c r="Z147" s="41">
        <f t="shared" si="40"/>
        <v>0</v>
      </c>
      <c r="AA147" s="42">
        <f t="shared" si="38"/>
        <v>0</v>
      </c>
      <c r="AC147" s="99">
        <f>D147*$D$223</f>
        <v>0</v>
      </c>
      <c r="AD147" s="98" t="s">
        <v>28</v>
      </c>
      <c r="AE147" s="102">
        <f t="shared" si="39"/>
        <v>0</v>
      </c>
      <c r="AF147" s="98" t="s">
        <v>28</v>
      </c>
    </row>
    <row r="148" spans="1:32" s="27" customFormat="1" ht="18.75" x14ac:dyDescent="0.3">
      <c r="A148" s="167" t="s">
        <v>50</v>
      </c>
      <c r="B148" s="196" t="s">
        <v>41</v>
      </c>
      <c r="C148" s="182" t="s">
        <v>41</v>
      </c>
      <c r="D148" s="140">
        <v>0</v>
      </c>
      <c r="E148" s="140">
        <v>0</v>
      </c>
      <c r="F148" s="168">
        <v>26</v>
      </c>
      <c r="G148" s="168">
        <f t="shared" si="42"/>
        <v>0</v>
      </c>
      <c r="H148" s="169">
        <v>2.5</v>
      </c>
      <c r="I148" s="168">
        <f t="shared" si="43"/>
        <v>0</v>
      </c>
      <c r="J148" s="120">
        <v>0</v>
      </c>
      <c r="K148" s="168">
        <f t="shared" si="44"/>
        <v>0</v>
      </c>
      <c r="L148" s="168">
        <f t="shared" si="44"/>
        <v>0</v>
      </c>
      <c r="M148" s="168">
        <f t="shared" si="45"/>
        <v>0</v>
      </c>
      <c r="N148" s="168">
        <f t="shared" si="46"/>
        <v>0</v>
      </c>
      <c r="O148" s="168">
        <f t="shared" si="47"/>
        <v>0</v>
      </c>
      <c r="P148" s="197">
        <v>0</v>
      </c>
      <c r="Q148" s="198">
        <v>0</v>
      </c>
      <c r="R148" s="169">
        <f t="shared" si="48"/>
        <v>0</v>
      </c>
      <c r="S148" s="141" t="s">
        <v>41</v>
      </c>
      <c r="T148" s="141" t="s">
        <v>41</v>
      </c>
      <c r="U148" s="167" t="s">
        <v>41</v>
      </c>
      <c r="W148" s="61" t="str">
        <f>A148</f>
        <v>04 etg.</v>
      </c>
      <c r="X148" s="62" t="str">
        <f>B148</f>
        <v>-</v>
      </c>
      <c r="Y148" s="62" t="str">
        <f>C148</f>
        <v>-</v>
      </c>
      <c r="Z148" s="41">
        <f t="shared" si="40"/>
        <v>0</v>
      </c>
      <c r="AA148" s="42">
        <f t="shared" si="38"/>
        <v>0</v>
      </c>
      <c r="AC148" s="99">
        <f>D148*$D$223</f>
        <v>0</v>
      </c>
      <c r="AD148" s="98" t="s">
        <v>28</v>
      </c>
      <c r="AE148" s="102">
        <f t="shared" si="39"/>
        <v>0</v>
      </c>
      <c r="AF148" s="98" t="s">
        <v>28</v>
      </c>
    </row>
    <row r="149" spans="1:32" s="27" customFormat="1" ht="18.75" x14ac:dyDescent="0.3">
      <c r="A149" s="167" t="s">
        <v>50</v>
      </c>
      <c r="B149" s="196" t="s">
        <v>41</v>
      </c>
      <c r="C149" s="182" t="s">
        <v>41</v>
      </c>
      <c r="D149" s="140">
        <v>0</v>
      </c>
      <c r="E149" s="140">
        <v>0</v>
      </c>
      <c r="F149" s="168">
        <v>26</v>
      </c>
      <c r="G149" s="168">
        <f t="shared" si="42"/>
        <v>0</v>
      </c>
      <c r="H149" s="169">
        <v>2.5</v>
      </c>
      <c r="I149" s="168">
        <f t="shared" si="43"/>
        <v>0</v>
      </c>
      <c r="J149" s="120">
        <v>0</v>
      </c>
      <c r="K149" s="168">
        <f t="shared" si="44"/>
        <v>0</v>
      </c>
      <c r="L149" s="168">
        <f t="shared" si="44"/>
        <v>0</v>
      </c>
      <c r="M149" s="168">
        <f t="shared" si="45"/>
        <v>0</v>
      </c>
      <c r="N149" s="168">
        <f t="shared" si="46"/>
        <v>0</v>
      </c>
      <c r="O149" s="168">
        <f t="shared" si="47"/>
        <v>0</v>
      </c>
      <c r="P149" s="197">
        <v>0</v>
      </c>
      <c r="Q149" s="198">
        <v>0</v>
      </c>
      <c r="R149" s="169">
        <f t="shared" si="48"/>
        <v>0</v>
      </c>
      <c r="S149" s="141" t="s">
        <v>41</v>
      </c>
      <c r="T149" s="141" t="s">
        <v>41</v>
      </c>
      <c r="U149" s="167" t="s">
        <v>41</v>
      </c>
      <c r="W149" s="61" t="str">
        <f>A149</f>
        <v>04 etg.</v>
      </c>
      <c r="X149" s="62" t="str">
        <f>B149</f>
        <v>-</v>
      </c>
      <c r="Y149" s="62" t="str">
        <f>C149</f>
        <v>-</v>
      </c>
      <c r="Z149" s="41">
        <f t="shared" si="40"/>
        <v>0</v>
      </c>
      <c r="AA149" s="42">
        <f t="shared" si="38"/>
        <v>0</v>
      </c>
      <c r="AC149" s="99">
        <f>D149*$D$223</f>
        <v>0</v>
      </c>
      <c r="AD149" s="98" t="s">
        <v>28</v>
      </c>
      <c r="AE149" s="102">
        <f t="shared" si="39"/>
        <v>0</v>
      </c>
      <c r="AF149" s="98" t="s">
        <v>28</v>
      </c>
    </row>
    <row r="150" spans="1:32" s="27" customFormat="1" ht="18.75" x14ac:dyDescent="0.3">
      <c r="A150" s="167" t="s">
        <v>50</v>
      </c>
      <c r="B150" s="196" t="s">
        <v>41</v>
      </c>
      <c r="C150" s="182" t="s">
        <v>41</v>
      </c>
      <c r="D150" s="140">
        <v>0</v>
      </c>
      <c r="E150" s="140">
        <v>0</v>
      </c>
      <c r="F150" s="168">
        <v>26</v>
      </c>
      <c r="G150" s="168">
        <f t="shared" si="42"/>
        <v>0</v>
      </c>
      <c r="H150" s="169">
        <v>2.5</v>
      </c>
      <c r="I150" s="168">
        <f t="shared" si="43"/>
        <v>0</v>
      </c>
      <c r="J150" s="120">
        <v>0</v>
      </c>
      <c r="K150" s="168">
        <f t="shared" si="44"/>
        <v>0</v>
      </c>
      <c r="L150" s="168">
        <f t="shared" si="44"/>
        <v>0</v>
      </c>
      <c r="M150" s="168">
        <f t="shared" si="45"/>
        <v>0</v>
      </c>
      <c r="N150" s="168">
        <f t="shared" si="46"/>
        <v>0</v>
      </c>
      <c r="O150" s="168">
        <f t="shared" si="47"/>
        <v>0</v>
      </c>
      <c r="P150" s="197">
        <v>0</v>
      </c>
      <c r="Q150" s="198">
        <v>0</v>
      </c>
      <c r="R150" s="169">
        <f t="shared" si="48"/>
        <v>0</v>
      </c>
      <c r="S150" s="141" t="s">
        <v>41</v>
      </c>
      <c r="T150" s="141" t="s">
        <v>41</v>
      </c>
      <c r="U150" s="167" t="s">
        <v>41</v>
      </c>
      <c r="W150" s="61" t="str">
        <f>A150</f>
        <v>04 etg.</v>
      </c>
      <c r="X150" s="62" t="str">
        <f>B150</f>
        <v>-</v>
      </c>
      <c r="Y150" s="62" t="str">
        <f>C150</f>
        <v>-</v>
      </c>
      <c r="Z150" s="41">
        <f t="shared" si="40"/>
        <v>0</v>
      </c>
      <c r="AA150" s="42">
        <f t="shared" si="38"/>
        <v>0</v>
      </c>
      <c r="AC150" s="99">
        <f>D150*$D$223</f>
        <v>0</v>
      </c>
      <c r="AD150" s="98" t="s">
        <v>28</v>
      </c>
      <c r="AE150" s="102">
        <f t="shared" si="39"/>
        <v>0</v>
      </c>
      <c r="AF150" s="98" t="s">
        <v>28</v>
      </c>
    </row>
    <row r="151" spans="1:32" s="27" customFormat="1" ht="18.75" x14ac:dyDescent="0.3">
      <c r="A151" s="167" t="s">
        <v>50</v>
      </c>
      <c r="B151" s="196" t="s">
        <v>41</v>
      </c>
      <c r="C151" s="182" t="s">
        <v>41</v>
      </c>
      <c r="D151" s="140">
        <v>0</v>
      </c>
      <c r="E151" s="140">
        <v>0</v>
      </c>
      <c r="F151" s="168">
        <v>26</v>
      </c>
      <c r="G151" s="168">
        <f t="shared" si="42"/>
        <v>0</v>
      </c>
      <c r="H151" s="169">
        <v>2.5</v>
      </c>
      <c r="I151" s="168">
        <f t="shared" si="43"/>
        <v>0</v>
      </c>
      <c r="J151" s="120">
        <v>0</v>
      </c>
      <c r="K151" s="168">
        <f t="shared" si="44"/>
        <v>0</v>
      </c>
      <c r="L151" s="168">
        <f t="shared" si="44"/>
        <v>0</v>
      </c>
      <c r="M151" s="168">
        <f t="shared" si="45"/>
        <v>0</v>
      </c>
      <c r="N151" s="168">
        <f t="shared" si="46"/>
        <v>0</v>
      </c>
      <c r="O151" s="168">
        <f t="shared" si="47"/>
        <v>0</v>
      </c>
      <c r="P151" s="197">
        <v>0</v>
      </c>
      <c r="Q151" s="198">
        <v>0</v>
      </c>
      <c r="R151" s="169">
        <f t="shared" si="48"/>
        <v>0</v>
      </c>
      <c r="S151" s="141" t="s">
        <v>41</v>
      </c>
      <c r="T151" s="141" t="s">
        <v>41</v>
      </c>
      <c r="U151" s="167" t="s">
        <v>41</v>
      </c>
      <c r="W151" s="61" t="str">
        <f>A151</f>
        <v>04 etg.</v>
      </c>
      <c r="X151" s="62" t="str">
        <f>B151</f>
        <v>-</v>
      </c>
      <c r="Y151" s="62" t="str">
        <f>C151</f>
        <v>-</v>
      </c>
      <c r="Z151" s="41">
        <f t="shared" si="40"/>
        <v>0</v>
      </c>
      <c r="AA151" s="42">
        <f t="shared" si="38"/>
        <v>0</v>
      </c>
      <c r="AC151" s="99">
        <f>D151*$D$223</f>
        <v>0</v>
      </c>
      <c r="AD151" s="98" t="s">
        <v>28</v>
      </c>
      <c r="AE151" s="102">
        <f t="shared" si="39"/>
        <v>0</v>
      </c>
      <c r="AF151" s="98" t="s">
        <v>28</v>
      </c>
    </row>
    <row r="152" spans="1:32" s="27" customFormat="1" ht="18.75" x14ac:dyDescent="0.3">
      <c r="A152" s="167" t="s">
        <v>50</v>
      </c>
      <c r="B152" s="196" t="s">
        <v>41</v>
      </c>
      <c r="C152" s="182" t="s">
        <v>41</v>
      </c>
      <c r="D152" s="140">
        <v>0</v>
      </c>
      <c r="E152" s="140">
        <v>0</v>
      </c>
      <c r="F152" s="168">
        <v>26</v>
      </c>
      <c r="G152" s="168">
        <f t="shared" si="42"/>
        <v>0</v>
      </c>
      <c r="H152" s="169">
        <v>2.5</v>
      </c>
      <c r="I152" s="168">
        <f t="shared" si="43"/>
        <v>0</v>
      </c>
      <c r="J152" s="120">
        <v>0</v>
      </c>
      <c r="K152" s="168">
        <f t="shared" si="44"/>
        <v>0</v>
      </c>
      <c r="L152" s="168">
        <f t="shared" si="44"/>
        <v>0</v>
      </c>
      <c r="M152" s="168">
        <f t="shared" si="45"/>
        <v>0</v>
      </c>
      <c r="N152" s="168">
        <f t="shared" si="46"/>
        <v>0</v>
      </c>
      <c r="O152" s="168">
        <f t="shared" si="47"/>
        <v>0</v>
      </c>
      <c r="P152" s="197">
        <v>0</v>
      </c>
      <c r="Q152" s="198">
        <v>0</v>
      </c>
      <c r="R152" s="169">
        <f t="shared" si="48"/>
        <v>0</v>
      </c>
      <c r="S152" s="141" t="s">
        <v>41</v>
      </c>
      <c r="T152" s="141" t="s">
        <v>41</v>
      </c>
      <c r="U152" s="167" t="s">
        <v>41</v>
      </c>
      <c r="W152" s="61" t="str">
        <f>A152</f>
        <v>04 etg.</v>
      </c>
      <c r="X152" s="62" t="str">
        <f>B152</f>
        <v>-</v>
      </c>
      <c r="Y152" s="62" t="str">
        <f>C152</f>
        <v>-</v>
      </c>
      <c r="Z152" s="41">
        <f t="shared" si="40"/>
        <v>0</v>
      </c>
      <c r="AA152" s="42">
        <f t="shared" si="38"/>
        <v>0</v>
      </c>
      <c r="AC152" s="99">
        <f>D152*$D$223</f>
        <v>0</v>
      </c>
      <c r="AD152" s="98" t="s">
        <v>28</v>
      </c>
      <c r="AE152" s="102">
        <f t="shared" si="39"/>
        <v>0</v>
      </c>
      <c r="AF152" s="98" t="s">
        <v>28</v>
      </c>
    </row>
    <row r="153" spans="1:32" s="27" customFormat="1" ht="18.75" x14ac:dyDescent="0.3">
      <c r="A153" s="167" t="s">
        <v>50</v>
      </c>
      <c r="B153" s="196" t="s">
        <v>41</v>
      </c>
      <c r="C153" s="182" t="s">
        <v>41</v>
      </c>
      <c r="D153" s="140">
        <v>0</v>
      </c>
      <c r="E153" s="140">
        <v>0</v>
      </c>
      <c r="F153" s="168">
        <v>26</v>
      </c>
      <c r="G153" s="168">
        <f t="shared" si="42"/>
        <v>0</v>
      </c>
      <c r="H153" s="169">
        <v>2.5</v>
      </c>
      <c r="I153" s="168">
        <f t="shared" si="43"/>
        <v>0</v>
      </c>
      <c r="J153" s="120">
        <v>0</v>
      </c>
      <c r="K153" s="168">
        <f t="shared" si="44"/>
        <v>0</v>
      </c>
      <c r="L153" s="168">
        <f t="shared" si="44"/>
        <v>0</v>
      </c>
      <c r="M153" s="168">
        <f t="shared" si="45"/>
        <v>0</v>
      </c>
      <c r="N153" s="168">
        <f t="shared" si="46"/>
        <v>0</v>
      </c>
      <c r="O153" s="168">
        <f t="shared" si="47"/>
        <v>0</v>
      </c>
      <c r="P153" s="197">
        <v>0</v>
      </c>
      <c r="Q153" s="198">
        <v>0</v>
      </c>
      <c r="R153" s="169">
        <f t="shared" si="48"/>
        <v>0</v>
      </c>
      <c r="S153" s="141" t="s">
        <v>41</v>
      </c>
      <c r="T153" s="141" t="s">
        <v>41</v>
      </c>
      <c r="U153" s="167" t="s">
        <v>41</v>
      </c>
      <c r="W153" s="61" t="str">
        <f>A153</f>
        <v>04 etg.</v>
      </c>
      <c r="X153" s="62" t="str">
        <f>B153</f>
        <v>-</v>
      </c>
      <c r="Y153" s="62" t="str">
        <f>C153</f>
        <v>-</v>
      </c>
      <c r="Z153" s="41">
        <f t="shared" si="40"/>
        <v>0</v>
      </c>
      <c r="AA153" s="42">
        <f t="shared" si="38"/>
        <v>0</v>
      </c>
      <c r="AC153" s="99">
        <f>D153*$D$223</f>
        <v>0</v>
      </c>
      <c r="AD153" s="98" t="s">
        <v>28</v>
      </c>
      <c r="AE153" s="102">
        <f t="shared" si="39"/>
        <v>0</v>
      </c>
      <c r="AF153" s="98" t="s">
        <v>28</v>
      </c>
    </row>
    <row r="154" spans="1:32" s="27" customFormat="1" ht="18.75" x14ac:dyDescent="0.3">
      <c r="A154" s="167" t="s">
        <v>50</v>
      </c>
      <c r="B154" s="196" t="s">
        <v>41</v>
      </c>
      <c r="C154" s="182" t="s">
        <v>41</v>
      </c>
      <c r="D154" s="140">
        <v>0</v>
      </c>
      <c r="E154" s="140">
        <v>0</v>
      </c>
      <c r="F154" s="168">
        <v>26</v>
      </c>
      <c r="G154" s="168">
        <f t="shared" si="42"/>
        <v>0</v>
      </c>
      <c r="H154" s="169">
        <v>2.5</v>
      </c>
      <c r="I154" s="168">
        <f t="shared" si="43"/>
        <v>0</v>
      </c>
      <c r="J154" s="120">
        <v>0</v>
      </c>
      <c r="K154" s="168">
        <f t="shared" si="44"/>
        <v>0</v>
      </c>
      <c r="L154" s="168">
        <f t="shared" si="44"/>
        <v>0</v>
      </c>
      <c r="M154" s="168">
        <f t="shared" si="45"/>
        <v>0</v>
      </c>
      <c r="N154" s="168">
        <f t="shared" si="46"/>
        <v>0</v>
      </c>
      <c r="O154" s="168">
        <f t="shared" si="47"/>
        <v>0</v>
      </c>
      <c r="P154" s="197">
        <v>0</v>
      </c>
      <c r="Q154" s="198">
        <v>0</v>
      </c>
      <c r="R154" s="169">
        <f t="shared" si="48"/>
        <v>0</v>
      </c>
      <c r="S154" s="141" t="s">
        <v>41</v>
      </c>
      <c r="T154" s="141" t="s">
        <v>41</v>
      </c>
      <c r="U154" s="167" t="s">
        <v>41</v>
      </c>
      <c r="W154" s="61" t="str">
        <f>A154</f>
        <v>04 etg.</v>
      </c>
      <c r="X154" s="62" t="str">
        <f>B154</f>
        <v>-</v>
      </c>
      <c r="Y154" s="62" t="str">
        <f>C154</f>
        <v>-</v>
      </c>
      <c r="Z154" s="41">
        <f t="shared" si="40"/>
        <v>0</v>
      </c>
      <c r="AA154" s="42">
        <f t="shared" si="38"/>
        <v>0</v>
      </c>
      <c r="AC154" s="99">
        <f>D154*$D$223</f>
        <v>0</v>
      </c>
      <c r="AD154" s="98" t="s">
        <v>28</v>
      </c>
      <c r="AE154" s="102">
        <f t="shared" si="39"/>
        <v>0</v>
      </c>
      <c r="AF154" s="98" t="s">
        <v>28</v>
      </c>
    </row>
    <row r="155" spans="1:32" s="27" customFormat="1" ht="18.75" x14ac:dyDescent="0.3">
      <c r="A155" s="167" t="s">
        <v>50</v>
      </c>
      <c r="B155" s="196" t="s">
        <v>41</v>
      </c>
      <c r="C155" s="182" t="s">
        <v>41</v>
      </c>
      <c r="D155" s="140">
        <v>0</v>
      </c>
      <c r="E155" s="140">
        <v>0</v>
      </c>
      <c r="F155" s="168">
        <v>26</v>
      </c>
      <c r="G155" s="168">
        <f t="shared" si="42"/>
        <v>0</v>
      </c>
      <c r="H155" s="169">
        <v>2.5</v>
      </c>
      <c r="I155" s="168">
        <f t="shared" si="43"/>
        <v>0</v>
      </c>
      <c r="J155" s="120">
        <v>0</v>
      </c>
      <c r="K155" s="168">
        <f t="shared" si="44"/>
        <v>0</v>
      </c>
      <c r="L155" s="168">
        <f t="shared" si="44"/>
        <v>0</v>
      </c>
      <c r="M155" s="168">
        <f t="shared" si="45"/>
        <v>0</v>
      </c>
      <c r="N155" s="168">
        <f t="shared" si="46"/>
        <v>0</v>
      </c>
      <c r="O155" s="168">
        <f t="shared" si="47"/>
        <v>0</v>
      </c>
      <c r="P155" s="197">
        <v>0</v>
      </c>
      <c r="Q155" s="198">
        <v>0</v>
      </c>
      <c r="R155" s="169">
        <f t="shared" si="48"/>
        <v>0</v>
      </c>
      <c r="S155" s="141" t="s">
        <v>41</v>
      </c>
      <c r="T155" s="141" t="s">
        <v>41</v>
      </c>
      <c r="U155" s="167" t="s">
        <v>41</v>
      </c>
      <c r="W155" s="61" t="str">
        <f>A155</f>
        <v>04 etg.</v>
      </c>
      <c r="X155" s="62" t="str">
        <f>B155</f>
        <v>-</v>
      </c>
      <c r="Y155" s="62" t="str">
        <f>C155</f>
        <v>-</v>
      </c>
      <c r="Z155" s="41">
        <f t="shared" si="40"/>
        <v>0</v>
      </c>
      <c r="AA155" s="42">
        <f t="shared" si="38"/>
        <v>0</v>
      </c>
      <c r="AC155" s="99">
        <f>D155*$D$223</f>
        <v>0</v>
      </c>
      <c r="AD155" s="98" t="s">
        <v>28</v>
      </c>
      <c r="AE155" s="102">
        <f t="shared" si="39"/>
        <v>0</v>
      </c>
      <c r="AF155" s="98" t="s">
        <v>28</v>
      </c>
    </row>
    <row r="156" spans="1:32" s="27" customFormat="1" ht="18.75" x14ac:dyDescent="0.3">
      <c r="A156" s="167" t="s">
        <v>50</v>
      </c>
      <c r="B156" s="196" t="s">
        <v>41</v>
      </c>
      <c r="C156" s="182" t="s">
        <v>41</v>
      </c>
      <c r="D156" s="140">
        <v>0</v>
      </c>
      <c r="E156" s="140">
        <v>0</v>
      </c>
      <c r="F156" s="168">
        <v>26</v>
      </c>
      <c r="G156" s="168">
        <f t="shared" si="42"/>
        <v>0</v>
      </c>
      <c r="H156" s="169">
        <v>2.5</v>
      </c>
      <c r="I156" s="168">
        <f t="shared" si="43"/>
        <v>0</v>
      </c>
      <c r="J156" s="120">
        <v>0</v>
      </c>
      <c r="K156" s="168">
        <f t="shared" si="44"/>
        <v>0</v>
      </c>
      <c r="L156" s="168">
        <f t="shared" si="44"/>
        <v>0</v>
      </c>
      <c r="M156" s="168">
        <f t="shared" si="45"/>
        <v>0</v>
      </c>
      <c r="N156" s="168">
        <f t="shared" si="46"/>
        <v>0</v>
      </c>
      <c r="O156" s="168">
        <f t="shared" si="47"/>
        <v>0</v>
      </c>
      <c r="P156" s="197">
        <v>0</v>
      </c>
      <c r="Q156" s="198">
        <v>0</v>
      </c>
      <c r="R156" s="169">
        <f t="shared" si="48"/>
        <v>0</v>
      </c>
      <c r="S156" s="141" t="s">
        <v>41</v>
      </c>
      <c r="T156" s="141" t="s">
        <v>41</v>
      </c>
      <c r="U156" s="167" t="s">
        <v>41</v>
      </c>
      <c r="W156" s="61" t="str">
        <f>A156</f>
        <v>04 etg.</v>
      </c>
      <c r="X156" s="62" t="str">
        <f>B156</f>
        <v>-</v>
      </c>
      <c r="Y156" s="62" t="str">
        <f>C156</f>
        <v>-</v>
      </c>
      <c r="Z156" s="41">
        <f t="shared" si="40"/>
        <v>0</v>
      </c>
      <c r="AA156" s="42">
        <f t="shared" si="38"/>
        <v>0</v>
      </c>
      <c r="AC156" s="99">
        <f>D156*$D$223</f>
        <v>0</v>
      </c>
      <c r="AD156" s="98" t="s">
        <v>28</v>
      </c>
      <c r="AE156" s="102">
        <f t="shared" si="39"/>
        <v>0</v>
      </c>
      <c r="AF156" s="98" t="s">
        <v>28</v>
      </c>
    </row>
    <row r="157" spans="1:32" s="27" customFormat="1" ht="18.75" x14ac:dyDescent="0.3">
      <c r="A157" s="167" t="s">
        <v>50</v>
      </c>
      <c r="B157" s="196" t="s">
        <v>41</v>
      </c>
      <c r="C157" s="182" t="s">
        <v>41</v>
      </c>
      <c r="D157" s="140">
        <v>0</v>
      </c>
      <c r="E157" s="140">
        <v>0</v>
      </c>
      <c r="F157" s="168">
        <v>26</v>
      </c>
      <c r="G157" s="168">
        <f t="shared" si="42"/>
        <v>0</v>
      </c>
      <c r="H157" s="169">
        <v>2.5</v>
      </c>
      <c r="I157" s="168">
        <f t="shared" si="43"/>
        <v>0</v>
      </c>
      <c r="J157" s="120">
        <v>0</v>
      </c>
      <c r="K157" s="168">
        <f t="shared" ref="K157:L163" si="49">D157*K$8</f>
        <v>0</v>
      </c>
      <c r="L157" s="168">
        <f t="shared" si="49"/>
        <v>0</v>
      </c>
      <c r="M157" s="168">
        <f t="shared" si="45"/>
        <v>0</v>
      </c>
      <c r="N157" s="168">
        <f t="shared" si="46"/>
        <v>0</v>
      </c>
      <c r="O157" s="168">
        <f t="shared" si="47"/>
        <v>0</v>
      </c>
      <c r="P157" s="197">
        <v>0</v>
      </c>
      <c r="Q157" s="198">
        <v>0</v>
      </c>
      <c r="R157" s="169">
        <f t="shared" si="48"/>
        <v>0</v>
      </c>
      <c r="S157" s="141" t="s">
        <v>41</v>
      </c>
      <c r="T157" s="141" t="s">
        <v>41</v>
      </c>
      <c r="U157" s="167" t="s">
        <v>41</v>
      </c>
      <c r="W157" s="61" t="str">
        <f>A157</f>
        <v>04 etg.</v>
      </c>
      <c r="X157" s="62" t="str">
        <f>B157</f>
        <v>-</v>
      </c>
      <c r="Y157" s="62" t="str">
        <f>C157</f>
        <v>-</v>
      </c>
      <c r="Z157" s="41">
        <f t="shared" si="40"/>
        <v>0</v>
      </c>
      <c r="AA157" s="42">
        <f t="shared" si="38"/>
        <v>0</v>
      </c>
      <c r="AC157" s="99">
        <f>D157*$D$223</f>
        <v>0</v>
      </c>
      <c r="AD157" s="98" t="s">
        <v>28</v>
      </c>
      <c r="AE157" s="102">
        <f t="shared" si="39"/>
        <v>0</v>
      </c>
      <c r="AF157" s="98" t="s">
        <v>28</v>
      </c>
    </row>
    <row r="158" spans="1:32" s="27" customFormat="1" ht="18.75" x14ac:dyDescent="0.3">
      <c r="A158" s="167" t="s">
        <v>50</v>
      </c>
      <c r="B158" s="196" t="s">
        <v>41</v>
      </c>
      <c r="C158" s="182" t="s">
        <v>41</v>
      </c>
      <c r="D158" s="140">
        <v>0</v>
      </c>
      <c r="E158" s="140">
        <v>0</v>
      </c>
      <c r="F158" s="168">
        <v>26</v>
      </c>
      <c r="G158" s="168">
        <f t="shared" si="42"/>
        <v>0</v>
      </c>
      <c r="H158" s="169">
        <v>2.5</v>
      </c>
      <c r="I158" s="168">
        <f t="shared" si="43"/>
        <v>0</v>
      </c>
      <c r="J158" s="120">
        <v>0</v>
      </c>
      <c r="K158" s="168">
        <f t="shared" si="49"/>
        <v>0</v>
      </c>
      <c r="L158" s="168">
        <f t="shared" si="49"/>
        <v>0</v>
      </c>
      <c r="M158" s="168">
        <f t="shared" si="45"/>
        <v>0</v>
      </c>
      <c r="N158" s="168">
        <f t="shared" si="46"/>
        <v>0</v>
      </c>
      <c r="O158" s="168">
        <f t="shared" si="47"/>
        <v>0</v>
      </c>
      <c r="P158" s="197">
        <v>0</v>
      </c>
      <c r="Q158" s="198">
        <v>0</v>
      </c>
      <c r="R158" s="169">
        <f t="shared" si="48"/>
        <v>0</v>
      </c>
      <c r="S158" s="141" t="s">
        <v>41</v>
      </c>
      <c r="T158" s="141" t="s">
        <v>41</v>
      </c>
      <c r="U158" s="167" t="s">
        <v>41</v>
      </c>
      <c r="W158" s="61" t="str">
        <f>A158</f>
        <v>04 etg.</v>
      </c>
      <c r="X158" s="62" t="str">
        <f>B158</f>
        <v>-</v>
      </c>
      <c r="Y158" s="62" t="str">
        <f>C158</f>
        <v>-</v>
      </c>
      <c r="Z158" s="41">
        <f t="shared" si="40"/>
        <v>0</v>
      </c>
      <c r="AA158" s="42">
        <f t="shared" si="38"/>
        <v>0</v>
      </c>
      <c r="AC158" s="99">
        <f>D158*$D$223</f>
        <v>0</v>
      </c>
      <c r="AD158" s="98" t="s">
        <v>28</v>
      </c>
      <c r="AE158" s="102">
        <f t="shared" si="39"/>
        <v>0</v>
      </c>
      <c r="AF158" s="98" t="s">
        <v>28</v>
      </c>
    </row>
    <row r="159" spans="1:32" s="27" customFormat="1" ht="18.75" x14ac:dyDescent="0.3">
      <c r="A159" s="167" t="s">
        <v>50</v>
      </c>
      <c r="B159" s="196" t="s">
        <v>41</v>
      </c>
      <c r="C159" s="182" t="s">
        <v>41</v>
      </c>
      <c r="D159" s="140">
        <v>0</v>
      </c>
      <c r="E159" s="140">
        <v>0</v>
      </c>
      <c r="F159" s="168">
        <v>26</v>
      </c>
      <c r="G159" s="168">
        <f t="shared" si="42"/>
        <v>0</v>
      </c>
      <c r="H159" s="169">
        <v>2.5</v>
      </c>
      <c r="I159" s="168">
        <f t="shared" si="43"/>
        <v>0</v>
      </c>
      <c r="J159" s="120">
        <v>0</v>
      </c>
      <c r="K159" s="168">
        <f t="shared" si="49"/>
        <v>0</v>
      </c>
      <c r="L159" s="168">
        <f t="shared" si="49"/>
        <v>0</v>
      </c>
      <c r="M159" s="168">
        <f t="shared" si="45"/>
        <v>0</v>
      </c>
      <c r="N159" s="168">
        <f t="shared" si="46"/>
        <v>0</v>
      </c>
      <c r="O159" s="168">
        <f t="shared" si="47"/>
        <v>0</v>
      </c>
      <c r="P159" s="197">
        <v>0</v>
      </c>
      <c r="Q159" s="198">
        <v>0</v>
      </c>
      <c r="R159" s="169">
        <f t="shared" si="48"/>
        <v>0</v>
      </c>
      <c r="S159" s="141" t="s">
        <v>41</v>
      </c>
      <c r="T159" s="141" t="s">
        <v>41</v>
      </c>
      <c r="U159" s="167" t="s">
        <v>41</v>
      </c>
      <c r="W159" s="61" t="str">
        <f>A159</f>
        <v>04 etg.</v>
      </c>
      <c r="X159" s="62" t="str">
        <f>B159</f>
        <v>-</v>
      </c>
      <c r="Y159" s="62" t="str">
        <f>C159</f>
        <v>-</v>
      </c>
      <c r="Z159" s="41">
        <f t="shared" si="40"/>
        <v>0</v>
      </c>
      <c r="AA159" s="42">
        <f t="shared" si="38"/>
        <v>0</v>
      </c>
      <c r="AC159" s="99">
        <f>D159*$D$223</f>
        <v>0</v>
      </c>
      <c r="AD159" s="98" t="s">
        <v>28</v>
      </c>
      <c r="AE159" s="102">
        <f t="shared" si="39"/>
        <v>0</v>
      </c>
      <c r="AF159" s="98" t="s">
        <v>28</v>
      </c>
    </row>
    <row r="160" spans="1:32" s="27" customFormat="1" ht="18.75" x14ac:dyDescent="0.3">
      <c r="A160" s="167" t="s">
        <v>50</v>
      </c>
      <c r="B160" s="196" t="s">
        <v>41</v>
      </c>
      <c r="C160" s="182" t="s">
        <v>41</v>
      </c>
      <c r="D160" s="140">
        <v>0</v>
      </c>
      <c r="E160" s="140">
        <v>0</v>
      </c>
      <c r="F160" s="168">
        <v>26</v>
      </c>
      <c r="G160" s="168">
        <f t="shared" si="42"/>
        <v>0</v>
      </c>
      <c r="H160" s="169">
        <v>2.5</v>
      </c>
      <c r="I160" s="168">
        <f t="shared" si="43"/>
        <v>0</v>
      </c>
      <c r="J160" s="120">
        <v>0</v>
      </c>
      <c r="K160" s="168">
        <f t="shared" si="49"/>
        <v>0</v>
      </c>
      <c r="L160" s="168">
        <f t="shared" si="49"/>
        <v>0</v>
      </c>
      <c r="M160" s="168">
        <f t="shared" si="45"/>
        <v>0</v>
      </c>
      <c r="N160" s="168">
        <f t="shared" si="46"/>
        <v>0</v>
      </c>
      <c r="O160" s="168">
        <f t="shared" si="47"/>
        <v>0</v>
      </c>
      <c r="P160" s="197">
        <v>0</v>
      </c>
      <c r="Q160" s="198">
        <v>0</v>
      </c>
      <c r="R160" s="169">
        <f t="shared" si="48"/>
        <v>0</v>
      </c>
      <c r="S160" s="141" t="s">
        <v>41</v>
      </c>
      <c r="T160" s="141" t="s">
        <v>41</v>
      </c>
      <c r="U160" s="167" t="s">
        <v>41</v>
      </c>
      <c r="W160" s="61" t="str">
        <f>A160</f>
        <v>04 etg.</v>
      </c>
      <c r="X160" s="62" t="str">
        <f>B160</f>
        <v>-</v>
      </c>
      <c r="Y160" s="62" t="str">
        <f>C160</f>
        <v>-</v>
      </c>
      <c r="Z160" s="41">
        <f t="shared" si="40"/>
        <v>0</v>
      </c>
      <c r="AA160" s="42">
        <f t="shared" si="38"/>
        <v>0</v>
      </c>
      <c r="AC160" s="99">
        <f>D160*$D$223</f>
        <v>0</v>
      </c>
      <c r="AD160" s="98" t="s">
        <v>28</v>
      </c>
      <c r="AE160" s="102">
        <f t="shared" si="39"/>
        <v>0</v>
      </c>
      <c r="AF160" s="98" t="s">
        <v>28</v>
      </c>
    </row>
    <row r="161" spans="1:32" s="27" customFormat="1" ht="18.75" x14ac:dyDescent="0.3">
      <c r="A161" s="167" t="s">
        <v>50</v>
      </c>
      <c r="B161" s="196" t="s">
        <v>41</v>
      </c>
      <c r="C161" s="182" t="s">
        <v>41</v>
      </c>
      <c r="D161" s="140">
        <v>0</v>
      </c>
      <c r="E161" s="140">
        <v>0</v>
      </c>
      <c r="F161" s="168">
        <v>26</v>
      </c>
      <c r="G161" s="168">
        <f t="shared" si="42"/>
        <v>0</v>
      </c>
      <c r="H161" s="169">
        <v>2.5</v>
      </c>
      <c r="I161" s="168">
        <f t="shared" si="43"/>
        <v>0</v>
      </c>
      <c r="J161" s="120">
        <v>0</v>
      </c>
      <c r="K161" s="168">
        <f t="shared" si="49"/>
        <v>0</v>
      </c>
      <c r="L161" s="168">
        <f t="shared" si="49"/>
        <v>0</v>
      </c>
      <c r="M161" s="168">
        <f t="shared" si="45"/>
        <v>0</v>
      </c>
      <c r="N161" s="168">
        <f t="shared" si="46"/>
        <v>0</v>
      </c>
      <c r="O161" s="168">
        <f t="shared" si="47"/>
        <v>0</v>
      </c>
      <c r="P161" s="197">
        <v>0</v>
      </c>
      <c r="Q161" s="198">
        <v>0</v>
      </c>
      <c r="R161" s="169">
        <f t="shared" si="48"/>
        <v>0</v>
      </c>
      <c r="S161" s="141" t="s">
        <v>41</v>
      </c>
      <c r="T161" s="141" t="s">
        <v>41</v>
      </c>
      <c r="U161" s="167" t="s">
        <v>41</v>
      </c>
      <c r="W161" s="61" t="str">
        <f>A161</f>
        <v>04 etg.</v>
      </c>
      <c r="X161" s="62" t="str">
        <f>B161</f>
        <v>-</v>
      </c>
      <c r="Y161" s="62" t="str">
        <f>C161</f>
        <v>-</v>
      </c>
      <c r="Z161" s="41">
        <f t="shared" si="40"/>
        <v>0</v>
      </c>
      <c r="AA161" s="42">
        <f t="shared" si="38"/>
        <v>0</v>
      </c>
      <c r="AC161" s="99">
        <f>D161*$D$223</f>
        <v>0</v>
      </c>
      <c r="AD161" s="98" t="s">
        <v>28</v>
      </c>
      <c r="AE161" s="102">
        <f t="shared" si="39"/>
        <v>0</v>
      </c>
      <c r="AF161" s="98" t="s">
        <v>28</v>
      </c>
    </row>
    <row r="162" spans="1:32" s="27" customFormat="1" ht="18.75" x14ac:dyDescent="0.3">
      <c r="A162" s="167" t="s">
        <v>50</v>
      </c>
      <c r="B162" s="196" t="s">
        <v>41</v>
      </c>
      <c r="C162" s="182" t="s">
        <v>41</v>
      </c>
      <c r="D162" s="140">
        <v>0</v>
      </c>
      <c r="E162" s="140">
        <v>0</v>
      </c>
      <c r="F162" s="168">
        <v>26</v>
      </c>
      <c r="G162" s="168">
        <f t="shared" si="42"/>
        <v>0</v>
      </c>
      <c r="H162" s="169">
        <v>2.5</v>
      </c>
      <c r="I162" s="168">
        <f t="shared" si="43"/>
        <v>0</v>
      </c>
      <c r="J162" s="120">
        <v>0</v>
      </c>
      <c r="K162" s="168">
        <f t="shared" si="49"/>
        <v>0</v>
      </c>
      <c r="L162" s="168">
        <f t="shared" si="49"/>
        <v>0</v>
      </c>
      <c r="M162" s="168">
        <f t="shared" si="45"/>
        <v>0</v>
      </c>
      <c r="N162" s="168">
        <f t="shared" si="46"/>
        <v>0</v>
      </c>
      <c r="O162" s="168">
        <f t="shared" si="47"/>
        <v>0</v>
      </c>
      <c r="P162" s="197">
        <v>0</v>
      </c>
      <c r="Q162" s="198">
        <v>0</v>
      </c>
      <c r="R162" s="169">
        <f t="shared" si="48"/>
        <v>0</v>
      </c>
      <c r="S162" s="141" t="s">
        <v>41</v>
      </c>
      <c r="T162" s="141" t="s">
        <v>41</v>
      </c>
      <c r="U162" s="167" t="s">
        <v>41</v>
      </c>
      <c r="W162" s="61" t="str">
        <f>A162</f>
        <v>04 etg.</v>
      </c>
      <c r="X162" s="62" t="str">
        <f>B162</f>
        <v>-</v>
      </c>
      <c r="Y162" s="62" t="str">
        <f>C162</f>
        <v>-</v>
      </c>
      <c r="Z162" s="41">
        <f t="shared" si="40"/>
        <v>0</v>
      </c>
      <c r="AA162" s="42">
        <f t="shared" si="38"/>
        <v>0</v>
      </c>
      <c r="AC162" s="99">
        <f>D162*$D$223</f>
        <v>0</v>
      </c>
      <c r="AD162" s="98" t="s">
        <v>28</v>
      </c>
      <c r="AE162" s="102">
        <f t="shared" si="39"/>
        <v>0</v>
      </c>
      <c r="AF162" s="98" t="s">
        <v>28</v>
      </c>
    </row>
    <row r="163" spans="1:32" s="27" customFormat="1" ht="18.75" x14ac:dyDescent="0.3">
      <c r="A163" s="167" t="s">
        <v>50</v>
      </c>
      <c r="B163" s="196" t="s">
        <v>41</v>
      </c>
      <c r="C163" s="182" t="s">
        <v>41</v>
      </c>
      <c r="D163" s="140">
        <v>0</v>
      </c>
      <c r="E163" s="140">
        <v>0</v>
      </c>
      <c r="F163" s="168">
        <v>26</v>
      </c>
      <c r="G163" s="168">
        <f t="shared" si="42"/>
        <v>0</v>
      </c>
      <c r="H163" s="169">
        <v>2.5</v>
      </c>
      <c r="I163" s="168">
        <f t="shared" si="43"/>
        <v>0</v>
      </c>
      <c r="J163" s="120">
        <v>0</v>
      </c>
      <c r="K163" s="168">
        <f t="shared" si="49"/>
        <v>0</v>
      </c>
      <c r="L163" s="168">
        <f t="shared" si="49"/>
        <v>0</v>
      </c>
      <c r="M163" s="168">
        <f t="shared" si="45"/>
        <v>0</v>
      </c>
      <c r="N163" s="168">
        <f t="shared" si="46"/>
        <v>0</v>
      </c>
      <c r="O163" s="168">
        <f t="shared" si="47"/>
        <v>0</v>
      </c>
      <c r="P163" s="197">
        <v>0</v>
      </c>
      <c r="Q163" s="198">
        <v>0</v>
      </c>
      <c r="R163" s="169">
        <f t="shared" si="48"/>
        <v>0</v>
      </c>
      <c r="S163" s="141" t="s">
        <v>41</v>
      </c>
      <c r="T163" s="141" t="s">
        <v>41</v>
      </c>
      <c r="U163" s="167" t="s">
        <v>41</v>
      </c>
      <c r="W163" s="61" t="str">
        <f>A163</f>
        <v>04 etg.</v>
      </c>
      <c r="X163" s="62" t="str">
        <f>B163</f>
        <v>-</v>
      </c>
      <c r="Y163" s="62" t="str">
        <f>C163</f>
        <v>-</v>
      </c>
      <c r="Z163" s="41">
        <f t="shared" si="40"/>
        <v>0</v>
      </c>
      <c r="AA163" s="42">
        <f t="shared" si="38"/>
        <v>0</v>
      </c>
      <c r="AC163" s="99">
        <f>D163*$D$223</f>
        <v>0</v>
      </c>
      <c r="AD163" s="98" t="s">
        <v>28</v>
      </c>
      <c r="AE163" s="102">
        <f t="shared" si="39"/>
        <v>0</v>
      </c>
      <c r="AF163" s="98" t="s">
        <v>28</v>
      </c>
    </row>
    <row r="164" spans="1:32" s="27" customFormat="1" ht="18.75" x14ac:dyDescent="0.3">
      <c r="A164" s="160"/>
      <c r="B164" s="161"/>
      <c r="C164" s="162"/>
      <c r="D164" s="163">
        <f>SUM(D133:D163)</f>
        <v>0</v>
      </c>
      <c r="E164" s="163">
        <f>SUM(E133:E163)</f>
        <v>0</v>
      </c>
      <c r="F164" s="163"/>
      <c r="G164" s="163"/>
      <c r="H164" s="163"/>
      <c r="I164" s="163"/>
      <c r="J164" s="163"/>
      <c r="K164" s="163"/>
      <c r="L164" s="163"/>
      <c r="M164" s="163"/>
      <c r="N164" s="163"/>
      <c r="O164" s="163">
        <f>SUM(O133:O163)</f>
        <v>0</v>
      </c>
      <c r="P164" s="163">
        <f t="shared" ref="P164:Q164" si="50">SUM(P133:P163)</f>
        <v>0</v>
      </c>
      <c r="Q164" s="163">
        <f t="shared" si="50"/>
        <v>0</v>
      </c>
      <c r="R164" s="164">
        <f>IFERROR(P164/D164,0)</f>
        <v>0</v>
      </c>
      <c r="S164" s="165"/>
      <c r="T164" s="165"/>
      <c r="U164" s="166"/>
      <c r="V164" s="91"/>
      <c r="W164" s="92">
        <f>A164</f>
        <v>0</v>
      </c>
      <c r="X164" s="93">
        <f>B164</f>
        <v>0</v>
      </c>
      <c r="Y164" s="93">
        <f>C164</f>
        <v>0</v>
      </c>
      <c r="Z164" s="94">
        <f>((N164*3600)/(1.2*1*$AA$5))/1000</f>
        <v>0</v>
      </c>
      <c r="AA164" s="97">
        <f>P164</f>
        <v>0</v>
      </c>
      <c r="AB164"/>
      <c r="AC164" s="100" t="e">
        <f>SUM(AC88:AC163)</f>
        <v>#REF!</v>
      </c>
      <c r="AD164" s="100" t="s">
        <v>28</v>
      </c>
      <c r="AE164" s="100" t="e">
        <f>SUM(AE88:AE163)</f>
        <v>#REF!</v>
      </c>
      <c r="AF164" s="100" t="s">
        <v>28</v>
      </c>
    </row>
    <row r="165" spans="1:32" s="27" customFormat="1" ht="18.75" x14ac:dyDescent="0.3">
      <c r="A165" s="183"/>
      <c r="B165" s="117"/>
      <c r="C165" s="183"/>
      <c r="D165" s="184"/>
      <c r="E165" s="118"/>
      <c r="F165" s="185"/>
      <c r="G165" s="185"/>
      <c r="H165" s="169"/>
      <c r="I165" s="185"/>
      <c r="J165" s="185"/>
      <c r="K165" s="185"/>
      <c r="L165" s="185"/>
      <c r="M165" s="185"/>
      <c r="N165" s="185"/>
      <c r="O165" s="185"/>
      <c r="P165" s="185"/>
      <c r="Q165" s="185"/>
      <c r="R165" s="186"/>
      <c r="S165" s="118"/>
      <c r="T165" s="118"/>
      <c r="U165" s="118"/>
      <c r="W165" s="61"/>
      <c r="X165" s="62"/>
      <c r="Y165" s="62"/>
      <c r="Z165" s="41"/>
      <c r="AA165" s="42"/>
      <c r="AC165" s="99"/>
      <c r="AD165" s="98"/>
      <c r="AE165" s="102"/>
      <c r="AF165" s="98"/>
    </row>
    <row r="166" spans="1:32" s="27" customFormat="1" ht="18.75" x14ac:dyDescent="0.3">
      <c r="A166" s="167" t="s">
        <v>51</v>
      </c>
      <c r="B166" s="196" t="s">
        <v>41</v>
      </c>
      <c r="C166" s="182" t="s">
        <v>41</v>
      </c>
      <c r="D166" s="140">
        <v>0</v>
      </c>
      <c r="E166" s="140">
        <v>0</v>
      </c>
      <c r="F166" s="168">
        <v>26</v>
      </c>
      <c r="G166" s="168">
        <f t="shared" ref="G166:G193" si="51">E166*F166</f>
        <v>0</v>
      </c>
      <c r="H166" s="169">
        <v>2.5</v>
      </c>
      <c r="I166" s="168">
        <f t="shared" ref="I166:I193" si="52">D166*H166</f>
        <v>0</v>
      </c>
      <c r="J166" s="120">
        <v>0</v>
      </c>
      <c r="K166" s="168">
        <f t="shared" ref="K166:L184" si="53">D166*K$8</f>
        <v>0</v>
      </c>
      <c r="L166" s="168">
        <f t="shared" si="53"/>
        <v>0</v>
      </c>
      <c r="M166" s="168">
        <f t="shared" ref="M166:M193" si="54">E166*M$8</f>
        <v>0</v>
      </c>
      <c r="N166" s="168">
        <f t="shared" ref="N166:N193" si="55">SUM(K166:M166)</f>
        <v>0</v>
      </c>
      <c r="O166" s="168">
        <f t="shared" ref="O166:O193" si="56">G166+I166+J166</f>
        <v>0</v>
      </c>
      <c r="P166" s="197">
        <v>0</v>
      </c>
      <c r="Q166" s="198">
        <v>0</v>
      </c>
      <c r="R166" s="169">
        <f t="shared" ref="R166:R193" si="57">IFERROR(P166/D166,0)</f>
        <v>0</v>
      </c>
      <c r="S166" s="141" t="s">
        <v>41</v>
      </c>
      <c r="T166" s="141" t="s">
        <v>41</v>
      </c>
      <c r="U166" s="167" t="s">
        <v>41</v>
      </c>
      <c r="W166" s="61" t="str">
        <f>A166</f>
        <v>05 etg.</v>
      </c>
      <c r="X166" s="62" t="str">
        <f>B166</f>
        <v>-</v>
      </c>
      <c r="Y166" s="62" t="str">
        <f>C166</f>
        <v>-</v>
      </c>
      <c r="Z166" s="41">
        <f>((N166*3600)/(1.2*1*$AA$5))/1000</f>
        <v>0</v>
      </c>
      <c r="AA166" s="42">
        <f t="shared" ref="AA166:AA193" si="58">P166</f>
        <v>0</v>
      </c>
      <c r="AC166" s="99">
        <f>D166*$D$223</f>
        <v>0</v>
      </c>
      <c r="AD166" s="98" t="s">
        <v>28</v>
      </c>
      <c r="AE166" s="102">
        <f t="shared" ref="AE166:AE193" si="59">AC166-(K166+M166)</f>
        <v>0</v>
      </c>
      <c r="AF166" s="98" t="s">
        <v>28</v>
      </c>
    </row>
    <row r="167" spans="1:32" s="27" customFormat="1" ht="18.75" x14ac:dyDescent="0.3">
      <c r="A167" s="167" t="s">
        <v>51</v>
      </c>
      <c r="B167" s="196" t="s">
        <v>41</v>
      </c>
      <c r="C167" s="182" t="s">
        <v>41</v>
      </c>
      <c r="D167" s="140">
        <v>0</v>
      </c>
      <c r="E167" s="140">
        <v>0</v>
      </c>
      <c r="F167" s="168">
        <v>26</v>
      </c>
      <c r="G167" s="168">
        <f t="shared" si="51"/>
        <v>0</v>
      </c>
      <c r="H167" s="169">
        <v>2.5</v>
      </c>
      <c r="I167" s="168">
        <f t="shared" si="52"/>
        <v>0</v>
      </c>
      <c r="J167" s="120">
        <v>0</v>
      </c>
      <c r="K167" s="168">
        <f t="shared" si="53"/>
        <v>0</v>
      </c>
      <c r="L167" s="168">
        <f t="shared" si="53"/>
        <v>0</v>
      </c>
      <c r="M167" s="168">
        <f t="shared" si="54"/>
        <v>0</v>
      </c>
      <c r="N167" s="168">
        <f t="shared" si="55"/>
        <v>0</v>
      </c>
      <c r="O167" s="168">
        <f t="shared" si="56"/>
        <v>0</v>
      </c>
      <c r="P167" s="197">
        <v>0</v>
      </c>
      <c r="Q167" s="198">
        <v>0</v>
      </c>
      <c r="R167" s="169">
        <f t="shared" si="57"/>
        <v>0</v>
      </c>
      <c r="S167" s="141" t="s">
        <v>41</v>
      </c>
      <c r="T167" s="141" t="s">
        <v>41</v>
      </c>
      <c r="U167" s="167" t="s">
        <v>41</v>
      </c>
      <c r="W167" s="61" t="str">
        <f>A167</f>
        <v>05 etg.</v>
      </c>
      <c r="X167" s="62" t="str">
        <f>B167</f>
        <v>-</v>
      </c>
      <c r="Y167" s="62" t="str">
        <f>C167</f>
        <v>-</v>
      </c>
      <c r="Z167" s="41">
        <f t="shared" ref="Z167:Z193" si="60">((N167*3600)/(1.2*1*$AA$5))/1000</f>
        <v>0</v>
      </c>
      <c r="AA167" s="42">
        <f t="shared" si="58"/>
        <v>0</v>
      </c>
      <c r="AC167" s="99">
        <f>D167*$D$223</f>
        <v>0</v>
      </c>
      <c r="AD167" s="98" t="s">
        <v>28</v>
      </c>
      <c r="AE167" s="102">
        <f t="shared" si="59"/>
        <v>0</v>
      </c>
      <c r="AF167" s="98" t="s">
        <v>28</v>
      </c>
    </row>
    <row r="168" spans="1:32" s="27" customFormat="1" ht="18.75" x14ac:dyDescent="0.3">
      <c r="A168" s="167" t="s">
        <v>51</v>
      </c>
      <c r="B168" s="196" t="s">
        <v>41</v>
      </c>
      <c r="C168" s="182" t="s">
        <v>41</v>
      </c>
      <c r="D168" s="140">
        <v>0</v>
      </c>
      <c r="E168" s="140">
        <v>0</v>
      </c>
      <c r="F168" s="168">
        <v>26</v>
      </c>
      <c r="G168" s="168">
        <f t="shared" si="51"/>
        <v>0</v>
      </c>
      <c r="H168" s="169">
        <v>2.5</v>
      </c>
      <c r="I168" s="168">
        <f t="shared" si="52"/>
        <v>0</v>
      </c>
      <c r="J168" s="120">
        <v>0</v>
      </c>
      <c r="K168" s="168">
        <f t="shared" si="53"/>
        <v>0</v>
      </c>
      <c r="L168" s="168">
        <f t="shared" si="53"/>
        <v>0</v>
      </c>
      <c r="M168" s="168">
        <f t="shared" si="54"/>
        <v>0</v>
      </c>
      <c r="N168" s="168">
        <f t="shared" si="55"/>
        <v>0</v>
      </c>
      <c r="O168" s="168">
        <f t="shared" si="56"/>
        <v>0</v>
      </c>
      <c r="P168" s="197">
        <v>0</v>
      </c>
      <c r="Q168" s="198">
        <v>0</v>
      </c>
      <c r="R168" s="169">
        <f t="shared" si="57"/>
        <v>0</v>
      </c>
      <c r="S168" s="141" t="s">
        <v>41</v>
      </c>
      <c r="T168" s="141" t="s">
        <v>41</v>
      </c>
      <c r="U168" s="167" t="s">
        <v>41</v>
      </c>
      <c r="W168" s="61" t="str">
        <f>A168</f>
        <v>05 etg.</v>
      </c>
      <c r="X168" s="62" t="str">
        <f>B168</f>
        <v>-</v>
      </c>
      <c r="Y168" s="62" t="str">
        <f>C168</f>
        <v>-</v>
      </c>
      <c r="Z168" s="41">
        <f t="shared" si="60"/>
        <v>0</v>
      </c>
      <c r="AA168" s="42">
        <f t="shared" si="58"/>
        <v>0</v>
      </c>
      <c r="AC168" s="99">
        <f>D168*$D$223</f>
        <v>0</v>
      </c>
      <c r="AD168" s="98" t="s">
        <v>28</v>
      </c>
      <c r="AE168" s="102">
        <f t="shared" si="59"/>
        <v>0</v>
      </c>
      <c r="AF168" s="98" t="s">
        <v>28</v>
      </c>
    </row>
    <row r="169" spans="1:32" s="27" customFormat="1" ht="18.75" x14ac:dyDescent="0.3">
      <c r="A169" s="167" t="s">
        <v>51</v>
      </c>
      <c r="B169" s="196" t="s">
        <v>41</v>
      </c>
      <c r="C169" s="182" t="s">
        <v>41</v>
      </c>
      <c r="D169" s="140">
        <v>0</v>
      </c>
      <c r="E169" s="140">
        <v>0</v>
      </c>
      <c r="F169" s="168">
        <v>26</v>
      </c>
      <c r="G169" s="168">
        <f t="shared" si="51"/>
        <v>0</v>
      </c>
      <c r="H169" s="169">
        <v>2.5</v>
      </c>
      <c r="I169" s="168">
        <f t="shared" si="52"/>
        <v>0</v>
      </c>
      <c r="J169" s="120">
        <v>0</v>
      </c>
      <c r="K169" s="168">
        <f t="shared" si="53"/>
        <v>0</v>
      </c>
      <c r="L169" s="168">
        <f t="shared" si="53"/>
        <v>0</v>
      </c>
      <c r="M169" s="168">
        <f t="shared" si="54"/>
        <v>0</v>
      </c>
      <c r="N169" s="168">
        <f t="shared" si="55"/>
        <v>0</v>
      </c>
      <c r="O169" s="168">
        <f t="shared" si="56"/>
        <v>0</v>
      </c>
      <c r="P169" s="197">
        <v>0</v>
      </c>
      <c r="Q169" s="198">
        <v>0</v>
      </c>
      <c r="R169" s="169">
        <f t="shared" si="57"/>
        <v>0</v>
      </c>
      <c r="S169" s="141" t="s">
        <v>41</v>
      </c>
      <c r="T169" s="141" t="s">
        <v>41</v>
      </c>
      <c r="U169" s="167" t="s">
        <v>41</v>
      </c>
      <c r="W169" s="61" t="str">
        <f>A169</f>
        <v>05 etg.</v>
      </c>
      <c r="X169" s="62" t="str">
        <f>B169</f>
        <v>-</v>
      </c>
      <c r="Y169" s="62" t="str">
        <f>C169</f>
        <v>-</v>
      </c>
      <c r="Z169" s="41">
        <f t="shared" si="60"/>
        <v>0</v>
      </c>
      <c r="AA169" s="42">
        <f t="shared" si="58"/>
        <v>0</v>
      </c>
      <c r="AC169" s="99">
        <f>D169*$D$223</f>
        <v>0</v>
      </c>
      <c r="AD169" s="98" t="s">
        <v>28</v>
      </c>
      <c r="AE169" s="102">
        <f t="shared" si="59"/>
        <v>0</v>
      </c>
      <c r="AF169" s="98" t="s">
        <v>28</v>
      </c>
    </row>
    <row r="170" spans="1:32" s="27" customFormat="1" ht="18.75" x14ac:dyDescent="0.3">
      <c r="A170" s="167" t="s">
        <v>51</v>
      </c>
      <c r="B170" s="196" t="s">
        <v>41</v>
      </c>
      <c r="C170" s="182" t="s">
        <v>41</v>
      </c>
      <c r="D170" s="140">
        <v>0</v>
      </c>
      <c r="E170" s="140">
        <v>0</v>
      </c>
      <c r="F170" s="168">
        <v>26</v>
      </c>
      <c r="G170" s="168">
        <f t="shared" si="51"/>
        <v>0</v>
      </c>
      <c r="H170" s="169">
        <v>2.5</v>
      </c>
      <c r="I170" s="168">
        <f t="shared" si="52"/>
        <v>0</v>
      </c>
      <c r="J170" s="120">
        <v>0</v>
      </c>
      <c r="K170" s="168">
        <f t="shared" si="53"/>
        <v>0</v>
      </c>
      <c r="L170" s="168">
        <f t="shared" si="53"/>
        <v>0</v>
      </c>
      <c r="M170" s="168">
        <f t="shared" si="54"/>
        <v>0</v>
      </c>
      <c r="N170" s="168">
        <f t="shared" si="55"/>
        <v>0</v>
      </c>
      <c r="O170" s="168">
        <f t="shared" si="56"/>
        <v>0</v>
      </c>
      <c r="P170" s="197">
        <v>0</v>
      </c>
      <c r="Q170" s="198">
        <v>0</v>
      </c>
      <c r="R170" s="169">
        <f t="shared" si="57"/>
        <v>0</v>
      </c>
      <c r="S170" s="141" t="s">
        <v>41</v>
      </c>
      <c r="T170" s="141" t="s">
        <v>41</v>
      </c>
      <c r="U170" s="167" t="s">
        <v>41</v>
      </c>
      <c r="W170" s="61" t="str">
        <f>A170</f>
        <v>05 etg.</v>
      </c>
      <c r="X170" s="62" t="str">
        <f>B170</f>
        <v>-</v>
      </c>
      <c r="Y170" s="62" t="str">
        <f>C170</f>
        <v>-</v>
      </c>
      <c r="Z170" s="41">
        <f t="shared" si="60"/>
        <v>0</v>
      </c>
      <c r="AA170" s="42">
        <f t="shared" si="58"/>
        <v>0</v>
      </c>
      <c r="AC170" s="99">
        <f>D170*$D$223</f>
        <v>0</v>
      </c>
      <c r="AD170" s="98" t="s">
        <v>28</v>
      </c>
      <c r="AE170" s="102">
        <f t="shared" si="59"/>
        <v>0</v>
      </c>
      <c r="AF170" s="98" t="s">
        <v>28</v>
      </c>
    </row>
    <row r="171" spans="1:32" s="27" customFormat="1" ht="18.75" x14ac:dyDescent="0.3">
      <c r="A171" s="167" t="s">
        <v>51</v>
      </c>
      <c r="B171" s="196" t="s">
        <v>41</v>
      </c>
      <c r="C171" s="182" t="s">
        <v>41</v>
      </c>
      <c r="D171" s="140">
        <v>0</v>
      </c>
      <c r="E171" s="140">
        <v>0</v>
      </c>
      <c r="F171" s="168">
        <v>26</v>
      </c>
      <c r="G171" s="168">
        <f t="shared" si="51"/>
        <v>0</v>
      </c>
      <c r="H171" s="169">
        <v>2.5</v>
      </c>
      <c r="I171" s="168">
        <f t="shared" si="52"/>
        <v>0</v>
      </c>
      <c r="J171" s="120">
        <v>0</v>
      </c>
      <c r="K171" s="168">
        <f t="shared" si="53"/>
        <v>0</v>
      </c>
      <c r="L171" s="168">
        <f t="shared" si="53"/>
        <v>0</v>
      </c>
      <c r="M171" s="168">
        <f t="shared" si="54"/>
        <v>0</v>
      </c>
      <c r="N171" s="168">
        <f t="shared" si="55"/>
        <v>0</v>
      </c>
      <c r="O171" s="168">
        <f t="shared" si="56"/>
        <v>0</v>
      </c>
      <c r="P171" s="197">
        <v>0</v>
      </c>
      <c r="Q171" s="198">
        <v>0</v>
      </c>
      <c r="R171" s="169">
        <f t="shared" si="57"/>
        <v>0</v>
      </c>
      <c r="S171" s="141" t="s">
        <v>41</v>
      </c>
      <c r="T171" s="141" t="s">
        <v>41</v>
      </c>
      <c r="U171" s="167" t="s">
        <v>41</v>
      </c>
      <c r="W171" s="61" t="str">
        <f>A171</f>
        <v>05 etg.</v>
      </c>
      <c r="X171" s="62" t="str">
        <f>B171</f>
        <v>-</v>
      </c>
      <c r="Y171" s="62" t="str">
        <f>C171</f>
        <v>-</v>
      </c>
      <c r="Z171" s="41">
        <f t="shared" si="60"/>
        <v>0</v>
      </c>
      <c r="AA171" s="42">
        <f t="shared" si="58"/>
        <v>0</v>
      </c>
      <c r="AC171" s="99">
        <f>D171*$D$223</f>
        <v>0</v>
      </c>
      <c r="AD171" s="98" t="s">
        <v>28</v>
      </c>
      <c r="AE171" s="102">
        <f t="shared" si="59"/>
        <v>0</v>
      </c>
      <c r="AF171" s="98" t="s">
        <v>28</v>
      </c>
    </row>
    <row r="172" spans="1:32" s="27" customFormat="1" ht="18.75" x14ac:dyDescent="0.3">
      <c r="A172" s="167" t="s">
        <v>51</v>
      </c>
      <c r="B172" s="196" t="s">
        <v>41</v>
      </c>
      <c r="C172" s="182" t="s">
        <v>41</v>
      </c>
      <c r="D172" s="140">
        <v>0</v>
      </c>
      <c r="E172" s="140">
        <v>0</v>
      </c>
      <c r="F172" s="168">
        <v>26</v>
      </c>
      <c r="G172" s="168">
        <f t="shared" si="51"/>
        <v>0</v>
      </c>
      <c r="H172" s="169">
        <v>2.5</v>
      </c>
      <c r="I172" s="168">
        <f t="shared" si="52"/>
        <v>0</v>
      </c>
      <c r="J172" s="120">
        <v>0</v>
      </c>
      <c r="K172" s="168">
        <f t="shared" si="53"/>
        <v>0</v>
      </c>
      <c r="L172" s="168">
        <f t="shared" si="53"/>
        <v>0</v>
      </c>
      <c r="M172" s="168">
        <f t="shared" si="54"/>
        <v>0</v>
      </c>
      <c r="N172" s="168">
        <f t="shared" si="55"/>
        <v>0</v>
      </c>
      <c r="O172" s="168">
        <f t="shared" si="56"/>
        <v>0</v>
      </c>
      <c r="P172" s="197">
        <v>0</v>
      </c>
      <c r="Q172" s="198">
        <v>0</v>
      </c>
      <c r="R172" s="169">
        <f t="shared" si="57"/>
        <v>0</v>
      </c>
      <c r="S172" s="141" t="s">
        <v>41</v>
      </c>
      <c r="T172" s="141" t="s">
        <v>41</v>
      </c>
      <c r="U172" s="167" t="s">
        <v>41</v>
      </c>
      <c r="W172" s="61" t="str">
        <f>A172</f>
        <v>05 etg.</v>
      </c>
      <c r="X172" s="62" t="str">
        <f>B172</f>
        <v>-</v>
      </c>
      <c r="Y172" s="62" t="str">
        <f>C172</f>
        <v>-</v>
      </c>
      <c r="Z172" s="41">
        <f t="shared" si="60"/>
        <v>0</v>
      </c>
      <c r="AA172" s="42">
        <f t="shared" si="58"/>
        <v>0</v>
      </c>
      <c r="AC172" s="99">
        <f>D172*$D$223</f>
        <v>0</v>
      </c>
      <c r="AD172" s="98" t="s">
        <v>28</v>
      </c>
      <c r="AE172" s="102">
        <f t="shared" si="59"/>
        <v>0</v>
      </c>
      <c r="AF172" s="98" t="s">
        <v>28</v>
      </c>
    </row>
    <row r="173" spans="1:32" s="27" customFormat="1" ht="18.75" x14ac:dyDescent="0.3">
      <c r="A173" s="167" t="s">
        <v>51</v>
      </c>
      <c r="B173" s="196" t="s">
        <v>41</v>
      </c>
      <c r="C173" s="182" t="s">
        <v>41</v>
      </c>
      <c r="D173" s="140">
        <v>0</v>
      </c>
      <c r="E173" s="140">
        <v>0</v>
      </c>
      <c r="F173" s="168">
        <v>26</v>
      </c>
      <c r="G173" s="168">
        <f t="shared" si="51"/>
        <v>0</v>
      </c>
      <c r="H173" s="169">
        <v>2.5</v>
      </c>
      <c r="I173" s="168">
        <f t="shared" si="52"/>
        <v>0</v>
      </c>
      <c r="J173" s="120">
        <v>0</v>
      </c>
      <c r="K173" s="168">
        <f t="shared" si="53"/>
        <v>0</v>
      </c>
      <c r="L173" s="168">
        <f t="shared" si="53"/>
        <v>0</v>
      </c>
      <c r="M173" s="168">
        <f t="shared" si="54"/>
        <v>0</v>
      </c>
      <c r="N173" s="168">
        <f t="shared" si="55"/>
        <v>0</v>
      </c>
      <c r="O173" s="168">
        <f t="shared" si="56"/>
        <v>0</v>
      </c>
      <c r="P173" s="197">
        <v>0</v>
      </c>
      <c r="Q173" s="198">
        <v>0</v>
      </c>
      <c r="R173" s="169">
        <f t="shared" si="57"/>
        <v>0</v>
      </c>
      <c r="S173" s="141" t="s">
        <v>41</v>
      </c>
      <c r="T173" s="141" t="s">
        <v>41</v>
      </c>
      <c r="U173" s="167" t="s">
        <v>41</v>
      </c>
      <c r="W173" s="61" t="str">
        <f>A173</f>
        <v>05 etg.</v>
      </c>
      <c r="X173" s="62" t="str">
        <f>B173</f>
        <v>-</v>
      </c>
      <c r="Y173" s="62" t="str">
        <f>C173</f>
        <v>-</v>
      </c>
      <c r="Z173" s="41">
        <f t="shared" si="60"/>
        <v>0</v>
      </c>
      <c r="AA173" s="42">
        <f t="shared" si="58"/>
        <v>0</v>
      </c>
      <c r="AC173" s="99">
        <f>D173*$D$223</f>
        <v>0</v>
      </c>
      <c r="AD173" s="98" t="s">
        <v>28</v>
      </c>
      <c r="AE173" s="102">
        <f t="shared" si="59"/>
        <v>0</v>
      </c>
      <c r="AF173" s="98" t="s">
        <v>28</v>
      </c>
    </row>
    <row r="174" spans="1:32" s="27" customFormat="1" ht="18.75" x14ac:dyDescent="0.3">
      <c r="A174" s="167" t="s">
        <v>51</v>
      </c>
      <c r="B174" s="196" t="s">
        <v>41</v>
      </c>
      <c r="C174" s="182" t="s">
        <v>41</v>
      </c>
      <c r="D174" s="140">
        <v>0</v>
      </c>
      <c r="E174" s="140">
        <v>0</v>
      </c>
      <c r="F174" s="168">
        <v>26</v>
      </c>
      <c r="G174" s="168">
        <f t="shared" si="51"/>
        <v>0</v>
      </c>
      <c r="H174" s="169">
        <v>2.5</v>
      </c>
      <c r="I174" s="168">
        <f t="shared" si="52"/>
        <v>0</v>
      </c>
      <c r="J174" s="120">
        <v>0</v>
      </c>
      <c r="K174" s="168">
        <f t="shared" si="53"/>
        <v>0</v>
      </c>
      <c r="L174" s="168">
        <f t="shared" si="53"/>
        <v>0</v>
      </c>
      <c r="M174" s="168">
        <f t="shared" si="54"/>
        <v>0</v>
      </c>
      <c r="N174" s="168">
        <f t="shared" si="55"/>
        <v>0</v>
      </c>
      <c r="O174" s="168">
        <f t="shared" si="56"/>
        <v>0</v>
      </c>
      <c r="P174" s="197">
        <v>0</v>
      </c>
      <c r="Q174" s="198">
        <v>0</v>
      </c>
      <c r="R174" s="169">
        <f t="shared" si="57"/>
        <v>0</v>
      </c>
      <c r="S174" s="141" t="s">
        <v>41</v>
      </c>
      <c r="T174" s="141" t="s">
        <v>41</v>
      </c>
      <c r="U174" s="167" t="s">
        <v>41</v>
      </c>
      <c r="W174" s="61" t="str">
        <f>A174</f>
        <v>05 etg.</v>
      </c>
      <c r="X174" s="62" t="str">
        <f>B174</f>
        <v>-</v>
      </c>
      <c r="Y174" s="62" t="str">
        <f>C174</f>
        <v>-</v>
      </c>
      <c r="Z174" s="41">
        <f t="shared" si="60"/>
        <v>0</v>
      </c>
      <c r="AA174" s="42">
        <f t="shared" si="58"/>
        <v>0</v>
      </c>
      <c r="AC174" s="99">
        <f>D174*$D$223</f>
        <v>0</v>
      </c>
      <c r="AD174" s="98" t="s">
        <v>28</v>
      </c>
      <c r="AE174" s="102">
        <f t="shared" si="59"/>
        <v>0</v>
      </c>
      <c r="AF174" s="98" t="s">
        <v>28</v>
      </c>
    </row>
    <row r="175" spans="1:32" s="27" customFormat="1" ht="18.75" x14ac:dyDescent="0.3">
      <c r="A175" s="167" t="s">
        <v>51</v>
      </c>
      <c r="B175" s="196" t="s">
        <v>41</v>
      </c>
      <c r="C175" s="182" t="s">
        <v>41</v>
      </c>
      <c r="D175" s="140">
        <v>0</v>
      </c>
      <c r="E175" s="140">
        <v>0</v>
      </c>
      <c r="F175" s="168">
        <v>26</v>
      </c>
      <c r="G175" s="168">
        <f t="shared" si="51"/>
        <v>0</v>
      </c>
      <c r="H175" s="169">
        <v>2.5</v>
      </c>
      <c r="I175" s="168">
        <f t="shared" si="52"/>
        <v>0</v>
      </c>
      <c r="J175" s="120">
        <v>0</v>
      </c>
      <c r="K175" s="168">
        <f t="shared" si="53"/>
        <v>0</v>
      </c>
      <c r="L175" s="168">
        <f t="shared" si="53"/>
        <v>0</v>
      </c>
      <c r="M175" s="168">
        <f t="shared" si="54"/>
        <v>0</v>
      </c>
      <c r="N175" s="168">
        <f t="shared" si="55"/>
        <v>0</v>
      </c>
      <c r="O175" s="168">
        <f t="shared" si="56"/>
        <v>0</v>
      </c>
      <c r="P175" s="197">
        <v>0</v>
      </c>
      <c r="Q175" s="198">
        <v>0</v>
      </c>
      <c r="R175" s="169">
        <f t="shared" si="57"/>
        <v>0</v>
      </c>
      <c r="S175" s="141" t="s">
        <v>41</v>
      </c>
      <c r="T175" s="141" t="s">
        <v>41</v>
      </c>
      <c r="U175" s="167" t="s">
        <v>41</v>
      </c>
      <c r="W175" s="61" t="str">
        <f>A175</f>
        <v>05 etg.</v>
      </c>
      <c r="X175" s="62" t="str">
        <f>B175</f>
        <v>-</v>
      </c>
      <c r="Y175" s="62" t="str">
        <f>C175</f>
        <v>-</v>
      </c>
      <c r="Z175" s="41">
        <f t="shared" si="60"/>
        <v>0</v>
      </c>
      <c r="AA175" s="42">
        <f t="shared" si="58"/>
        <v>0</v>
      </c>
      <c r="AC175" s="99">
        <f>D175*$D$223</f>
        <v>0</v>
      </c>
      <c r="AD175" s="98" t="s">
        <v>28</v>
      </c>
      <c r="AE175" s="102">
        <f t="shared" si="59"/>
        <v>0</v>
      </c>
      <c r="AF175" s="98" t="s">
        <v>28</v>
      </c>
    </row>
    <row r="176" spans="1:32" s="27" customFormat="1" ht="18.75" x14ac:dyDescent="0.3">
      <c r="A176" s="167" t="s">
        <v>51</v>
      </c>
      <c r="B176" s="196" t="s">
        <v>41</v>
      </c>
      <c r="C176" s="182" t="s">
        <v>41</v>
      </c>
      <c r="D176" s="140">
        <v>0</v>
      </c>
      <c r="E176" s="140">
        <v>0</v>
      </c>
      <c r="F176" s="168">
        <v>26</v>
      </c>
      <c r="G176" s="168">
        <f t="shared" si="51"/>
        <v>0</v>
      </c>
      <c r="H176" s="169">
        <v>2.5</v>
      </c>
      <c r="I176" s="168">
        <f t="shared" si="52"/>
        <v>0</v>
      </c>
      <c r="J176" s="120">
        <v>0</v>
      </c>
      <c r="K176" s="168">
        <f t="shared" si="53"/>
        <v>0</v>
      </c>
      <c r="L176" s="168">
        <f t="shared" si="53"/>
        <v>0</v>
      </c>
      <c r="M176" s="168">
        <f t="shared" si="54"/>
        <v>0</v>
      </c>
      <c r="N176" s="168">
        <f t="shared" si="55"/>
        <v>0</v>
      </c>
      <c r="O176" s="168">
        <f t="shared" si="56"/>
        <v>0</v>
      </c>
      <c r="P176" s="197">
        <v>0</v>
      </c>
      <c r="Q176" s="198">
        <v>0</v>
      </c>
      <c r="R176" s="169">
        <f t="shared" si="57"/>
        <v>0</v>
      </c>
      <c r="S176" s="141" t="s">
        <v>41</v>
      </c>
      <c r="T176" s="141" t="s">
        <v>41</v>
      </c>
      <c r="U176" s="167" t="s">
        <v>41</v>
      </c>
      <c r="W176" s="61" t="str">
        <f>A176</f>
        <v>05 etg.</v>
      </c>
      <c r="X176" s="62" t="str">
        <f>B176</f>
        <v>-</v>
      </c>
      <c r="Y176" s="62" t="str">
        <f>C176</f>
        <v>-</v>
      </c>
      <c r="Z176" s="41">
        <f t="shared" si="60"/>
        <v>0</v>
      </c>
      <c r="AA176" s="42">
        <f t="shared" si="58"/>
        <v>0</v>
      </c>
      <c r="AC176" s="99">
        <f>D176*$D$223</f>
        <v>0</v>
      </c>
      <c r="AD176" s="98" t="s">
        <v>28</v>
      </c>
      <c r="AE176" s="102">
        <f t="shared" si="59"/>
        <v>0</v>
      </c>
      <c r="AF176" s="98" t="s">
        <v>28</v>
      </c>
    </row>
    <row r="177" spans="1:32" s="27" customFormat="1" ht="18.75" x14ac:dyDescent="0.3">
      <c r="A177" s="167" t="s">
        <v>51</v>
      </c>
      <c r="B177" s="196" t="s">
        <v>41</v>
      </c>
      <c r="C177" s="182" t="s">
        <v>41</v>
      </c>
      <c r="D177" s="140">
        <v>0</v>
      </c>
      <c r="E177" s="140">
        <v>0</v>
      </c>
      <c r="F177" s="168">
        <v>26</v>
      </c>
      <c r="G177" s="168">
        <f t="shared" si="51"/>
        <v>0</v>
      </c>
      <c r="H177" s="169">
        <v>2.5</v>
      </c>
      <c r="I177" s="168">
        <f t="shared" si="52"/>
        <v>0</v>
      </c>
      <c r="J177" s="120">
        <v>0</v>
      </c>
      <c r="K177" s="168">
        <f t="shared" si="53"/>
        <v>0</v>
      </c>
      <c r="L177" s="168">
        <f t="shared" si="53"/>
        <v>0</v>
      </c>
      <c r="M177" s="168">
        <f t="shared" si="54"/>
        <v>0</v>
      </c>
      <c r="N177" s="168">
        <f t="shared" si="55"/>
        <v>0</v>
      </c>
      <c r="O177" s="168">
        <f t="shared" si="56"/>
        <v>0</v>
      </c>
      <c r="P177" s="197">
        <v>0</v>
      </c>
      <c r="Q177" s="198">
        <v>0</v>
      </c>
      <c r="R177" s="169">
        <f t="shared" si="57"/>
        <v>0</v>
      </c>
      <c r="S177" s="141" t="s">
        <v>41</v>
      </c>
      <c r="T177" s="141" t="s">
        <v>41</v>
      </c>
      <c r="U177" s="167" t="s">
        <v>41</v>
      </c>
      <c r="W177" s="61" t="str">
        <f>A177</f>
        <v>05 etg.</v>
      </c>
      <c r="X177" s="62" t="str">
        <f>B177</f>
        <v>-</v>
      </c>
      <c r="Y177" s="62" t="str">
        <f>C177</f>
        <v>-</v>
      </c>
      <c r="Z177" s="41">
        <f t="shared" si="60"/>
        <v>0</v>
      </c>
      <c r="AA177" s="42">
        <f t="shared" si="58"/>
        <v>0</v>
      </c>
      <c r="AC177" s="99">
        <f>D177*$D$223</f>
        <v>0</v>
      </c>
      <c r="AD177" s="98" t="s">
        <v>28</v>
      </c>
      <c r="AE177" s="102">
        <f t="shared" si="59"/>
        <v>0</v>
      </c>
      <c r="AF177" s="98" t="s">
        <v>28</v>
      </c>
    </row>
    <row r="178" spans="1:32" s="27" customFormat="1" ht="18.75" x14ac:dyDescent="0.3">
      <c r="A178" s="167" t="s">
        <v>51</v>
      </c>
      <c r="B178" s="196" t="s">
        <v>41</v>
      </c>
      <c r="C178" s="182" t="s">
        <v>41</v>
      </c>
      <c r="D178" s="140">
        <v>0</v>
      </c>
      <c r="E178" s="140">
        <v>0</v>
      </c>
      <c r="F178" s="168">
        <v>26</v>
      </c>
      <c r="G178" s="168">
        <f t="shared" si="51"/>
        <v>0</v>
      </c>
      <c r="H178" s="169">
        <v>2.5</v>
      </c>
      <c r="I178" s="168">
        <f t="shared" si="52"/>
        <v>0</v>
      </c>
      <c r="J178" s="120">
        <v>0</v>
      </c>
      <c r="K178" s="168">
        <f t="shared" si="53"/>
        <v>0</v>
      </c>
      <c r="L178" s="168">
        <f t="shared" si="53"/>
        <v>0</v>
      </c>
      <c r="M178" s="168">
        <f t="shared" si="54"/>
        <v>0</v>
      </c>
      <c r="N178" s="168">
        <f t="shared" si="55"/>
        <v>0</v>
      </c>
      <c r="O178" s="168">
        <f t="shared" si="56"/>
        <v>0</v>
      </c>
      <c r="P178" s="197">
        <v>0</v>
      </c>
      <c r="Q178" s="198">
        <v>0</v>
      </c>
      <c r="R178" s="169">
        <f t="shared" si="57"/>
        <v>0</v>
      </c>
      <c r="S178" s="141" t="s">
        <v>41</v>
      </c>
      <c r="T178" s="141" t="s">
        <v>41</v>
      </c>
      <c r="U178" s="167" t="s">
        <v>41</v>
      </c>
      <c r="W178" s="61" t="str">
        <f>A178</f>
        <v>05 etg.</v>
      </c>
      <c r="X178" s="62" t="str">
        <f>B178</f>
        <v>-</v>
      </c>
      <c r="Y178" s="62" t="str">
        <f>C178</f>
        <v>-</v>
      </c>
      <c r="Z178" s="41">
        <f t="shared" si="60"/>
        <v>0</v>
      </c>
      <c r="AA178" s="42">
        <f t="shared" si="58"/>
        <v>0</v>
      </c>
      <c r="AC178" s="99">
        <f>D178*$D$223</f>
        <v>0</v>
      </c>
      <c r="AD178" s="98" t="s">
        <v>28</v>
      </c>
      <c r="AE178" s="102">
        <f t="shared" si="59"/>
        <v>0</v>
      </c>
      <c r="AF178" s="98" t="s">
        <v>28</v>
      </c>
    </row>
    <row r="179" spans="1:32" s="27" customFormat="1" ht="18.75" x14ac:dyDescent="0.3">
      <c r="A179" s="167" t="s">
        <v>51</v>
      </c>
      <c r="B179" s="196" t="s">
        <v>41</v>
      </c>
      <c r="C179" s="182" t="s">
        <v>41</v>
      </c>
      <c r="D179" s="140">
        <v>0</v>
      </c>
      <c r="E179" s="140">
        <v>0</v>
      </c>
      <c r="F179" s="168">
        <v>26</v>
      </c>
      <c r="G179" s="168">
        <f t="shared" si="51"/>
        <v>0</v>
      </c>
      <c r="H179" s="169">
        <v>2.5</v>
      </c>
      <c r="I179" s="168">
        <f t="shared" si="52"/>
        <v>0</v>
      </c>
      <c r="J179" s="120">
        <v>0</v>
      </c>
      <c r="K179" s="168">
        <f t="shared" si="53"/>
        <v>0</v>
      </c>
      <c r="L179" s="168">
        <f t="shared" si="53"/>
        <v>0</v>
      </c>
      <c r="M179" s="168">
        <f t="shared" si="54"/>
        <v>0</v>
      </c>
      <c r="N179" s="168">
        <f t="shared" si="55"/>
        <v>0</v>
      </c>
      <c r="O179" s="168">
        <f t="shared" si="56"/>
        <v>0</v>
      </c>
      <c r="P179" s="197">
        <v>0</v>
      </c>
      <c r="Q179" s="198">
        <v>0</v>
      </c>
      <c r="R179" s="169">
        <f t="shared" si="57"/>
        <v>0</v>
      </c>
      <c r="S179" s="141" t="s">
        <v>41</v>
      </c>
      <c r="T179" s="141" t="s">
        <v>41</v>
      </c>
      <c r="U179" s="167" t="s">
        <v>41</v>
      </c>
      <c r="W179" s="61" t="str">
        <f>A179</f>
        <v>05 etg.</v>
      </c>
      <c r="X179" s="62" t="str">
        <f>B179</f>
        <v>-</v>
      </c>
      <c r="Y179" s="62" t="str">
        <f>C179</f>
        <v>-</v>
      </c>
      <c r="Z179" s="41">
        <f t="shared" si="60"/>
        <v>0</v>
      </c>
      <c r="AA179" s="42">
        <f t="shared" si="58"/>
        <v>0</v>
      </c>
      <c r="AC179" s="99">
        <f>D179*$D$223</f>
        <v>0</v>
      </c>
      <c r="AD179" s="98" t="s">
        <v>28</v>
      </c>
      <c r="AE179" s="102">
        <f t="shared" si="59"/>
        <v>0</v>
      </c>
      <c r="AF179" s="98" t="s">
        <v>28</v>
      </c>
    </row>
    <row r="180" spans="1:32" s="27" customFormat="1" ht="18.75" x14ac:dyDescent="0.3">
      <c r="A180" s="167" t="s">
        <v>51</v>
      </c>
      <c r="B180" s="196" t="s">
        <v>41</v>
      </c>
      <c r="C180" s="182" t="s">
        <v>41</v>
      </c>
      <c r="D180" s="140">
        <v>0</v>
      </c>
      <c r="E180" s="140">
        <v>0</v>
      </c>
      <c r="F180" s="168">
        <v>26</v>
      </c>
      <c r="G180" s="168">
        <f t="shared" si="51"/>
        <v>0</v>
      </c>
      <c r="H180" s="169">
        <v>2.5</v>
      </c>
      <c r="I180" s="168">
        <f t="shared" si="52"/>
        <v>0</v>
      </c>
      <c r="J180" s="120">
        <v>0</v>
      </c>
      <c r="K180" s="168">
        <f t="shared" si="53"/>
        <v>0</v>
      </c>
      <c r="L180" s="168">
        <f t="shared" si="53"/>
        <v>0</v>
      </c>
      <c r="M180" s="168">
        <f t="shared" si="54"/>
        <v>0</v>
      </c>
      <c r="N180" s="168">
        <f t="shared" si="55"/>
        <v>0</v>
      </c>
      <c r="O180" s="168">
        <f t="shared" si="56"/>
        <v>0</v>
      </c>
      <c r="P180" s="197">
        <v>0</v>
      </c>
      <c r="Q180" s="198">
        <v>0</v>
      </c>
      <c r="R180" s="169">
        <f t="shared" si="57"/>
        <v>0</v>
      </c>
      <c r="S180" s="141" t="s">
        <v>41</v>
      </c>
      <c r="T180" s="141" t="s">
        <v>41</v>
      </c>
      <c r="U180" s="167" t="s">
        <v>41</v>
      </c>
      <c r="W180" s="61" t="str">
        <f>A180</f>
        <v>05 etg.</v>
      </c>
      <c r="X180" s="62" t="str">
        <f>B180</f>
        <v>-</v>
      </c>
      <c r="Y180" s="62" t="str">
        <f>C180</f>
        <v>-</v>
      </c>
      <c r="Z180" s="41">
        <f t="shared" si="60"/>
        <v>0</v>
      </c>
      <c r="AA180" s="42">
        <f t="shared" si="58"/>
        <v>0</v>
      </c>
      <c r="AC180" s="99">
        <f>D180*$D$223</f>
        <v>0</v>
      </c>
      <c r="AD180" s="98" t="s">
        <v>28</v>
      </c>
      <c r="AE180" s="102">
        <f t="shared" si="59"/>
        <v>0</v>
      </c>
      <c r="AF180" s="98" t="s">
        <v>28</v>
      </c>
    </row>
    <row r="181" spans="1:32" s="27" customFormat="1" ht="18.75" x14ac:dyDescent="0.3">
      <c r="A181" s="167" t="s">
        <v>51</v>
      </c>
      <c r="B181" s="196" t="s">
        <v>41</v>
      </c>
      <c r="C181" s="182" t="s">
        <v>41</v>
      </c>
      <c r="D181" s="140">
        <v>0</v>
      </c>
      <c r="E181" s="140">
        <v>0</v>
      </c>
      <c r="F181" s="168">
        <v>26</v>
      </c>
      <c r="G181" s="168">
        <f t="shared" si="51"/>
        <v>0</v>
      </c>
      <c r="H181" s="169">
        <v>2.5</v>
      </c>
      <c r="I181" s="168">
        <f t="shared" si="52"/>
        <v>0</v>
      </c>
      <c r="J181" s="120">
        <v>0</v>
      </c>
      <c r="K181" s="168">
        <f t="shared" si="53"/>
        <v>0</v>
      </c>
      <c r="L181" s="168">
        <f t="shared" si="53"/>
        <v>0</v>
      </c>
      <c r="M181" s="168">
        <f t="shared" si="54"/>
        <v>0</v>
      </c>
      <c r="N181" s="168">
        <f t="shared" si="55"/>
        <v>0</v>
      </c>
      <c r="O181" s="168">
        <f t="shared" si="56"/>
        <v>0</v>
      </c>
      <c r="P181" s="197">
        <v>0</v>
      </c>
      <c r="Q181" s="198">
        <v>0</v>
      </c>
      <c r="R181" s="169">
        <f t="shared" si="57"/>
        <v>0</v>
      </c>
      <c r="S181" s="141" t="s">
        <v>41</v>
      </c>
      <c r="T181" s="141" t="s">
        <v>41</v>
      </c>
      <c r="U181" s="167" t="s">
        <v>41</v>
      </c>
      <c r="W181" s="61" t="str">
        <f>A181</f>
        <v>05 etg.</v>
      </c>
      <c r="X181" s="62" t="str">
        <f>B181</f>
        <v>-</v>
      </c>
      <c r="Y181" s="62" t="str">
        <f>C181</f>
        <v>-</v>
      </c>
      <c r="Z181" s="41">
        <f t="shared" si="60"/>
        <v>0</v>
      </c>
      <c r="AA181" s="42">
        <f t="shared" si="58"/>
        <v>0</v>
      </c>
      <c r="AC181" s="99">
        <f>D181*$D$223</f>
        <v>0</v>
      </c>
      <c r="AD181" s="98" t="s">
        <v>28</v>
      </c>
      <c r="AE181" s="102">
        <f t="shared" si="59"/>
        <v>0</v>
      </c>
      <c r="AF181" s="98" t="s">
        <v>28</v>
      </c>
    </row>
    <row r="182" spans="1:32" s="27" customFormat="1" ht="18.75" x14ac:dyDescent="0.3">
      <c r="A182" s="167" t="s">
        <v>51</v>
      </c>
      <c r="B182" s="196" t="s">
        <v>41</v>
      </c>
      <c r="C182" s="182" t="s">
        <v>41</v>
      </c>
      <c r="D182" s="140">
        <v>0</v>
      </c>
      <c r="E182" s="140">
        <v>0</v>
      </c>
      <c r="F182" s="168">
        <v>26</v>
      </c>
      <c r="G182" s="168">
        <f t="shared" si="51"/>
        <v>0</v>
      </c>
      <c r="H182" s="169">
        <v>2.5</v>
      </c>
      <c r="I182" s="168">
        <f t="shared" si="52"/>
        <v>0</v>
      </c>
      <c r="J182" s="120">
        <v>0</v>
      </c>
      <c r="K182" s="168">
        <f t="shared" si="53"/>
        <v>0</v>
      </c>
      <c r="L182" s="168">
        <f t="shared" si="53"/>
        <v>0</v>
      </c>
      <c r="M182" s="168">
        <f t="shared" si="54"/>
        <v>0</v>
      </c>
      <c r="N182" s="168">
        <f t="shared" si="55"/>
        <v>0</v>
      </c>
      <c r="O182" s="168">
        <f t="shared" si="56"/>
        <v>0</v>
      </c>
      <c r="P182" s="197">
        <v>0</v>
      </c>
      <c r="Q182" s="198">
        <v>0</v>
      </c>
      <c r="R182" s="169">
        <f t="shared" si="57"/>
        <v>0</v>
      </c>
      <c r="S182" s="141" t="s">
        <v>41</v>
      </c>
      <c r="T182" s="141" t="s">
        <v>41</v>
      </c>
      <c r="U182" s="167" t="s">
        <v>41</v>
      </c>
      <c r="W182" s="61" t="str">
        <f>A182</f>
        <v>05 etg.</v>
      </c>
      <c r="X182" s="62" t="str">
        <f>B182</f>
        <v>-</v>
      </c>
      <c r="Y182" s="62" t="str">
        <f>C182</f>
        <v>-</v>
      </c>
      <c r="Z182" s="41">
        <f t="shared" si="60"/>
        <v>0</v>
      </c>
      <c r="AA182" s="42">
        <f t="shared" si="58"/>
        <v>0</v>
      </c>
      <c r="AC182" s="99">
        <f>D182*$D$223</f>
        <v>0</v>
      </c>
      <c r="AD182" s="98" t="s">
        <v>28</v>
      </c>
      <c r="AE182" s="102">
        <f t="shared" si="59"/>
        <v>0</v>
      </c>
      <c r="AF182" s="98" t="s">
        <v>28</v>
      </c>
    </row>
    <row r="183" spans="1:32" s="27" customFormat="1" ht="18.75" x14ac:dyDescent="0.3">
      <c r="A183" s="167" t="s">
        <v>51</v>
      </c>
      <c r="B183" s="196" t="s">
        <v>41</v>
      </c>
      <c r="C183" s="182" t="s">
        <v>41</v>
      </c>
      <c r="D183" s="140">
        <v>0</v>
      </c>
      <c r="E183" s="140">
        <v>0</v>
      </c>
      <c r="F183" s="168">
        <v>26</v>
      </c>
      <c r="G183" s="168">
        <f t="shared" si="51"/>
        <v>0</v>
      </c>
      <c r="H183" s="169">
        <v>2.5</v>
      </c>
      <c r="I183" s="168">
        <f t="shared" si="52"/>
        <v>0</v>
      </c>
      <c r="J183" s="120">
        <v>0</v>
      </c>
      <c r="K183" s="168">
        <f t="shared" si="53"/>
        <v>0</v>
      </c>
      <c r="L183" s="168">
        <f t="shared" si="53"/>
        <v>0</v>
      </c>
      <c r="M183" s="168">
        <f t="shared" si="54"/>
        <v>0</v>
      </c>
      <c r="N183" s="168">
        <f t="shared" si="55"/>
        <v>0</v>
      </c>
      <c r="O183" s="168">
        <f t="shared" si="56"/>
        <v>0</v>
      </c>
      <c r="P183" s="197">
        <v>0</v>
      </c>
      <c r="Q183" s="198">
        <v>0</v>
      </c>
      <c r="R183" s="169">
        <f t="shared" si="57"/>
        <v>0</v>
      </c>
      <c r="S183" s="141" t="s">
        <v>41</v>
      </c>
      <c r="T183" s="141" t="s">
        <v>41</v>
      </c>
      <c r="U183" s="167" t="s">
        <v>41</v>
      </c>
      <c r="W183" s="61" t="str">
        <f>A183</f>
        <v>05 etg.</v>
      </c>
      <c r="X183" s="62" t="str">
        <f>B183</f>
        <v>-</v>
      </c>
      <c r="Y183" s="62" t="str">
        <f>C183</f>
        <v>-</v>
      </c>
      <c r="Z183" s="41">
        <f t="shared" si="60"/>
        <v>0</v>
      </c>
      <c r="AA183" s="42">
        <f t="shared" si="58"/>
        <v>0</v>
      </c>
      <c r="AC183" s="99">
        <f>D183*$D$223</f>
        <v>0</v>
      </c>
      <c r="AD183" s="98" t="s">
        <v>28</v>
      </c>
      <c r="AE183" s="102">
        <f t="shared" si="59"/>
        <v>0</v>
      </c>
      <c r="AF183" s="98" t="s">
        <v>28</v>
      </c>
    </row>
    <row r="184" spans="1:32" s="27" customFormat="1" ht="18.75" x14ac:dyDescent="0.3">
      <c r="A184" s="167" t="s">
        <v>51</v>
      </c>
      <c r="B184" s="196" t="s">
        <v>41</v>
      </c>
      <c r="C184" s="182" t="s">
        <v>41</v>
      </c>
      <c r="D184" s="140">
        <v>0</v>
      </c>
      <c r="E184" s="140">
        <v>0</v>
      </c>
      <c r="F184" s="168">
        <v>26</v>
      </c>
      <c r="G184" s="168">
        <f t="shared" si="51"/>
        <v>0</v>
      </c>
      <c r="H184" s="169">
        <v>2.5</v>
      </c>
      <c r="I184" s="168">
        <f t="shared" si="52"/>
        <v>0</v>
      </c>
      <c r="J184" s="120">
        <v>0</v>
      </c>
      <c r="K184" s="168">
        <f t="shared" si="53"/>
        <v>0</v>
      </c>
      <c r="L184" s="168">
        <f t="shared" si="53"/>
        <v>0</v>
      </c>
      <c r="M184" s="168">
        <f t="shared" si="54"/>
        <v>0</v>
      </c>
      <c r="N184" s="168">
        <f t="shared" si="55"/>
        <v>0</v>
      </c>
      <c r="O184" s="168">
        <f t="shared" si="56"/>
        <v>0</v>
      </c>
      <c r="P184" s="197">
        <v>0</v>
      </c>
      <c r="Q184" s="198">
        <v>0</v>
      </c>
      <c r="R184" s="169">
        <f t="shared" si="57"/>
        <v>0</v>
      </c>
      <c r="S184" s="141" t="s">
        <v>41</v>
      </c>
      <c r="T184" s="141" t="s">
        <v>41</v>
      </c>
      <c r="U184" s="167" t="s">
        <v>41</v>
      </c>
      <c r="W184" s="61" t="str">
        <f>A184</f>
        <v>05 etg.</v>
      </c>
      <c r="X184" s="62" t="str">
        <f>B184</f>
        <v>-</v>
      </c>
      <c r="Y184" s="62" t="str">
        <f>C184</f>
        <v>-</v>
      </c>
      <c r="Z184" s="41">
        <f t="shared" si="60"/>
        <v>0</v>
      </c>
      <c r="AA184" s="42">
        <f t="shared" si="58"/>
        <v>0</v>
      </c>
      <c r="AC184" s="99">
        <f>D184*$D$223</f>
        <v>0</v>
      </c>
      <c r="AD184" s="98" t="s">
        <v>28</v>
      </c>
      <c r="AE184" s="102">
        <f t="shared" si="59"/>
        <v>0</v>
      </c>
      <c r="AF184" s="98" t="s">
        <v>28</v>
      </c>
    </row>
    <row r="185" spans="1:32" s="27" customFormat="1" ht="18.75" x14ac:dyDescent="0.3">
      <c r="A185" s="167" t="s">
        <v>51</v>
      </c>
      <c r="B185" s="196" t="s">
        <v>41</v>
      </c>
      <c r="C185" s="182" t="s">
        <v>41</v>
      </c>
      <c r="D185" s="140">
        <v>0</v>
      </c>
      <c r="E185" s="140">
        <v>0</v>
      </c>
      <c r="F185" s="168">
        <v>26</v>
      </c>
      <c r="G185" s="168">
        <f t="shared" si="51"/>
        <v>0</v>
      </c>
      <c r="H185" s="169">
        <v>2.5</v>
      </c>
      <c r="I185" s="168">
        <f t="shared" si="52"/>
        <v>0</v>
      </c>
      <c r="J185" s="120">
        <v>0</v>
      </c>
      <c r="K185" s="168">
        <f t="shared" ref="K185:L193" si="61">D185*K$8</f>
        <v>0</v>
      </c>
      <c r="L185" s="168">
        <f t="shared" si="61"/>
        <v>0</v>
      </c>
      <c r="M185" s="168">
        <f t="shared" si="54"/>
        <v>0</v>
      </c>
      <c r="N185" s="168">
        <f t="shared" si="55"/>
        <v>0</v>
      </c>
      <c r="O185" s="168">
        <f t="shared" si="56"/>
        <v>0</v>
      </c>
      <c r="P185" s="197">
        <v>0</v>
      </c>
      <c r="Q185" s="198">
        <v>0</v>
      </c>
      <c r="R185" s="169">
        <f t="shared" si="57"/>
        <v>0</v>
      </c>
      <c r="S185" s="141" t="s">
        <v>41</v>
      </c>
      <c r="T185" s="141" t="s">
        <v>41</v>
      </c>
      <c r="U185" s="167" t="s">
        <v>41</v>
      </c>
      <c r="W185" s="61" t="str">
        <f>A185</f>
        <v>05 etg.</v>
      </c>
      <c r="X185" s="62" t="str">
        <f>B185</f>
        <v>-</v>
      </c>
      <c r="Y185" s="62" t="str">
        <f>C185</f>
        <v>-</v>
      </c>
      <c r="Z185" s="41">
        <f t="shared" si="60"/>
        <v>0</v>
      </c>
      <c r="AA185" s="42">
        <f t="shared" si="58"/>
        <v>0</v>
      </c>
      <c r="AC185" s="99">
        <f>D185*$D$223</f>
        <v>0</v>
      </c>
      <c r="AD185" s="98" t="s">
        <v>28</v>
      </c>
      <c r="AE185" s="102">
        <f t="shared" si="59"/>
        <v>0</v>
      </c>
      <c r="AF185" s="98" t="s">
        <v>28</v>
      </c>
    </row>
    <row r="186" spans="1:32" s="27" customFormat="1" ht="18.75" x14ac:dyDescent="0.3">
      <c r="A186" s="167" t="s">
        <v>51</v>
      </c>
      <c r="B186" s="196" t="s">
        <v>41</v>
      </c>
      <c r="C186" s="182" t="s">
        <v>41</v>
      </c>
      <c r="D186" s="140">
        <v>0</v>
      </c>
      <c r="E186" s="140">
        <v>0</v>
      </c>
      <c r="F186" s="168">
        <v>26</v>
      </c>
      <c r="G186" s="168">
        <f t="shared" si="51"/>
        <v>0</v>
      </c>
      <c r="H186" s="169">
        <v>2.5</v>
      </c>
      <c r="I186" s="168">
        <f t="shared" si="52"/>
        <v>0</v>
      </c>
      <c r="J186" s="120">
        <v>0</v>
      </c>
      <c r="K186" s="168">
        <f t="shared" si="61"/>
        <v>0</v>
      </c>
      <c r="L186" s="168">
        <f t="shared" si="61"/>
        <v>0</v>
      </c>
      <c r="M186" s="168">
        <f t="shared" si="54"/>
        <v>0</v>
      </c>
      <c r="N186" s="168">
        <f t="shared" si="55"/>
        <v>0</v>
      </c>
      <c r="O186" s="168">
        <f t="shared" si="56"/>
        <v>0</v>
      </c>
      <c r="P186" s="197">
        <v>0</v>
      </c>
      <c r="Q186" s="198">
        <v>0</v>
      </c>
      <c r="R186" s="169">
        <f t="shared" si="57"/>
        <v>0</v>
      </c>
      <c r="S186" s="141" t="s">
        <v>41</v>
      </c>
      <c r="T186" s="141" t="s">
        <v>41</v>
      </c>
      <c r="U186" s="167" t="s">
        <v>41</v>
      </c>
      <c r="W186" s="61" t="str">
        <f>A186</f>
        <v>05 etg.</v>
      </c>
      <c r="X186" s="62" t="str">
        <f>B186</f>
        <v>-</v>
      </c>
      <c r="Y186" s="62" t="str">
        <f>C186</f>
        <v>-</v>
      </c>
      <c r="Z186" s="41">
        <f t="shared" si="60"/>
        <v>0</v>
      </c>
      <c r="AA186" s="42">
        <f t="shared" si="58"/>
        <v>0</v>
      </c>
      <c r="AC186" s="99">
        <f>D186*$D$223</f>
        <v>0</v>
      </c>
      <c r="AD186" s="98" t="s">
        <v>28</v>
      </c>
      <c r="AE186" s="102">
        <f t="shared" si="59"/>
        <v>0</v>
      </c>
      <c r="AF186" s="98" t="s">
        <v>28</v>
      </c>
    </row>
    <row r="187" spans="1:32" s="27" customFormat="1" ht="18.75" x14ac:dyDescent="0.3">
      <c r="A187" s="167" t="s">
        <v>51</v>
      </c>
      <c r="B187" s="196" t="s">
        <v>41</v>
      </c>
      <c r="C187" s="182" t="s">
        <v>41</v>
      </c>
      <c r="D187" s="140">
        <v>0</v>
      </c>
      <c r="E187" s="140">
        <v>0</v>
      </c>
      <c r="F187" s="168">
        <v>26</v>
      </c>
      <c r="G187" s="168">
        <f t="shared" si="51"/>
        <v>0</v>
      </c>
      <c r="H187" s="169">
        <v>2.5</v>
      </c>
      <c r="I187" s="168">
        <f t="shared" si="52"/>
        <v>0</v>
      </c>
      <c r="J187" s="120">
        <v>0</v>
      </c>
      <c r="K187" s="168">
        <f t="shared" si="61"/>
        <v>0</v>
      </c>
      <c r="L187" s="168">
        <f t="shared" si="61"/>
        <v>0</v>
      </c>
      <c r="M187" s="168">
        <f t="shared" si="54"/>
        <v>0</v>
      </c>
      <c r="N187" s="168">
        <f t="shared" si="55"/>
        <v>0</v>
      </c>
      <c r="O187" s="168">
        <f t="shared" si="56"/>
        <v>0</v>
      </c>
      <c r="P187" s="197">
        <v>0</v>
      </c>
      <c r="Q187" s="198">
        <v>0</v>
      </c>
      <c r="R187" s="169">
        <f t="shared" si="57"/>
        <v>0</v>
      </c>
      <c r="S187" s="141" t="s">
        <v>41</v>
      </c>
      <c r="T187" s="141" t="s">
        <v>41</v>
      </c>
      <c r="U187" s="167" t="s">
        <v>41</v>
      </c>
      <c r="W187" s="61" t="str">
        <f>A187</f>
        <v>05 etg.</v>
      </c>
      <c r="X187" s="62" t="str">
        <f>B187</f>
        <v>-</v>
      </c>
      <c r="Y187" s="62" t="str">
        <f>C187</f>
        <v>-</v>
      </c>
      <c r="Z187" s="41">
        <f t="shared" si="60"/>
        <v>0</v>
      </c>
      <c r="AA187" s="42">
        <f t="shared" si="58"/>
        <v>0</v>
      </c>
      <c r="AC187" s="99">
        <f>D187*$D$223</f>
        <v>0</v>
      </c>
      <c r="AD187" s="98" t="s">
        <v>28</v>
      </c>
      <c r="AE187" s="102">
        <f t="shared" si="59"/>
        <v>0</v>
      </c>
      <c r="AF187" s="98" t="s">
        <v>28</v>
      </c>
    </row>
    <row r="188" spans="1:32" s="27" customFormat="1" ht="18.75" x14ac:dyDescent="0.3">
      <c r="A188" s="167" t="s">
        <v>51</v>
      </c>
      <c r="B188" s="196" t="s">
        <v>41</v>
      </c>
      <c r="C188" s="182" t="s">
        <v>41</v>
      </c>
      <c r="D188" s="140">
        <v>0</v>
      </c>
      <c r="E188" s="140">
        <v>0</v>
      </c>
      <c r="F188" s="168">
        <v>26</v>
      </c>
      <c r="G188" s="168">
        <f t="shared" si="51"/>
        <v>0</v>
      </c>
      <c r="H188" s="169">
        <v>2.5</v>
      </c>
      <c r="I188" s="168">
        <f t="shared" si="52"/>
        <v>0</v>
      </c>
      <c r="J188" s="120">
        <v>0</v>
      </c>
      <c r="K188" s="168">
        <f t="shared" si="61"/>
        <v>0</v>
      </c>
      <c r="L188" s="168">
        <f t="shared" si="61"/>
        <v>0</v>
      </c>
      <c r="M188" s="168">
        <f t="shared" si="54"/>
        <v>0</v>
      </c>
      <c r="N188" s="168">
        <f t="shared" si="55"/>
        <v>0</v>
      </c>
      <c r="O188" s="168">
        <f t="shared" si="56"/>
        <v>0</v>
      </c>
      <c r="P188" s="197">
        <v>0</v>
      </c>
      <c r="Q188" s="198">
        <v>0</v>
      </c>
      <c r="R188" s="169">
        <f t="shared" si="57"/>
        <v>0</v>
      </c>
      <c r="S188" s="141" t="s">
        <v>41</v>
      </c>
      <c r="T188" s="141" t="s">
        <v>41</v>
      </c>
      <c r="U188" s="167" t="s">
        <v>41</v>
      </c>
      <c r="W188" s="61" t="str">
        <f>A188</f>
        <v>05 etg.</v>
      </c>
      <c r="X188" s="62" t="str">
        <f>B188</f>
        <v>-</v>
      </c>
      <c r="Y188" s="62" t="str">
        <f>C188</f>
        <v>-</v>
      </c>
      <c r="Z188" s="41">
        <f t="shared" si="60"/>
        <v>0</v>
      </c>
      <c r="AA188" s="42">
        <f t="shared" si="58"/>
        <v>0</v>
      </c>
      <c r="AC188" s="99">
        <f>D188*$D$223</f>
        <v>0</v>
      </c>
      <c r="AD188" s="98" t="s">
        <v>28</v>
      </c>
      <c r="AE188" s="102">
        <f t="shared" si="59"/>
        <v>0</v>
      </c>
      <c r="AF188" s="98" t="s">
        <v>28</v>
      </c>
    </row>
    <row r="189" spans="1:32" s="27" customFormat="1" ht="18.75" x14ac:dyDescent="0.3">
      <c r="A189" s="167" t="s">
        <v>51</v>
      </c>
      <c r="B189" s="196" t="s">
        <v>41</v>
      </c>
      <c r="C189" s="182" t="s">
        <v>41</v>
      </c>
      <c r="D189" s="140">
        <v>0</v>
      </c>
      <c r="E189" s="140">
        <v>0</v>
      </c>
      <c r="F189" s="168">
        <v>26</v>
      </c>
      <c r="G189" s="168">
        <f t="shared" si="51"/>
        <v>0</v>
      </c>
      <c r="H189" s="169">
        <v>2.5</v>
      </c>
      <c r="I189" s="168">
        <f t="shared" si="52"/>
        <v>0</v>
      </c>
      <c r="J189" s="120">
        <v>0</v>
      </c>
      <c r="K189" s="168">
        <f t="shared" si="61"/>
        <v>0</v>
      </c>
      <c r="L189" s="168">
        <f t="shared" si="61"/>
        <v>0</v>
      </c>
      <c r="M189" s="168">
        <f t="shared" si="54"/>
        <v>0</v>
      </c>
      <c r="N189" s="168">
        <f t="shared" si="55"/>
        <v>0</v>
      </c>
      <c r="O189" s="168">
        <f t="shared" si="56"/>
        <v>0</v>
      </c>
      <c r="P189" s="197">
        <v>0</v>
      </c>
      <c r="Q189" s="198">
        <v>0</v>
      </c>
      <c r="R189" s="169">
        <f t="shared" si="57"/>
        <v>0</v>
      </c>
      <c r="S189" s="141" t="s">
        <v>41</v>
      </c>
      <c r="T189" s="141" t="s">
        <v>41</v>
      </c>
      <c r="U189" s="167" t="s">
        <v>41</v>
      </c>
      <c r="W189" s="61" t="str">
        <f>A189</f>
        <v>05 etg.</v>
      </c>
      <c r="X189" s="62" t="str">
        <f>B189</f>
        <v>-</v>
      </c>
      <c r="Y189" s="62" t="str">
        <f>C189</f>
        <v>-</v>
      </c>
      <c r="Z189" s="41">
        <f t="shared" si="60"/>
        <v>0</v>
      </c>
      <c r="AA189" s="42">
        <f t="shared" si="58"/>
        <v>0</v>
      </c>
      <c r="AC189" s="99">
        <f>D189*$D$223</f>
        <v>0</v>
      </c>
      <c r="AD189" s="98" t="s">
        <v>28</v>
      </c>
      <c r="AE189" s="102">
        <f t="shared" si="59"/>
        <v>0</v>
      </c>
      <c r="AF189" s="98" t="s">
        <v>28</v>
      </c>
    </row>
    <row r="190" spans="1:32" s="27" customFormat="1" ht="18.75" x14ac:dyDescent="0.3">
      <c r="A190" s="167" t="s">
        <v>51</v>
      </c>
      <c r="B190" s="196" t="s">
        <v>41</v>
      </c>
      <c r="C190" s="182" t="s">
        <v>41</v>
      </c>
      <c r="D190" s="140">
        <v>0</v>
      </c>
      <c r="E190" s="140">
        <v>0</v>
      </c>
      <c r="F190" s="168">
        <v>26</v>
      </c>
      <c r="G190" s="168">
        <f t="shared" si="51"/>
        <v>0</v>
      </c>
      <c r="H190" s="169">
        <v>2.5</v>
      </c>
      <c r="I190" s="168">
        <f t="shared" si="52"/>
        <v>0</v>
      </c>
      <c r="J190" s="120">
        <v>0</v>
      </c>
      <c r="K190" s="168">
        <f t="shared" si="61"/>
        <v>0</v>
      </c>
      <c r="L190" s="168">
        <f t="shared" si="61"/>
        <v>0</v>
      </c>
      <c r="M190" s="168">
        <f t="shared" si="54"/>
        <v>0</v>
      </c>
      <c r="N190" s="168">
        <f t="shared" si="55"/>
        <v>0</v>
      </c>
      <c r="O190" s="168">
        <f t="shared" si="56"/>
        <v>0</v>
      </c>
      <c r="P190" s="197">
        <v>0</v>
      </c>
      <c r="Q190" s="198">
        <v>0</v>
      </c>
      <c r="R190" s="169">
        <f t="shared" si="57"/>
        <v>0</v>
      </c>
      <c r="S190" s="141" t="s">
        <v>41</v>
      </c>
      <c r="T190" s="141" t="s">
        <v>41</v>
      </c>
      <c r="U190" s="167" t="s">
        <v>41</v>
      </c>
      <c r="W190" s="61" t="str">
        <f>A190</f>
        <v>05 etg.</v>
      </c>
      <c r="X190" s="62" t="str">
        <f>B190</f>
        <v>-</v>
      </c>
      <c r="Y190" s="62" t="str">
        <f>C190</f>
        <v>-</v>
      </c>
      <c r="Z190" s="41">
        <f t="shared" si="60"/>
        <v>0</v>
      </c>
      <c r="AA190" s="42">
        <f t="shared" si="58"/>
        <v>0</v>
      </c>
      <c r="AC190" s="99">
        <f>D190*$D$223</f>
        <v>0</v>
      </c>
      <c r="AD190" s="98" t="s">
        <v>28</v>
      </c>
      <c r="AE190" s="102">
        <f t="shared" si="59"/>
        <v>0</v>
      </c>
      <c r="AF190" s="98" t="s">
        <v>28</v>
      </c>
    </row>
    <row r="191" spans="1:32" s="27" customFormat="1" ht="18.75" x14ac:dyDescent="0.3">
      <c r="A191" s="167" t="s">
        <v>51</v>
      </c>
      <c r="B191" s="196" t="s">
        <v>41</v>
      </c>
      <c r="C191" s="182" t="s">
        <v>41</v>
      </c>
      <c r="D191" s="140">
        <v>0</v>
      </c>
      <c r="E191" s="140">
        <v>0</v>
      </c>
      <c r="F191" s="168">
        <v>26</v>
      </c>
      <c r="G191" s="168">
        <f t="shared" si="51"/>
        <v>0</v>
      </c>
      <c r="H191" s="169">
        <v>2.5</v>
      </c>
      <c r="I191" s="168">
        <f t="shared" si="52"/>
        <v>0</v>
      </c>
      <c r="J191" s="120">
        <v>0</v>
      </c>
      <c r="K191" s="168">
        <f t="shared" si="61"/>
        <v>0</v>
      </c>
      <c r="L191" s="168">
        <f t="shared" si="61"/>
        <v>0</v>
      </c>
      <c r="M191" s="168">
        <f t="shared" si="54"/>
        <v>0</v>
      </c>
      <c r="N191" s="168">
        <f t="shared" si="55"/>
        <v>0</v>
      </c>
      <c r="O191" s="168">
        <f t="shared" si="56"/>
        <v>0</v>
      </c>
      <c r="P191" s="197">
        <v>0</v>
      </c>
      <c r="Q191" s="198">
        <v>0</v>
      </c>
      <c r="R191" s="169">
        <f t="shared" si="57"/>
        <v>0</v>
      </c>
      <c r="S191" s="141" t="s">
        <v>41</v>
      </c>
      <c r="T191" s="141" t="s">
        <v>41</v>
      </c>
      <c r="U191" s="167" t="s">
        <v>41</v>
      </c>
      <c r="W191" s="61" t="str">
        <f>A191</f>
        <v>05 etg.</v>
      </c>
      <c r="X191" s="62" t="str">
        <f>B191</f>
        <v>-</v>
      </c>
      <c r="Y191" s="62" t="str">
        <f>C191</f>
        <v>-</v>
      </c>
      <c r="Z191" s="41">
        <f t="shared" si="60"/>
        <v>0</v>
      </c>
      <c r="AA191" s="42">
        <f t="shared" si="58"/>
        <v>0</v>
      </c>
      <c r="AC191" s="99">
        <f>D191*$D$223</f>
        <v>0</v>
      </c>
      <c r="AD191" s="98" t="s">
        <v>28</v>
      </c>
      <c r="AE191" s="102">
        <f t="shared" si="59"/>
        <v>0</v>
      </c>
      <c r="AF191" s="98" t="s">
        <v>28</v>
      </c>
    </row>
    <row r="192" spans="1:32" s="27" customFormat="1" ht="18.75" x14ac:dyDescent="0.3">
      <c r="A192" s="167" t="s">
        <v>51</v>
      </c>
      <c r="B192" s="196" t="s">
        <v>41</v>
      </c>
      <c r="C192" s="182" t="s">
        <v>41</v>
      </c>
      <c r="D192" s="140">
        <v>0</v>
      </c>
      <c r="E192" s="140">
        <v>0</v>
      </c>
      <c r="F192" s="168">
        <v>26</v>
      </c>
      <c r="G192" s="168">
        <f t="shared" si="51"/>
        <v>0</v>
      </c>
      <c r="H192" s="169">
        <v>2.5</v>
      </c>
      <c r="I192" s="168">
        <f t="shared" si="52"/>
        <v>0</v>
      </c>
      <c r="J192" s="120">
        <v>0</v>
      </c>
      <c r="K192" s="168">
        <f t="shared" si="61"/>
        <v>0</v>
      </c>
      <c r="L192" s="168">
        <f t="shared" si="61"/>
        <v>0</v>
      </c>
      <c r="M192" s="168">
        <f t="shared" si="54"/>
        <v>0</v>
      </c>
      <c r="N192" s="168">
        <f t="shared" si="55"/>
        <v>0</v>
      </c>
      <c r="O192" s="168">
        <f t="shared" si="56"/>
        <v>0</v>
      </c>
      <c r="P192" s="197">
        <v>0</v>
      </c>
      <c r="Q192" s="198">
        <v>0</v>
      </c>
      <c r="R192" s="169">
        <f t="shared" si="57"/>
        <v>0</v>
      </c>
      <c r="S192" s="141" t="s">
        <v>41</v>
      </c>
      <c r="T192" s="141" t="s">
        <v>41</v>
      </c>
      <c r="U192" s="167" t="s">
        <v>41</v>
      </c>
      <c r="W192" s="61" t="str">
        <f>A192</f>
        <v>05 etg.</v>
      </c>
      <c r="X192" s="62" t="str">
        <f>B192</f>
        <v>-</v>
      </c>
      <c r="Y192" s="62" t="str">
        <f>C192</f>
        <v>-</v>
      </c>
      <c r="Z192" s="41">
        <f t="shared" si="60"/>
        <v>0</v>
      </c>
      <c r="AA192" s="42">
        <f t="shared" si="58"/>
        <v>0</v>
      </c>
      <c r="AC192" s="99">
        <f>D192*$D$223</f>
        <v>0</v>
      </c>
      <c r="AD192" s="98" t="s">
        <v>28</v>
      </c>
      <c r="AE192" s="102">
        <f t="shared" si="59"/>
        <v>0</v>
      </c>
      <c r="AF192" s="98" t="s">
        <v>28</v>
      </c>
    </row>
    <row r="193" spans="1:32" s="27" customFormat="1" ht="18.75" x14ac:dyDescent="0.3">
      <c r="A193" s="167" t="s">
        <v>51</v>
      </c>
      <c r="B193" s="196" t="s">
        <v>41</v>
      </c>
      <c r="C193" s="182" t="s">
        <v>41</v>
      </c>
      <c r="D193" s="140">
        <v>0</v>
      </c>
      <c r="E193" s="140">
        <v>0</v>
      </c>
      <c r="F193" s="168">
        <v>26</v>
      </c>
      <c r="G193" s="168">
        <f t="shared" si="51"/>
        <v>0</v>
      </c>
      <c r="H193" s="169">
        <v>2.5</v>
      </c>
      <c r="I193" s="168">
        <f t="shared" si="52"/>
        <v>0</v>
      </c>
      <c r="J193" s="120">
        <v>0</v>
      </c>
      <c r="K193" s="168">
        <f t="shared" si="61"/>
        <v>0</v>
      </c>
      <c r="L193" s="168">
        <f t="shared" si="61"/>
        <v>0</v>
      </c>
      <c r="M193" s="168">
        <f t="shared" si="54"/>
        <v>0</v>
      </c>
      <c r="N193" s="168">
        <f t="shared" si="55"/>
        <v>0</v>
      </c>
      <c r="O193" s="168">
        <f t="shared" si="56"/>
        <v>0</v>
      </c>
      <c r="P193" s="197">
        <v>0</v>
      </c>
      <c r="Q193" s="198">
        <v>0</v>
      </c>
      <c r="R193" s="169">
        <f t="shared" si="57"/>
        <v>0</v>
      </c>
      <c r="S193" s="141" t="s">
        <v>41</v>
      </c>
      <c r="T193" s="141" t="s">
        <v>41</v>
      </c>
      <c r="U193" s="167" t="s">
        <v>41</v>
      </c>
      <c r="W193" s="61" t="str">
        <f>A193</f>
        <v>05 etg.</v>
      </c>
      <c r="X193" s="62" t="str">
        <f>B193</f>
        <v>-</v>
      </c>
      <c r="Y193" s="62" t="str">
        <f>C193</f>
        <v>-</v>
      </c>
      <c r="Z193" s="41">
        <f t="shared" si="60"/>
        <v>0</v>
      </c>
      <c r="AA193" s="42">
        <f t="shared" si="58"/>
        <v>0</v>
      </c>
      <c r="AC193" s="99">
        <f>D193*$D$223</f>
        <v>0</v>
      </c>
      <c r="AD193" s="98" t="s">
        <v>28</v>
      </c>
      <c r="AE193" s="102">
        <f t="shared" si="59"/>
        <v>0</v>
      </c>
      <c r="AF193" s="98" t="s">
        <v>28</v>
      </c>
    </row>
    <row r="194" spans="1:32" s="27" customFormat="1" ht="18.75" x14ac:dyDescent="0.3">
      <c r="A194" s="160"/>
      <c r="B194" s="161"/>
      <c r="C194" s="162"/>
      <c r="D194" s="163">
        <f>SUM(D166:D193)</f>
        <v>0</v>
      </c>
      <c r="E194" s="163">
        <f t="shared" ref="E194:R194" si="62">SUM(E166:E193)</f>
        <v>0</v>
      </c>
      <c r="F194" s="163"/>
      <c r="G194" s="163"/>
      <c r="H194" s="163"/>
      <c r="I194" s="163"/>
      <c r="J194" s="163"/>
      <c r="K194" s="163"/>
      <c r="L194" s="163"/>
      <c r="M194" s="163"/>
      <c r="N194" s="163"/>
      <c r="O194" s="163">
        <f t="shared" si="62"/>
        <v>0</v>
      </c>
      <c r="P194" s="163">
        <f t="shared" si="62"/>
        <v>0</v>
      </c>
      <c r="Q194" s="163">
        <f t="shared" si="62"/>
        <v>0</v>
      </c>
      <c r="R194" s="163">
        <f t="shared" si="62"/>
        <v>0</v>
      </c>
      <c r="S194" s="163"/>
      <c r="T194" s="163"/>
      <c r="U194" s="163"/>
      <c r="V194" s="91"/>
      <c r="W194" s="92">
        <f>A194</f>
        <v>0</v>
      </c>
      <c r="X194" s="93">
        <f>B194</f>
        <v>0</v>
      </c>
      <c r="Y194" s="93">
        <f>C194</f>
        <v>0</v>
      </c>
      <c r="Z194" s="94">
        <f>((N194*3600)/(1.2*1*$AA$5))/1000</f>
        <v>0</v>
      </c>
      <c r="AA194" s="97">
        <f>P194</f>
        <v>0</v>
      </c>
      <c r="AB194"/>
      <c r="AC194" s="100" t="e">
        <f>SUM(AC118:AC193)</f>
        <v>#REF!</v>
      </c>
      <c r="AD194" s="100" t="s">
        <v>28</v>
      </c>
      <c r="AE194" s="100" t="e">
        <f>SUM(AE118:AE193)</f>
        <v>#REF!</v>
      </c>
      <c r="AF194" s="100" t="s">
        <v>28</v>
      </c>
    </row>
    <row r="195" spans="1:32" s="27" customFormat="1" ht="18.75" x14ac:dyDescent="0.3">
      <c r="A195" s="183"/>
      <c r="B195" s="117"/>
      <c r="C195" s="183"/>
      <c r="D195" s="184"/>
      <c r="E195" s="118"/>
      <c r="F195" s="185"/>
      <c r="G195" s="185"/>
      <c r="H195" s="169"/>
      <c r="I195" s="185"/>
      <c r="J195" s="185"/>
      <c r="K195" s="185"/>
      <c r="L195" s="185"/>
      <c r="M195" s="185"/>
      <c r="N195" s="185"/>
      <c r="O195" s="185"/>
      <c r="P195" s="185"/>
      <c r="Q195" s="185"/>
      <c r="R195" s="186"/>
      <c r="S195" s="118"/>
      <c r="T195" s="118"/>
      <c r="U195" s="118"/>
      <c r="W195" s="61"/>
      <c r="X195" s="62"/>
      <c r="Y195" s="62"/>
      <c r="Z195" s="41"/>
      <c r="AA195" s="42"/>
      <c r="AC195" s="99"/>
      <c r="AD195" s="98"/>
      <c r="AE195" s="102"/>
      <c r="AF195" s="98"/>
    </row>
    <row r="196" spans="1:32" s="27" customFormat="1" ht="18.75" x14ac:dyDescent="0.3">
      <c r="A196" s="167" t="s">
        <v>74</v>
      </c>
      <c r="B196" s="196" t="s">
        <v>41</v>
      </c>
      <c r="C196" s="182" t="s">
        <v>41</v>
      </c>
      <c r="D196" s="140">
        <v>0</v>
      </c>
      <c r="E196" s="140">
        <v>0</v>
      </c>
      <c r="F196" s="168">
        <v>26</v>
      </c>
      <c r="G196" s="168">
        <f t="shared" ref="G196:G217" si="63">E196*F196</f>
        <v>0</v>
      </c>
      <c r="H196" s="169">
        <v>2.5</v>
      </c>
      <c r="I196" s="168">
        <f t="shared" ref="I196:I217" si="64">D196*H196</f>
        <v>0</v>
      </c>
      <c r="J196" s="120">
        <v>0</v>
      </c>
      <c r="K196" s="168">
        <f t="shared" ref="K196:L217" si="65">D196*K$8</f>
        <v>0</v>
      </c>
      <c r="L196" s="168">
        <f t="shared" si="65"/>
        <v>0</v>
      </c>
      <c r="M196" s="168">
        <f t="shared" ref="M196:M217" si="66">E196*M$8</f>
        <v>0</v>
      </c>
      <c r="N196" s="168">
        <f t="shared" ref="N196:N217" si="67">SUM(K196:M196)</f>
        <v>0</v>
      </c>
      <c r="O196" s="168">
        <f t="shared" ref="O196:O217" si="68">G196+I196+J196</f>
        <v>0</v>
      </c>
      <c r="P196" s="197">
        <v>0</v>
      </c>
      <c r="Q196" s="198">
        <v>0</v>
      </c>
      <c r="R196" s="169">
        <f t="shared" ref="R196:R217" si="69">IFERROR(P196/D196,0)</f>
        <v>0</v>
      </c>
      <c r="S196" s="141" t="s">
        <v>41</v>
      </c>
      <c r="T196" s="141" t="s">
        <v>41</v>
      </c>
      <c r="U196" s="167" t="s">
        <v>41</v>
      </c>
      <c r="W196" s="61" t="str">
        <f>A196</f>
        <v>06 etg.</v>
      </c>
      <c r="X196" s="62" t="str">
        <f>B196</f>
        <v>-</v>
      </c>
      <c r="Y196" s="62" t="str">
        <f>C196</f>
        <v>-</v>
      </c>
      <c r="Z196" s="41">
        <f>((N196*3600)/(1.2*1*$AA$5))/1000</f>
        <v>0</v>
      </c>
      <c r="AA196" s="42">
        <f t="shared" ref="AA196:AA217" si="70">P196</f>
        <v>0</v>
      </c>
      <c r="AC196" s="99">
        <f>D196*$D$223</f>
        <v>0</v>
      </c>
      <c r="AD196" s="98" t="s">
        <v>28</v>
      </c>
      <c r="AE196" s="102">
        <f t="shared" ref="AE196:AE217" si="71">AC196-(K196+M196)</f>
        <v>0</v>
      </c>
      <c r="AF196" s="98" t="s">
        <v>28</v>
      </c>
    </row>
    <row r="197" spans="1:32" s="27" customFormat="1" ht="18.75" x14ac:dyDescent="0.3">
      <c r="A197" s="167" t="s">
        <v>74</v>
      </c>
      <c r="B197" s="196" t="s">
        <v>41</v>
      </c>
      <c r="C197" s="182" t="s">
        <v>41</v>
      </c>
      <c r="D197" s="140">
        <v>0</v>
      </c>
      <c r="E197" s="140">
        <v>0</v>
      </c>
      <c r="F197" s="168">
        <v>26</v>
      </c>
      <c r="G197" s="168">
        <f t="shared" si="63"/>
        <v>0</v>
      </c>
      <c r="H197" s="169">
        <v>2.5</v>
      </c>
      <c r="I197" s="168">
        <f t="shared" si="64"/>
        <v>0</v>
      </c>
      <c r="J197" s="120">
        <v>0</v>
      </c>
      <c r="K197" s="168">
        <f t="shared" si="65"/>
        <v>0</v>
      </c>
      <c r="L197" s="168">
        <f t="shared" si="65"/>
        <v>0</v>
      </c>
      <c r="M197" s="168">
        <f t="shared" si="66"/>
        <v>0</v>
      </c>
      <c r="N197" s="168">
        <f t="shared" si="67"/>
        <v>0</v>
      </c>
      <c r="O197" s="168">
        <f t="shared" si="68"/>
        <v>0</v>
      </c>
      <c r="P197" s="197">
        <v>0</v>
      </c>
      <c r="Q197" s="198">
        <v>0</v>
      </c>
      <c r="R197" s="169">
        <f t="shared" si="69"/>
        <v>0</v>
      </c>
      <c r="S197" s="141" t="s">
        <v>41</v>
      </c>
      <c r="T197" s="141" t="s">
        <v>41</v>
      </c>
      <c r="U197" s="167" t="s">
        <v>41</v>
      </c>
      <c r="W197" s="61" t="str">
        <f>A197</f>
        <v>06 etg.</v>
      </c>
      <c r="X197" s="62" t="str">
        <f>B197</f>
        <v>-</v>
      </c>
      <c r="Y197" s="62" t="str">
        <f>C197</f>
        <v>-</v>
      </c>
      <c r="Z197" s="41">
        <f t="shared" ref="Z197:Z206" si="72">((N197*3600)/(1.2*1*$AA$5))/1000</f>
        <v>0</v>
      </c>
      <c r="AA197" s="42">
        <f t="shared" si="70"/>
        <v>0</v>
      </c>
      <c r="AC197" s="99">
        <f>D197*$D$223</f>
        <v>0</v>
      </c>
      <c r="AD197" s="98" t="s">
        <v>28</v>
      </c>
      <c r="AE197" s="102">
        <f t="shared" si="71"/>
        <v>0</v>
      </c>
      <c r="AF197" s="98" t="s">
        <v>28</v>
      </c>
    </row>
    <row r="198" spans="1:32" s="27" customFormat="1" ht="18.75" x14ac:dyDescent="0.3">
      <c r="A198" s="167" t="s">
        <v>74</v>
      </c>
      <c r="B198" s="196" t="s">
        <v>41</v>
      </c>
      <c r="C198" s="182" t="s">
        <v>41</v>
      </c>
      <c r="D198" s="140">
        <v>0</v>
      </c>
      <c r="E198" s="140">
        <v>0</v>
      </c>
      <c r="F198" s="168">
        <v>26</v>
      </c>
      <c r="G198" s="168">
        <f t="shared" si="63"/>
        <v>0</v>
      </c>
      <c r="H198" s="169">
        <v>2.5</v>
      </c>
      <c r="I198" s="168">
        <f t="shared" si="64"/>
        <v>0</v>
      </c>
      <c r="J198" s="120">
        <v>0</v>
      </c>
      <c r="K198" s="168">
        <f t="shared" si="65"/>
        <v>0</v>
      </c>
      <c r="L198" s="168">
        <f t="shared" si="65"/>
        <v>0</v>
      </c>
      <c r="M198" s="168">
        <f t="shared" si="66"/>
        <v>0</v>
      </c>
      <c r="N198" s="168">
        <f t="shared" si="67"/>
        <v>0</v>
      </c>
      <c r="O198" s="168">
        <f t="shared" si="68"/>
        <v>0</v>
      </c>
      <c r="P198" s="197">
        <v>0</v>
      </c>
      <c r="Q198" s="198">
        <v>0</v>
      </c>
      <c r="R198" s="169">
        <f t="shared" si="69"/>
        <v>0</v>
      </c>
      <c r="S198" s="141" t="s">
        <v>41</v>
      </c>
      <c r="T198" s="141" t="s">
        <v>41</v>
      </c>
      <c r="U198" s="167" t="s">
        <v>41</v>
      </c>
      <c r="W198" s="61" t="str">
        <f>A198</f>
        <v>06 etg.</v>
      </c>
      <c r="X198" s="62" t="str">
        <f>B198</f>
        <v>-</v>
      </c>
      <c r="Y198" s="62" t="str">
        <f>C198</f>
        <v>-</v>
      </c>
      <c r="Z198" s="41">
        <f t="shared" si="72"/>
        <v>0</v>
      </c>
      <c r="AA198" s="42">
        <f t="shared" si="70"/>
        <v>0</v>
      </c>
      <c r="AC198" s="99">
        <f>D198*$D$223</f>
        <v>0</v>
      </c>
      <c r="AD198" s="98" t="s">
        <v>28</v>
      </c>
      <c r="AE198" s="102">
        <f t="shared" si="71"/>
        <v>0</v>
      </c>
      <c r="AF198" s="98" t="s">
        <v>28</v>
      </c>
    </row>
    <row r="199" spans="1:32" s="27" customFormat="1" ht="18.75" x14ac:dyDescent="0.3">
      <c r="A199" s="167" t="s">
        <v>74</v>
      </c>
      <c r="B199" s="196" t="s">
        <v>41</v>
      </c>
      <c r="C199" s="182" t="s">
        <v>41</v>
      </c>
      <c r="D199" s="140">
        <v>0</v>
      </c>
      <c r="E199" s="140">
        <v>0</v>
      </c>
      <c r="F199" s="168">
        <v>26</v>
      </c>
      <c r="G199" s="168">
        <f t="shared" si="63"/>
        <v>0</v>
      </c>
      <c r="H199" s="169">
        <v>2.5</v>
      </c>
      <c r="I199" s="168">
        <f t="shared" si="64"/>
        <v>0</v>
      </c>
      <c r="J199" s="120">
        <v>0</v>
      </c>
      <c r="K199" s="168">
        <f t="shared" si="65"/>
        <v>0</v>
      </c>
      <c r="L199" s="168">
        <f t="shared" si="65"/>
        <v>0</v>
      </c>
      <c r="M199" s="168">
        <f t="shared" si="66"/>
        <v>0</v>
      </c>
      <c r="N199" s="168">
        <f t="shared" si="67"/>
        <v>0</v>
      </c>
      <c r="O199" s="168">
        <f t="shared" si="68"/>
        <v>0</v>
      </c>
      <c r="P199" s="197">
        <v>0</v>
      </c>
      <c r="Q199" s="198">
        <v>0</v>
      </c>
      <c r="R199" s="169">
        <f t="shared" si="69"/>
        <v>0</v>
      </c>
      <c r="S199" s="141" t="s">
        <v>41</v>
      </c>
      <c r="T199" s="141" t="s">
        <v>41</v>
      </c>
      <c r="U199" s="167" t="s">
        <v>41</v>
      </c>
      <c r="W199" s="61" t="str">
        <f>A199</f>
        <v>06 etg.</v>
      </c>
      <c r="X199" s="62" t="str">
        <f>B199</f>
        <v>-</v>
      </c>
      <c r="Y199" s="62" t="str">
        <f>C199</f>
        <v>-</v>
      </c>
      <c r="Z199" s="41">
        <f t="shared" si="72"/>
        <v>0</v>
      </c>
      <c r="AA199" s="42">
        <f t="shared" si="70"/>
        <v>0</v>
      </c>
      <c r="AC199" s="99">
        <f>D199*$D$223</f>
        <v>0</v>
      </c>
      <c r="AD199" s="98" t="s">
        <v>28</v>
      </c>
      <c r="AE199" s="102">
        <f t="shared" si="71"/>
        <v>0</v>
      </c>
      <c r="AF199" s="98" t="s">
        <v>28</v>
      </c>
    </row>
    <row r="200" spans="1:32" s="27" customFormat="1" ht="18.75" x14ac:dyDescent="0.3">
      <c r="A200" s="167" t="s">
        <v>74</v>
      </c>
      <c r="B200" s="196" t="s">
        <v>41</v>
      </c>
      <c r="C200" s="182" t="s">
        <v>41</v>
      </c>
      <c r="D200" s="140">
        <v>0</v>
      </c>
      <c r="E200" s="140">
        <v>0</v>
      </c>
      <c r="F200" s="168">
        <v>26</v>
      </c>
      <c r="G200" s="168">
        <f t="shared" si="63"/>
        <v>0</v>
      </c>
      <c r="H200" s="169">
        <v>2.5</v>
      </c>
      <c r="I200" s="168">
        <f t="shared" si="64"/>
        <v>0</v>
      </c>
      <c r="J200" s="120">
        <v>0</v>
      </c>
      <c r="K200" s="168">
        <f t="shared" si="65"/>
        <v>0</v>
      </c>
      <c r="L200" s="168">
        <f t="shared" si="65"/>
        <v>0</v>
      </c>
      <c r="M200" s="168">
        <f t="shared" si="66"/>
        <v>0</v>
      </c>
      <c r="N200" s="168">
        <f t="shared" si="67"/>
        <v>0</v>
      </c>
      <c r="O200" s="168">
        <f t="shared" si="68"/>
        <v>0</v>
      </c>
      <c r="P200" s="197">
        <v>0</v>
      </c>
      <c r="Q200" s="198">
        <v>0</v>
      </c>
      <c r="R200" s="169">
        <f t="shared" si="69"/>
        <v>0</v>
      </c>
      <c r="S200" s="141" t="s">
        <v>41</v>
      </c>
      <c r="T200" s="141" t="s">
        <v>41</v>
      </c>
      <c r="U200" s="167" t="s">
        <v>41</v>
      </c>
      <c r="W200" s="61" t="str">
        <f>A200</f>
        <v>06 etg.</v>
      </c>
      <c r="X200" s="62" t="str">
        <f>B200</f>
        <v>-</v>
      </c>
      <c r="Y200" s="62" t="str">
        <f>C200</f>
        <v>-</v>
      </c>
      <c r="Z200" s="41">
        <f t="shared" si="72"/>
        <v>0</v>
      </c>
      <c r="AA200" s="42">
        <f t="shared" si="70"/>
        <v>0</v>
      </c>
      <c r="AC200" s="99">
        <f>D200*$D$223</f>
        <v>0</v>
      </c>
      <c r="AD200" s="98" t="s">
        <v>28</v>
      </c>
      <c r="AE200" s="102">
        <f t="shared" si="71"/>
        <v>0</v>
      </c>
      <c r="AF200" s="98" t="s">
        <v>28</v>
      </c>
    </row>
    <row r="201" spans="1:32" s="27" customFormat="1" ht="18.75" x14ac:dyDescent="0.3">
      <c r="A201" s="167" t="s">
        <v>74</v>
      </c>
      <c r="B201" s="196" t="s">
        <v>41</v>
      </c>
      <c r="C201" s="182" t="s">
        <v>41</v>
      </c>
      <c r="D201" s="140">
        <v>0</v>
      </c>
      <c r="E201" s="140">
        <v>0</v>
      </c>
      <c r="F201" s="168">
        <v>26</v>
      </c>
      <c r="G201" s="168">
        <f t="shared" si="63"/>
        <v>0</v>
      </c>
      <c r="H201" s="169">
        <v>2.5</v>
      </c>
      <c r="I201" s="168">
        <f t="shared" si="64"/>
        <v>0</v>
      </c>
      <c r="J201" s="120">
        <v>0</v>
      </c>
      <c r="K201" s="168">
        <f t="shared" si="65"/>
        <v>0</v>
      </c>
      <c r="L201" s="168">
        <f t="shared" si="65"/>
        <v>0</v>
      </c>
      <c r="M201" s="168">
        <f t="shared" si="66"/>
        <v>0</v>
      </c>
      <c r="N201" s="168">
        <f t="shared" si="67"/>
        <v>0</v>
      </c>
      <c r="O201" s="168">
        <f t="shared" si="68"/>
        <v>0</v>
      </c>
      <c r="P201" s="197">
        <v>0</v>
      </c>
      <c r="Q201" s="198">
        <v>0</v>
      </c>
      <c r="R201" s="169">
        <f t="shared" si="69"/>
        <v>0</v>
      </c>
      <c r="S201" s="141" t="s">
        <v>41</v>
      </c>
      <c r="T201" s="141" t="s">
        <v>41</v>
      </c>
      <c r="U201" s="167" t="s">
        <v>41</v>
      </c>
      <c r="W201" s="61" t="str">
        <f>A201</f>
        <v>06 etg.</v>
      </c>
      <c r="X201" s="62" t="str">
        <f>B201</f>
        <v>-</v>
      </c>
      <c r="Y201" s="62" t="str">
        <f>C201</f>
        <v>-</v>
      </c>
      <c r="Z201" s="41">
        <f t="shared" si="72"/>
        <v>0</v>
      </c>
      <c r="AA201" s="42">
        <f t="shared" si="70"/>
        <v>0</v>
      </c>
      <c r="AC201" s="99">
        <f>D201*$D$223</f>
        <v>0</v>
      </c>
      <c r="AD201" s="98" t="s">
        <v>28</v>
      </c>
      <c r="AE201" s="102">
        <f t="shared" si="71"/>
        <v>0</v>
      </c>
      <c r="AF201" s="98" t="s">
        <v>28</v>
      </c>
    </row>
    <row r="202" spans="1:32" s="27" customFormat="1" ht="18.75" x14ac:dyDescent="0.3">
      <c r="A202" s="167" t="s">
        <v>74</v>
      </c>
      <c r="B202" s="196" t="s">
        <v>41</v>
      </c>
      <c r="C202" s="182" t="s">
        <v>41</v>
      </c>
      <c r="D202" s="140">
        <v>0</v>
      </c>
      <c r="E202" s="140">
        <v>0</v>
      </c>
      <c r="F202" s="168">
        <v>26</v>
      </c>
      <c r="G202" s="168">
        <f t="shared" si="63"/>
        <v>0</v>
      </c>
      <c r="H202" s="169">
        <v>2.5</v>
      </c>
      <c r="I202" s="168">
        <f t="shared" si="64"/>
        <v>0</v>
      </c>
      <c r="J202" s="120">
        <v>0</v>
      </c>
      <c r="K202" s="168">
        <f t="shared" si="65"/>
        <v>0</v>
      </c>
      <c r="L202" s="168">
        <f t="shared" si="65"/>
        <v>0</v>
      </c>
      <c r="M202" s="168">
        <f t="shared" si="66"/>
        <v>0</v>
      </c>
      <c r="N202" s="168">
        <f t="shared" si="67"/>
        <v>0</v>
      </c>
      <c r="O202" s="168">
        <f t="shared" si="68"/>
        <v>0</v>
      </c>
      <c r="P202" s="197">
        <v>0</v>
      </c>
      <c r="Q202" s="198">
        <v>0</v>
      </c>
      <c r="R202" s="169">
        <f t="shared" si="69"/>
        <v>0</v>
      </c>
      <c r="S202" s="141" t="s">
        <v>41</v>
      </c>
      <c r="T202" s="141" t="s">
        <v>41</v>
      </c>
      <c r="U202" s="167" t="s">
        <v>41</v>
      </c>
      <c r="W202" s="61" t="str">
        <f>A202</f>
        <v>06 etg.</v>
      </c>
      <c r="X202" s="62" t="str">
        <f>B202</f>
        <v>-</v>
      </c>
      <c r="Y202" s="62" t="str">
        <f>C202</f>
        <v>-</v>
      </c>
      <c r="Z202" s="41">
        <f t="shared" si="72"/>
        <v>0</v>
      </c>
      <c r="AA202" s="42">
        <f t="shared" si="70"/>
        <v>0</v>
      </c>
      <c r="AC202" s="99">
        <f>D202*$D$223</f>
        <v>0</v>
      </c>
      <c r="AD202" s="98" t="s">
        <v>28</v>
      </c>
      <c r="AE202" s="102">
        <f t="shared" si="71"/>
        <v>0</v>
      </c>
      <c r="AF202" s="98" t="s">
        <v>28</v>
      </c>
    </row>
    <row r="203" spans="1:32" s="27" customFormat="1" ht="18.75" x14ac:dyDescent="0.3">
      <c r="A203" s="167" t="s">
        <v>74</v>
      </c>
      <c r="B203" s="196" t="s">
        <v>41</v>
      </c>
      <c r="C203" s="182" t="s">
        <v>41</v>
      </c>
      <c r="D203" s="140">
        <v>0</v>
      </c>
      <c r="E203" s="140">
        <v>0</v>
      </c>
      <c r="F203" s="168">
        <v>26</v>
      </c>
      <c r="G203" s="168">
        <f t="shared" si="63"/>
        <v>0</v>
      </c>
      <c r="H203" s="169">
        <v>2.5</v>
      </c>
      <c r="I203" s="168">
        <f t="shared" si="64"/>
        <v>0</v>
      </c>
      <c r="J203" s="120">
        <v>0</v>
      </c>
      <c r="K203" s="168">
        <f t="shared" si="65"/>
        <v>0</v>
      </c>
      <c r="L203" s="168">
        <f t="shared" si="65"/>
        <v>0</v>
      </c>
      <c r="M203" s="168">
        <f t="shared" si="66"/>
        <v>0</v>
      </c>
      <c r="N203" s="168">
        <f t="shared" si="67"/>
        <v>0</v>
      </c>
      <c r="O203" s="168">
        <f t="shared" si="68"/>
        <v>0</v>
      </c>
      <c r="P203" s="197">
        <v>0</v>
      </c>
      <c r="Q203" s="198">
        <v>0</v>
      </c>
      <c r="R203" s="169">
        <f t="shared" si="69"/>
        <v>0</v>
      </c>
      <c r="S203" s="141" t="s">
        <v>41</v>
      </c>
      <c r="T203" s="141" t="s">
        <v>41</v>
      </c>
      <c r="U203" s="167" t="s">
        <v>41</v>
      </c>
      <c r="W203" s="61" t="str">
        <f>A203</f>
        <v>06 etg.</v>
      </c>
      <c r="X203" s="62" t="str">
        <f>B203</f>
        <v>-</v>
      </c>
      <c r="Y203" s="62" t="str">
        <f>C203</f>
        <v>-</v>
      </c>
      <c r="Z203" s="41">
        <f t="shared" si="72"/>
        <v>0</v>
      </c>
      <c r="AA203" s="42">
        <f t="shared" si="70"/>
        <v>0</v>
      </c>
      <c r="AC203" s="99">
        <f>D203*$D$223</f>
        <v>0</v>
      </c>
      <c r="AD203" s="98" t="s">
        <v>28</v>
      </c>
      <c r="AE203" s="102">
        <f t="shared" si="71"/>
        <v>0</v>
      </c>
      <c r="AF203" s="98" t="s">
        <v>28</v>
      </c>
    </row>
    <row r="204" spans="1:32" s="27" customFormat="1" ht="18.75" x14ac:dyDescent="0.3">
      <c r="A204" s="167" t="s">
        <v>74</v>
      </c>
      <c r="B204" s="196" t="s">
        <v>41</v>
      </c>
      <c r="C204" s="182" t="s">
        <v>41</v>
      </c>
      <c r="D204" s="140">
        <v>0</v>
      </c>
      <c r="E204" s="140">
        <v>0</v>
      </c>
      <c r="F204" s="168">
        <v>26</v>
      </c>
      <c r="G204" s="168">
        <f t="shared" si="63"/>
        <v>0</v>
      </c>
      <c r="H204" s="169">
        <v>2.5</v>
      </c>
      <c r="I204" s="168">
        <f t="shared" si="64"/>
        <v>0</v>
      </c>
      <c r="J204" s="120">
        <v>0</v>
      </c>
      <c r="K204" s="168">
        <f t="shared" si="65"/>
        <v>0</v>
      </c>
      <c r="L204" s="168">
        <f t="shared" si="65"/>
        <v>0</v>
      </c>
      <c r="M204" s="168">
        <f t="shared" si="66"/>
        <v>0</v>
      </c>
      <c r="N204" s="168">
        <f t="shared" si="67"/>
        <v>0</v>
      </c>
      <c r="O204" s="168">
        <f t="shared" si="68"/>
        <v>0</v>
      </c>
      <c r="P204" s="197">
        <v>0</v>
      </c>
      <c r="Q204" s="198">
        <v>0</v>
      </c>
      <c r="R204" s="169">
        <f t="shared" si="69"/>
        <v>0</v>
      </c>
      <c r="S204" s="141" t="s">
        <v>41</v>
      </c>
      <c r="T204" s="141" t="s">
        <v>41</v>
      </c>
      <c r="U204" s="167" t="s">
        <v>41</v>
      </c>
      <c r="W204" s="61" t="str">
        <f>A204</f>
        <v>06 etg.</v>
      </c>
      <c r="X204" s="62" t="str">
        <f>B204</f>
        <v>-</v>
      </c>
      <c r="Y204" s="62" t="str">
        <f>C204</f>
        <v>-</v>
      </c>
      <c r="Z204" s="41">
        <f t="shared" si="72"/>
        <v>0</v>
      </c>
      <c r="AA204" s="42">
        <f t="shared" si="70"/>
        <v>0</v>
      </c>
      <c r="AC204" s="99">
        <f>D204*$D$223</f>
        <v>0</v>
      </c>
      <c r="AD204" s="98" t="s">
        <v>28</v>
      </c>
      <c r="AE204" s="102">
        <f t="shared" si="71"/>
        <v>0</v>
      </c>
      <c r="AF204" s="98" t="s">
        <v>28</v>
      </c>
    </row>
    <row r="205" spans="1:32" s="27" customFormat="1" ht="18.75" x14ac:dyDescent="0.3">
      <c r="A205" s="167" t="s">
        <v>74</v>
      </c>
      <c r="B205" s="196" t="s">
        <v>41</v>
      </c>
      <c r="C205" s="182" t="s">
        <v>41</v>
      </c>
      <c r="D205" s="140">
        <v>0</v>
      </c>
      <c r="E205" s="140">
        <v>0</v>
      </c>
      <c r="F205" s="168">
        <v>26</v>
      </c>
      <c r="G205" s="168">
        <f t="shared" si="63"/>
        <v>0</v>
      </c>
      <c r="H205" s="169">
        <v>2.5</v>
      </c>
      <c r="I205" s="168">
        <f t="shared" si="64"/>
        <v>0</v>
      </c>
      <c r="J205" s="120">
        <v>0</v>
      </c>
      <c r="K205" s="168">
        <f t="shared" si="65"/>
        <v>0</v>
      </c>
      <c r="L205" s="168">
        <f t="shared" si="65"/>
        <v>0</v>
      </c>
      <c r="M205" s="168">
        <f t="shared" si="66"/>
        <v>0</v>
      </c>
      <c r="N205" s="168">
        <f t="shared" si="67"/>
        <v>0</v>
      </c>
      <c r="O205" s="168">
        <f t="shared" si="68"/>
        <v>0</v>
      </c>
      <c r="P205" s="197">
        <v>0</v>
      </c>
      <c r="Q205" s="198">
        <v>0</v>
      </c>
      <c r="R205" s="169">
        <f t="shared" si="69"/>
        <v>0</v>
      </c>
      <c r="S205" s="141" t="s">
        <v>41</v>
      </c>
      <c r="T205" s="141" t="s">
        <v>41</v>
      </c>
      <c r="U205" s="167" t="s">
        <v>41</v>
      </c>
      <c r="W205" s="61" t="str">
        <f>A205</f>
        <v>06 etg.</v>
      </c>
      <c r="X205" s="62" t="str">
        <f>B205</f>
        <v>-</v>
      </c>
      <c r="Y205" s="62" t="str">
        <f>C205</f>
        <v>-</v>
      </c>
      <c r="Z205" s="41">
        <f t="shared" si="72"/>
        <v>0</v>
      </c>
      <c r="AA205" s="42">
        <f t="shared" si="70"/>
        <v>0</v>
      </c>
      <c r="AC205" s="99">
        <f>D205*$D$223</f>
        <v>0</v>
      </c>
      <c r="AD205" s="98" t="s">
        <v>28</v>
      </c>
      <c r="AE205" s="102">
        <f t="shared" si="71"/>
        <v>0</v>
      </c>
      <c r="AF205" s="98" t="s">
        <v>28</v>
      </c>
    </row>
    <row r="206" spans="1:32" s="27" customFormat="1" ht="18.75" x14ac:dyDescent="0.3">
      <c r="A206" s="167" t="s">
        <v>74</v>
      </c>
      <c r="B206" s="196" t="s">
        <v>41</v>
      </c>
      <c r="C206" s="182" t="s">
        <v>41</v>
      </c>
      <c r="D206" s="140">
        <v>0</v>
      </c>
      <c r="E206" s="140">
        <v>0</v>
      </c>
      <c r="F206" s="168">
        <v>26</v>
      </c>
      <c r="G206" s="168">
        <f t="shared" si="63"/>
        <v>0</v>
      </c>
      <c r="H206" s="169">
        <v>2.5</v>
      </c>
      <c r="I206" s="168">
        <f t="shared" si="64"/>
        <v>0</v>
      </c>
      <c r="J206" s="120">
        <v>0</v>
      </c>
      <c r="K206" s="168">
        <f t="shared" si="65"/>
        <v>0</v>
      </c>
      <c r="L206" s="168">
        <f t="shared" si="65"/>
        <v>0</v>
      </c>
      <c r="M206" s="168">
        <f t="shared" si="66"/>
        <v>0</v>
      </c>
      <c r="N206" s="168">
        <f t="shared" si="67"/>
        <v>0</v>
      </c>
      <c r="O206" s="168">
        <f t="shared" si="68"/>
        <v>0</v>
      </c>
      <c r="P206" s="197">
        <v>0</v>
      </c>
      <c r="Q206" s="198">
        <v>0</v>
      </c>
      <c r="R206" s="169">
        <f t="shared" si="69"/>
        <v>0</v>
      </c>
      <c r="S206" s="141" t="s">
        <v>41</v>
      </c>
      <c r="T206" s="141" t="s">
        <v>41</v>
      </c>
      <c r="U206" s="167" t="s">
        <v>41</v>
      </c>
      <c r="W206" s="61" t="str">
        <f>A206</f>
        <v>06 etg.</v>
      </c>
      <c r="X206" s="62" t="str">
        <f>B206</f>
        <v>-</v>
      </c>
      <c r="Y206" s="62" t="str">
        <f>C206</f>
        <v>-</v>
      </c>
      <c r="Z206" s="41">
        <f t="shared" si="72"/>
        <v>0</v>
      </c>
      <c r="AA206" s="42">
        <f t="shared" si="70"/>
        <v>0</v>
      </c>
      <c r="AC206" s="99">
        <f>D206*$D$223</f>
        <v>0</v>
      </c>
      <c r="AD206" s="98" t="s">
        <v>28</v>
      </c>
      <c r="AE206" s="102">
        <f t="shared" si="71"/>
        <v>0</v>
      </c>
      <c r="AF206" s="98" t="s">
        <v>28</v>
      </c>
    </row>
    <row r="207" spans="1:32" s="27" customFormat="1" ht="18.75" x14ac:dyDescent="0.3">
      <c r="A207" s="167" t="s">
        <v>74</v>
      </c>
      <c r="B207" s="196" t="s">
        <v>41</v>
      </c>
      <c r="C207" s="182" t="s">
        <v>41</v>
      </c>
      <c r="D207" s="140">
        <v>0</v>
      </c>
      <c r="E207" s="140">
        <v>0</v>
      </c>
      <c r="F207" s="168">
        <v>26</v>
      </c>
      <c r="G207" s="168">
        <f t="shared" si="63"/>
        <v>0</v>
      </c>
      <c r="H207" s="169">
        <v>2.5</v>
      </c>
      <c r="I207" s="168">
        <f t="shared" si="64"/>
        <v>0</v>
      </c>
      <c r="J207" s="120">
        <v>0</v>
      </c>
      <c r="K207" s="168">
        <f t="shared" si="65"/>
        <v>0</v>
      </c>
      <c r="L207" s="168">
        <f t="shared" si="65"/>
        <v>0</v>
      </c>
      <c r="M207" s="168">
        <f t="shared" si="66"/>
        <v>0</v>
      </c>
      <c r="N207" s="168">
        <f t="shared" si="67"/>
        <v>0</v>
      </c>
      <c r="O207" s="168">
        <f t="shared" si="68"/>
        <v>0</v>
      </c>
      <c r="P207" s="197">
        <v>0</v>
      </c>
      <c r="Q207" s="198">
        <v>0</v>
      </c>
      <c r="R207" s="169">
        <f t="shared" si="69"/>
        <v>0</v>
      </c>
      <c r="S207" s="141" t="s">
        <v>41</v>
      </c>
      <c r="T207" s="141" t="s">
        <v>41</v>
      </c>
      <c r="U207" s="167" t="s">
        <v>41</v>
      </c>
      <c r="W207" s="61" t="str">
        <f>A207</f>
        <v>06 etg.</v>
      </c>
      <c r="X207" s="62" t="str">
        <f>B207</f>
        <v>-</v>
      </c>
      <c r="Y207" s="62" t="str">
        <f>C207</f>
        <v>-</v>
      </c>
      <c r="Z207" s="41">
        <f>((N207*3600)/(1.2*1*$AA$5))/1000</f>
        <v>0</v>
      </c>
      <c r="AA207" s="42">
        <f t="shared" si="70"/>
        <v>0</v>
      </c>
      <c r="AC207" s="99">
        <f>D207*$D$223</f>
        <v>0</v>
      </c>
      <c r="AD207" s="98" t="s">
        <v>28</v>
      </c>
      <c r="AE207" s="102">
        <f t="shared" si="71"/>
        <v>0</v>
      </c>
      <c r="AF207" s="98" t="s">
        <v>28</v>
      </c>
    </row>
    <row r="208" spans="1:32" s="27" customFormat="1" ht="18.75" x14ac:dyDescent="0.3">
      <c r="A208" s="167" t="s">
        <v>74</v>
      </c>
      <c r="B208" s="196" t="s">
        <v>41</v>
      </c>
      <c r="C208" s="182" t="s">
        <v>41</v>
      </c>
      <c r="D208" s="140">
        <v>0</v>
      </c>
      <c r="E208" s="140">
        <v>0</v>
      </c>
      <c r="F208" s="168">
        <v>26</v>
      </c>
      <c r="G208" s="168">
        <f t="shared" si="63"/>
        <v>0</v>
      </c>
      <c r="H208" s="169">
        <v>2.5</v>
      </c>
      <c r="I208" s="168">
        <f t="shared" si="64"/>
        <v>0</v>
      </c>
      <c r="J208" s="120">
        <v>0</v>
      </c>
      <c r="K208" s="168">
        <f t="shared" si="65"/>
        <v>0</v>
      </c>
      <c r="L208" s="168">
        <f t="shared" si="65"/>
        <v>0</v>
      </c>
      <c r="M208" s="168">
        <f t="shared" si="66"/>
        <v>0</v>
      </c>
      <c r="N208" s="168">
        <f t="shared" si="67"/>
        <v>0</v>
      </c>
      <c r="O208" s="168">
        <f t="shared" si="68"/>
        <v>0</v>
      </c>
      <c r="P208" s="197">
        <v>0</v>
      </c>
      <c r="Q208" s="198">
        <v>0</v>
      </c>
      <c r="R208" s="169">
        <f t="shared" si="69"/>
        <v>0</v>
      </c>
      <c r="S208" s="141" t="s">
        <v>41</v>
      </c>
      <c r="T208" s="141" t="s">
        <v>41</v>
      </c>
      <c r="U208" s="167" t="s">
        <v>41</v>
      </c>
      <c r="W208" s="61" t="str">
        <f>A208</f>
        <v>06 etg.</v>
      </c>
      <c r="X208" s="62" t="str">
        <f>B208</f>
        <v>-</v>
      </c>
      <c r="Y208" s="62" t="str">
        <f>C208</f>
        <v>-</v>
      </c>
      <c r="Z208" s="41">
        <f t="shared" ref="Z208:Z217" si="73">((N208*3600)/(1.2*1*$AA$5))/1000</f>
        <v>0</v>
      </c>
      <c r="AA208" s="42">
        <f t="shared" si="70"/>
        <v>0</v>
      </c>
      <c r="AC208" s="99">
        <f>D208*$D$223</f>
        <v>0</v>
      </c>
      <c r="AD208" s="98" t="s">
        <v>28</v>
      </c>
      <c r="AE208" s="102">
        <f t="shared" si="71"/>
        <v>0</v>
      </c>
      <c r="AF208" s="98" t="s">
        <v>28</v>
      </c>
    </row>
    <row r="209" spans="1:32" s="27" customFormat="1" ht="18.75" x14ac:dyDescent="0.3">
      <c r="A209" s="167" t="s">
        <v>74</v>
      </c>
      <c r="B209" s="196" t="s">
        <v>41</v>
      </c>
      <c r="C209" s="182" t="s">
        <v>41</v>
      </c>
      <c r="D209" s="140">
        <v>0</v>
      </c>
      <c r="E209" s="140">
        <v>0</v>
      </c>
      <c r="F209" s="168">
        <v>26</v>
      </c>
      <c r="G209" s="168">
        <f t="shared" si="63"/>
        <v>0</v>
      </c>
      <c r="H209" s="169">
        <v>2.5</v>
      </c>
      <c r="I209" s="168">
        <f t="shared" si="64"/>
        <v>0</v>
      </c>
      <c r="J209" s="120">
        <v>0</v>
      </c>
      <c r="K209" s="168">
        <f t="shared" si="65"/>
        <v>0</v>
      </c>
      <c r="L209" s="168">
        <f t="shared" si="65"/>
        <v>0</v>
      </c>
      <c r="M209" s="168">
        <f t="shared" si="66"/>
        <v>0</v>
      </c>
      <c r="N209" s="168">
        <f t="shared" si="67"/>
        <v>0</v>
      </c>
      <c r="O209" s="168">
        <f t="shared" si="68"/>
        <v>0</v>
      </c>
      <c r="P209" s="197">
        <v>0</v>
      </c>
      <c r="Q209" s="198">
        <v>0</v>
      </c>
      <c r="R209" s="169">
        <f t="shared" si="69"/>
        <v>0</v>
      </c>
      <c r="S209" s="141" t="s">
        <v>41</v>
      </c>
      <c r="T209" s="141" t="s">
        <v>41</v>
      </c>
      <c r="U209" s="167" t="s">
        <v>41</v>
      </c>
      <c r="W209" s="61" t="str">
        <f>A209</f>
        <v>06 etg.</v>
      </c>
      <c r="X209" s="62" t="str">
        <f>B209</f>
        <v>-</v>
      </c>
      <c r="Y209" s="62" t="str">
        <f>C209</f>
        <v>-</v>
      </c>
      <c r="Z209" s="41">
        <f t="shared" si="73"/>
        <v>0</v>
      </c>
      <c r="AA209" s="42">
        <f t="shared" si="70"/>
        <v>0</v>
      </c>
      <c r="AC209" s="99">
        <f>D209*$D$223</f>
        <v>0</v>
      </c>
      <c r="AD209" s="98" t="s">
        <v>28</v>
      </c>
      <c r="AE209" s="102">
        <f t="shared" si="71"/>
        <v>0</v>
      </c>
      <c r="AF209" s="98" t="s">
        <v>28</v>
      </c>
    </row>
    <row r="210" spans="1:32" s="27" customFormat="1" ht="18.75" x14ac:dyDescent="0.3">
      <c r="A210" s="167" t="s">
        <v>74</v>
      </c>
      <c r="B210" s="196" t="s">
        <v>41</v>
      </c>
      <c r="C210" s="182" t="s">
        <v>41</v>
      </c>
      <c r="D210" s="140">
        <v>0</v>
      </c>
      <c r="E210" s="140">
        <v>0</v>
      </c>
      <c r="F210" s="168">
        <v>26</v>
      </c>
      <c r="G210" s="168">
        <f t="shared" si="63"/>
        <v>0</v>
      </c>
      <c r="H210" s="169">
        <v>2.5</v>
      </c>
      <c r="I210" s="168">
        <f t="shared" si="64"/>
        <v>0</v>
      </c>
      <c r="J210" s="120">
        <v>0</v>
      </c>
      <c r="K210" s="168">
        <f t="shared" si="65"/>
        <v>0</v>
      </c>
      <c r="L210" s="168">
        <f t="shared" si="65"/>
        <v>0</v>
      </c>
      <c r="M210" s="168">
        <f t="shared" si="66"/>
        <v>0</v>
      </c>
      <c r="N210" s="168">
        <f t="shared" si="67"/>
        <v>0</v>
      </c>
      <c r="O210" s="168">
        <f t="shared" si="68"/>
        <v>0</v>
      </c>
      <c r="P210" s="197">
        <v>0</v>
      </c>
      <c r="Q210" s="198">
        <v>0</v>
      </c>
      <c r="R210" s="169">
        <f t="shared" si="69"/>
        <v>0</v>
      </c>
      <c r="S210" s="141" t="s">
        <v>41</v>
      </c>
      <c r="T210" s="141" t="s">
        <v>41</v>
      </c>
      <c r="U210" s="167" t="s">
        <v>41</v>
      </c>
      <c r="W210" s="61" t="str">
        <f>A210</f>
        <v>06 etg.</v>
      </c>
      <c r="X210" s="62" t="str">
        <f>B210</f>
        <v>-</v>
      </c>
      <c r="Y210" s="62" t="str">
        <f>C210</f>
        <v>-</v>
      </c>
      <c r="Z210" s="41">
        <f t="shared" si="73"/>
        <v>0</v>
      </c>
      <c r="AA210" s="42">
        <f t="shared" si="70"/>
        <v>0</v>
      </c>
      <c r="AC210" s="99">
        <f>D210*$D$223</f>
        <v>0</v>
      </c>
      <c r="AD210" s="98" t="s">
        <v>28</v>
      </c>
      <c r="AE210" s="102">
        <f t="shared" si="71"/>
        <v>0</v>
      </c>
      <c r="AF210" s="98" t="s">
        <v>28</v>
      </c>
    </row>
    <row r="211" spans="1:32" s="27" customFormat="1" ht="18.75" x14ac:dyDescent="0.3">
      <c r="A211" s="167" t="s">
        <v>74</v>
      </c>
      <c r="B211" s="196" t="s">
        <v>41</v>
      </c>
      <c r="C211" s="182" t="s">
        <v>41</v>
      </c>
      <c r="D211" s="140">
        <v>0</v>
      </c>
      <c r="E211" s="140">
        <v>0</v>
      </c>
      <c r="F211" s="168">
        <v>26</v>
      </c>
      <c r="G211" s="168">
        <f t="shared" si="63"/>
        <v>0</v>
      </c>
      <c r="H211" s="169">
        <v>2.5</v>
      </c>
      <c r="I211" s="168">
        <f t="shared" si="64"/>
        <v>0</v>
      </c>
      <c r="J211" s="120">
        <v>0</v>
      </c>
      <c r="K211" s="168">
        <f t="shared" si="65"/>
        <v>0</v>
      </c>
      <c r="L211" s="168">
        <f t="shared" si="65"/>
        <v>0</v>
      </c>
      <c r="M211" s="168">
        <f t="shared" si="66"/>
        <v>0</v>
      </c>
      <c r="N211" s="168">
        <f t="shared" si="67"/>
        <v>0</v>
      </c>
      <c r="O211" s="168">
        <f t="shared" si="68"/>
        <v>0</v>
      </c>
      <c r="P211" s="197">
        <v>0</v>
      </c>
      <c r="Q211" s="198">
        <v>0</v>
      </c>
      <c r="R211" s="169">
        <f t="shared" si="69"/>
        <v>0</v>
      </c>
      <c r="S211" s="141" t="s">
        <v>41</v>
      </c>
      <c r="T211" s="141" t="s">
        <v>41</v>
      </c>
      <c r="U211" s="167" t="s">
        <v>41</v>
      </c>
      <c r="W211" s="61" t="str">
        <f>A211</f>
        <v>06 etg.</v>
      </c>
      <c r="X211" s="62" t="str">
        <f>B211</f>
        <v>-</v>
      </c>
      <c r="Y211" s="62" t="str">
        <f>C211</f>
        <v>-</v>
      </c>
      <c r="Z211" s="41">
        <f t="shared" si="73"/>
        <v>0</v>
      </c>
      <c r="AA211" s="42">
        <f t="shared" si="70"/>
        <v>0</v>
      </c>
      <c r="AC211" s="99">
        <f>D211*$D$223</f>
        <v>0</v>
      </c>
      <c r="AD211" s="98" t="s">
        <v>28</v>
      </c>
      <c r="AE211" s="102">
        <f t="shared" si="71"/>
        <v>0</v>
      </c>
      <c r="AF211" s="98" t="s">
        <v>28</v>
      </c>
    </row>
    <row r="212" spans="1:32" s="27" customFormat="1" ht="18.75" x14ac:dyDescent="0.3">
      <c r="A212" s="167" t="s">
        <v>74</v>
      </c>
      <c r="B212" s="196" t="s">
        <v>41</v>
      </c>
      <c r="C212" s="182" t="s">
        <v>41</v>
      </c>
      <c r="D212" s="140">
        <v>0</v>
      </c>
      <c r="E212" s="140">
        <v>0</v>
      </c>
      <c r="F212" s="168">
        <v>26</v>
      </c>
      <c r="G212" s="168">
        <f t="shared" si="63"/>
        <v>0</v>
      </c>
      <c r="H212" s="169">
        <v>2.5</v>
      </c>
      <c r="I212" s="168">
        <f t="shared" si="64"/>
        <v>0</v>
      </c>
      <c r="J212" s="120">
        <v>0</v>
      </c>
      <c r="K212" s="168">
        <f t="shared" si="65"/>
        <v>0</v>
      </c>
      <c r="L212" s="168">
        <f t="shared" si="65"/>
        <v>0</v>
      </c>
      <c r="M212" s="168">
        <f t="shared" si="66"/>
        <v>0</v>
      </c>
      <c r="N212" s="168">
        <f t="shared" si="67"/>
        <v>0</v>
      </c>
      <c r="O212" s="168">
        <f t="shared" si="68"/>
        <v>0</v>
      </c>
      <c r="P212" s="197">
        <v>0</v>
      </c>
      <c r="Q212" s="198">
        <v>0</v>
      </c>
      <c r="R212" s="169">
        <f t="shared" si="69"/>
        <v>0</v>
      </c>
      <c r="S212" s="141" t="s">
        <v>41</v>
      </c>
      <c r="T212" s="141" t="s">
        <v>41</v>
      </c>
      <c r="U212" s="167" t="s">
        <v>41</v>
      </c>
      <c r="W212" s="61" t="str">
        <f>A212</f>
        <v>06 etg.</v>
      </c>
      <c r="X212" s="62" t="str">
        <f>B212</f>
        <v>-</v>
      </c>
      <c r="Y212" s="62" t="str">
        <f>C212</f>
        <v>-</v>
      </c>
      <c r="Z212" s="41">
        <f t="shared" si="73"/>
        <v>0</v>
      </c>
      <c r="AA212" s="42">
        <f t="shared" si="70"/>
        <v>0</v>
      </c>
      <c r="AC212" s="99">
        <f>D212*$D$223</f>
        <v>0</v>
      </c>
      <c r="AD212" s="98" t="s">
        <v>28</v>
      </c>
      <c r="AE212" s="102">
        <f t="shared" si="71"/>
        <v>0</v>
      </c>
      <c r="AF212" s="98" t="s">
        <v>28</v>
      </c>
    </row>
    <row r="213" spans="1:32" s="27" customFormat="1" ht="18.75" x14ac:dyDescent="0.3">
      <c r="A213" s="167" t="s">
        <v>74</v>
      </c>
      <c r="B213" s="196" t="s">
        <v>41</v>
      </c>
      <c r="C213" s="182" t="s">
        <v>41</v>
      </c>
      <c r="D213" s="140">
        <v>0</v>
      </c>
      <c r="E213" s="140">
        <v>0</v>
      </c>
      <c r="F213" s="168">
        <v>26</v>
      </c>
      <c r="G213" s="168">
        <f t="shared" si="63"/>
        <v>0</v>
      </c>
      <c r="H213" s="169">
        <v>2.5</v>
      </c>
      <c r="I213" s="168">
        <f t="shared" si="64"/>
        <v>0</v>
      </c>
      <c r="J213" s="120">
        <v>0</v>
      </c>
      <c r="K213" s="168">
        <f t="shared" si="65"/>
        <v>0</v>
      </c>
      <c r="L213" s="168">
        <f t="shared" si="65"/>
        <v>0</v>
      </c>
      <c r="M213" s="168">
        <f t="shared" si="66"/>
        <v>0</v>
      </c>
      <c r="N213" s="168">
        <f t="shared" si="67"/>
        <v>0</v>
      </c>
      <c r="O213" s="168">
        <f t="shared" si="68"/>
        <v>0</v>
      </c>
      <c r="P213" s="197">
        <v>0</v>
      </c>
      <c r="Q213" s="198">
        <v>0</v>
      </c>
      <c r="R213" s="169">
        <f t="shared" si="69"/>
        <v>0</v>
      </c>
      <c r="S213" s="141" t="s">
        <v>41</v>
      </c>
      <c r="T213" s="141" t="s">
        <v>41</v>
      </c>
      <c r="U213" s="167" t="s">
        <v>41</v>
      </c>
      <c r="W213" s="61" t="str">
        <f>A213</f>
        <v>06 etg.</v>
      </c>
      <c r="X213" s="62" t="str">
        <f>B213</f>
        <v>-</v>
      </c>
      <c r="Y213" s="62" t="str">
        <f>C213</f>
        <v>-</v>
      </c>
      <c r="Z213" s="41">
        <f t="shared" si="73"/>
        <v>0</v>
      </c>
      <c r="AA213" s="42">
        <f t="shared" si="70"/>
        <v>0</v>
      </c>
      <c r="AC213" s="99">
        <f>D213*$D$223</f>
        <v>0</v>
      </c>
      <c r="AD213" s="98" t="s">
        <v>28</v>
      </c>
      <c r="AE213" s="102">
        <f t="shared" si="71"/>
        <v>0</v>
      </c>
      <c r="AF213" s="98" t="s">
        <v>28</v>
      </c>
    </row>
    <row r="214" spans="1:32" s="27" customFormat="1" ht="18.75" x14ac:dyDescent="0.3">
      <c r="A214" s="167" t="s">
        <v>74</v>
      </c>
      <c r="B214" s="196" t="s">
        <v>41</v>
      </c>
      <c r="C214" s="182" t="s">
        <v>41</v>
      </c>
      <c r="D214" s="140">
        <v>0</v>
      </c>
      <c r="E214" s="140">
        <v>0</v>
      </c>
      <c r="F214" s="168">
        <v>26</v>
      </c>
      <c r="G214" s="168">
        <f t="shared" si="63"/>
        <v>0</v>
      </c>
      <c r="H214" s="169">
        <v>2.5</v>
      </c>
      <c r="I214" s="168">
        <f t="shared" si="64"/>
        <v>0</v>
      </c>
      <c r="J214" s="120">
        <v>0</v>
      </c>
      <c r="K214" s="168">
        <f t="shared" si="65"/>
        <v>0</v>
      </c>
      <c r="L214" s="168">
        <f t="shared" si="65"/>
        <v>0</v>
      </c>
      <c r="M214" s="168">
        <f t="shared" si="66"/>
        <v>0</v>
      </c>
      <c r="N214" s="168">
        <f t="shared" si="67"/>
        <v>0</v>
      </c>
      <c r="O214" s="168">
        <f t="shared" si="68"/>
        <v>0</v>
      </c>
      <c r="P214" s="197">
        <v>0</v>
      </c>
      <c r="Q214" s="198">
        <v>0</v>
      </c>
      <c r="R214" s="169">
        <f t="shared" si="69"/>
        <v>0</v>
      </c>
      <c r="S214" s="141" t="s">
        <v>41</v>
      </c>
      <c r="T214" s="141" t="s">
        <v>41</v>
      </c>
      <c r="U214" s="167" t="s">
        <v>41</v>
      </c>
      <c r="W214" s="61" t="str">
        <f>A214</f>
        <v>06 etg.</v>
      </c>
      <c r="X214" s="62" t="str">
        <f>B214</f>
        <v>-</v>
      </c>
      <c r="Y214" s="62" t="str">
        <f>C214</f>
        <v>-</v>
      </c>
      <c r="Z214" s="41">
        <f t="shared" si="73"/>
        <v>0</v>
      </c>
      <c r="AA214" s="42">
        <f t="shared" si="70"/>
        <v>0</v>
      </c>
      <c r="AC214" s="99">
        <f>D214*$D$223</f>
        <v>0</v>
      </c>
      <c r="AD214" s="98" t="s">
        <v>28</v>
      </c>
      <c r="AE214" s="102">
        <f t="shared" si="71"/>
        <v>0</v>
      </c>
      <c r="AF214" s="98" t="s">
        <v>28</v>
      </c>
    </row>
    <row r="215" spans="1:32" s="27" customFormat="1" ht="18.75" x14ac:dyDescent="0.3">
      <c r="A215" s="167" t="s">
        <v>74</v>
      </c>
      <c r="B215" s="196" t="s">
        <v>41</v>
      </c>
      <c r="C215" s="182" t="s">
        <v>41</v>
      </c>
      <c r="D215" s="140">
        <v>0</v>
      </c>
      <c r="E215" s="140">
        <v>0</v>
      </c>
      <c r="F215" s="168">
        <v>26</v>
      </c>
      <c r="G215" s="168">
        <f t="shared" si="63"/>
        <v>0</v>
      </c>
      <c r="H215" s="169">
        <v>2.5</v>
      </c>
      <c r="I215" s="168">
        <f t="shared" si="64"/>
        <v>0</v>
      </c>
      <c r="J215" s="120">
        <v>0</v>
      </c>
      <c r="K215" s="168">
        <f t="shared" si="65"/>
        <v>0</v>
      </c>
      <c r="L215" s="168">
        <f t="shared" si="65"/>
        <v>0</v>
      </c>
      <c r="M215" s="168">
        <f t="shared" si="66"/>
        <v>0</v>
      </c>
      <c r="N215" s="168">
        <f t="shared" si="67"/>
        <v>0</v>
      </c>
      <c r="O215" s="168">
        <f t="shared" si="68"/>
        <v>0</v>
      </c>
      <c r="P215" s="197">
        <v>0</v>
      </c>
      <c r="Q215" s="198">
        <v>0</v>
      </c>
      <c r="R215" s="169">
        <f t="shared" si="69"/>
        <v>0</v>
      </c>
      <c r="S215" s="141" t="s">
        <v>41</v>
      </c>
      <c r="T215" s="141" t="s">
        <v>41</v>
      </c>
      <c r="U215" s="167" t="s">
        <v>41</v>
      </c>
      <c r="W215" s="61" t="str">
        <f>A215</f>
        <v>06 etg.</v>
      </c>
      <c r="X215" s="62" t="str">
        <f>B215</f>
        <v>-</v>
      </c>
      <c r="Y215" s="62" t="str">
        <f>C215</f>
        <v>-</v>
      </c>
      <c r="Z215" s="41">
        <f t="shared" si="73"/>
        <v>0</v>
      </c>
      <c r="AA215" s="42">
        <f t="shared" si="70"/>
        <v>0</v>
      </c>
      <c r="AC215" s="99">
        <f>D215*$D$223</f>
        <v>0</v>
      </c>
      <c r="AD215" s="98" t="s">
        <v>28</v>
      </c>
      <c r="AE215" s="102">
        <f t="shared" si="71"/>
        <v>0</v>
      </c>
      <c r="AF215" s="98" t="s">
        <v>28</v>
      </c>
    </row>
    <row r="216" spans="1:32" s="27" customFormat="1" ht="18.75" x14ac:dyDescent="0.3">
      <c r="A216" s="167" t="s">
        <v>74</v>
      </c>
      <c r="B216" s="196" t="s">
        <v>41</v>
      </c>
      <c r="C216" s="182" t="s">
        <v>41</v>
      </c>
      <c r="D216" s="140">
        <v>0</v>
      </c>
      <c r="E216" s="140">
        <v>0</v>
      </c>
      <c r="F216" s="168">
        <v>26</v>
      </c>
      <c r="G216" s="168">
        <f t="shared" si="63"/>
        <v>0</v>
      </c>
      <c r="H216" s="169">
        <v>2.5</v>
      </c>
      <c r="I216" s="168">
        <f t="shared" si="64"/>
        <v>0</v>
      </c>
      <c r="J216" s="120">
        <v>0</v>
      </c>
      <c r="K216" s="168">
        <f t="shared" si="65"/>
        <v>0</v>
      </c>
      <c r="L216" s="168">
        <f t="shared" si="65"/>
        <v>0</v>
      </c>
      <c r="M216" s="168">
        <f t="shared" si="66"/>
        <v>0</v>
      </c>
      <c r="N216" s="168">
        <f t="shared" si="67"/>
        <v>0</v>
      </c>
      <c r="O216" s="168">
        <f t="shared" si="68"/>
        <v>0</v>
      </c>
      <c r="P216" s="197">
        <v>0</v>
      </c>
      <c r="Q216" s="198">
        <v>0</v>
      </c>
      <c r="R216" s="169">
        <f t="shared" si="69"/>
        <v>0</v>
      </c>
      <c r="S216" s="141" t="s">
        <v>41</v>
      </c>
      <c r="T216" s="141" t="s">
        <v>41</v>
      </c>
      <c r="U216" s="167" t="s">
        <v>41</v>
      </c>
      <c r="W216" s="61" t="str">
        <f>A216</f>
        <v>06 etg.</v>
      </c>
      <c r="X216" s="62" t="str">
        <f>B216</f>
        <v>-</v>
      </c>
      <c r="Y216" s="62" t="str">
        <f>C216</f>
        <v>-</v>
      </c>
      <c r="Z216" s="41">
        <f t="shared" si="73"/>
        <v>0</v>
      </c>
      <c r="AA216" s="42">
        <f t="shared" si="70"/>
        <v>0</v>
      </c>
      <c r="AC216" s="99">
        <f>D216*$D$223</f>
        <v>0</v>
      </c>
      <c r="AD216" s="98" t="s">
        <v>28</v>
      </c>
      <c r="AE216" s="102">
        <f t="shared" si="71"/>
        <v>0</v>
      </c>
      <c r="AF216" s="98" t="s">
        <v>28</v>
      </c>
    </row>
    <row r="217" spans="1:32" s="27" customFormat="1" ht="18.75" x14ac:dyDescent="0.3">
      <c r="A217" s="167" t="s">
        <v>74</v>
      </c>
      <c r="B217" s="196" t="s">
        <v>41</v>
      </c>
      <c r="C217" s="182" t="s">
        <v>41</v>
      </c>
      <c r="D217" s="140">
        <v>0</v>
      </c>
      <c r="E217" s="140">
        <v>0</v>
      </c>
      <c r="F217" s="168">
        <v>26</v>
      </c>
      <c r="G217" s="168">
        <f t="shared" si="63"/>
        <v>0</v>
      </c>
      <c r="H217" s="169">
        <v>2.5</v>
      </c>
      <c r="I217" s="168">
        <f t="shared" si="64"/>
        <v>0</v>
      </c>
      <c r="J217" s="120">
        <v>0</v>
      </c>
      <c r="K217" s="168">
        <f t="shared" si="65"/>
        <v>0</v>
      </c>
      <c r="L217" s="168">
        <f t="shared" si="65"/>
        <v>0</v>
      </c>
      <c r="M217" s="168">
        <f t="shared" si="66"/>
        <v>0</v>
      </c>
      <c r="N217" s="168">
        <f t="shared" si="67"/>
        <v>0</v>
      </c>
      <c r="O217" s="168">
        <f t="shared" si="68"/>
        <v>0</v>
      </c>
      <c r="P217" s="197">
        <v>0</v>
      </c>
      <c r="Q217" s="198">
        <v>0</v>
      </c>
      <c r="R217" s="169">
        <f t="shared" si="69"/>
        <v>0</v>
      </c>
      <c r="S217" s="141" t="s">
        <v>41</v>
      </c>
      <c r="T217" s="141" t="s">
        <v>41</v>
      </c>
      <c r="U217" s="167" t="s">
        <v>41</v>
      </c>
      <c r="W217" s="61" t="str">
        <f>A217</f>
        <v>06 etg.</v>
      </c>
      <c r="X217" s="62" t="str">
        <f>B217</f>
        <v>-</v>
      </c>
      <c r="Y217" s="62" t="str">
        <f>C217</f>
        <v>-</v>
      </c>
      <c r="Z217" s="41">
        <f t="shared" si="73"/>
        <v>0</v>
      </c>
      <c r="AA217" s="42">
        <f t="shared" si="70"/>
        <v>0</v>
      </c>
      <c r="AC217" s="99">
        <f>D217*$D$223</f>
        <v>0</v>
      </c>
      <c r="AD217" s="98" t="s">
        <v>28</v>
      </c>
      <c r="AE217" s="102">
        <f t="shared" si="71"/>
        <v>0</v>
      </c>
      <c r="AF217" s="98" t="s">
        <v>28</v>
      </c>
    </row>
    <row r="218" spans="1:32" s="27" customFormat="1" ht="18.75" x14ac:dyDescent="0.3">
      <c r="A218" s="160"/>
      <c r="B218" s="161"/>
      <c r="C218" s="162"/>
      <c r="D218" s="163">
        <f>SUM(D196:D217)</f>
        <v>0</v>
      </c>
      <c r="E218" s="163">
        <f t="shared" ref="E218:R218" si="74">SUM(E196:E217)</f>
        <v>0</v>
      </c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>
        <f t="shared" si="74"/>
        <v>0</v>
      </c>
      <c r="Q218" s="163">
        <f t="shared" si="74"/>
        <v>0</v>
      </c>
      <c r="R218" s="163">
        <f t="shared" si="74"/>
        <v>0</v>
      </c>
      <c r="S218" s="163"/>
      <c r="T218" s="163"/>
      <c r="U218" s="163"/>
      <c r="V218" s="91"/>
      <c r="W218" s="92">
        <f>A218</f>
        <v>0</v>
      </c>
      <c r="X218" s="93">
        <f>B218</f>
        <v>0</v>
      </c>
      <c r="Y218" s="93">
        <f>C218</f>
        <v>0</v>
      </c>
      <c r="Z218" s="94">
        <f>((N218*3600)/(1.2*1*$AA$5))/1000</f>
        <v>0</v>
      </c>
      <c r="AA218" s="97">
        <f>P218</f>
        <v>0</v>
      </c>
      <c r="AB218"/>
      <c r="AC218" s="100" t="e">
        <f>SUM(AC91:AC217)</f>
        <v>#REF!</v>
      </c>
      <c r="AD218" s="100" t="s">
        <v>28</v>
      </c>
      <c r="AE218" s="100" t="e">
        <f>SUM(AE91:AE217)</f>
        <v>#REF!</v>
      </c>
      <c r="AF218" s="100" t="s">
        <v>28</v>
      </c>
    </row>
    <row r="219" spans="1:32" s="27" customFormat="1" ht="18.75" x14ac:dyDescent="0.3">
      <c r="A219" s="187"/>
      <c r="B219" s="46"/>
      <c r="C219" s="193"/>
      <c r="D219" s="194"/>
      <c r="E219" s="136"/>
      <c r="F219" s="188"/>
      <c r="G219" s="188"/>
      <c r="H219" s="189"/>
      <c r="I219" s="189"/>
      <c r="J219" s="189"/>
      <c r="K219" s="190"/>
      <c r="L219" s="188"/>
      <c r="M219" s="188"/>
      <c r="N219" s="191"/>
      <c r="O219" s="190"/>
      <c r="P219" s="188"/>
      <c r="Q219" s="191"/>
      <c r="R219" s="192"/>
      <c r="S219" s="105"/>
      <c r="T219" s="105"/>
      <c r="U219" s="56"/>
      <c r="W219" s="61"/>
      <c r="X219" s="62"/>
      <c r="Y219" s="62"/>
      <c r="Z219" s="41"/>
      <c r="AA219" s="42"/>
      <c r="AC219" s="99"/>
      <c r="AD219" s="98"/>
      <c r="AE219" s="102"/>
      <c r="AF219" s="98"/>
    </row>
    <row r="220" spans="1:32" ht="18.75" x14ac:dyDescent="0.3">
      <c r="A220" s="95"/>
      <c r="B220" s="204" t="s">
        <v>32</v>
      </c>
      <c r="C220" s="204"/>
      <c r="D220" s="96">
        <f>SUM(D218+D164+D131+D100+D64+D35+D194)</f>
        <v>0</v>
      </c>
      <c r="E220" s="96">
        <f>SUM(E218+E164+E131+E100+E64+E35+E194)</f>
        <v>0</v>
      </c>
      <c r="F220" s="204"/>
      <c r="G220" s="204"/>
      <c r="H220" s="204"/>
      <c r="I220" s="204"/>
      <c r="J220" s="204"/>
      <c r="K220" s="204"/>
      <c r="L220" s="204"/>
      <c r="M220" s="204"/>
      <c r="N220" s="204"/>
      <c r="O220" s="96">
        <f>SUM(O218+O164+O131+O100+O64+O35+O194)</f>
        <v>0</v>
      </c>
      <c r="P220" s="96">
        <f t="shared" ref="P220:Q220" si="75">SUM(P218+P164+P131+P100+P64+P35+P194)</f>
        <v>0</v>
      </c>
      <c r="Q220" s="96">
        <f t="shared" si="75"/>
        <v>0</v>
      </c>
      <c r="AB220" s="103" t="s">
        <v>16</v>
      </c>
      <c r="AC220" s="99" t="e">
        <f>SUM(#REF!+#REF!+#REF!+AC100)</f>
        <v>#REF!</v>
      </c>
      <c r="AD220" s="99" t="s">
        <v>28</v>
      </c>
      <c r="AE220" s="99" t="e">
        <f>SUM(#REF!+#REF!+#REF!+AE100)</f>
        <v>#REF!</v>
      </c>
      <c r="AF220" s="99" t="s">
        <v>28</v>
      </c>
    </row>
    <row r="221" spans="1:32" ht="18.75" x14ac:dyDescent="0.3">
      <c r="X221" s="202" t="s">
        <v>29</v>
      </c>
      <c r="Y221" s="202"/>
      <c r="Z221" s="202"/>
      <c r="AA221" s="202"/>
      <c r="AB221" s="202"/>
      <c r="AC221" s="99">
        <v>20000</v>
      </c>
      <c r="AD221" s="98" t="s">
        <v>28</v>
      </c>
      <c r="AE221" s="98">
        <v>20000</v>
      </c>
      <c r="AF221" s="98" t="s">
        <v>28</v>
      </c>
    </row>
    <row r="222" spans="1:32" ht="18.75" x14ac:dyDescent="0.3">
      <c r="X222" s="203" t="s">
        <v>30</v>
      </c>
      <c r="Y222" s="203"/>
      <c r="Z222" s="203"/>
      <c r="AA222" s="203"/>
      <c r="AB222" s="203"/>
      <c r="AC222" s="101" t="e">
        <f>SUM(AC220-AC221)</f>
        <v>#REF!</v>
      </c>
      <c r="AD222" s="101" t="s">
        <v>28</v>
      </c>
      <c r="AE222" s="101" t="e">
        <f t="shared" ref="AE222" si="76">SUM(AE220-AE221)</f>
        <v>#REF!</v>
      </c>
      <c r="AF222" s="101" t="s">
        <v>28</v>
      </c>
    </row>
    <row r="223" spans="1:32" x14ac:dyDescent="0.25">
      <c r="B223" s="201"/>
      <c r="C223" s="201"/>
      <c r="AB223" s="27"/>
    </row>
    <row r="224" spans="1:32" x14ac:dyDescent="0.25">
      <c r="B224" s="201"/>
      <c r="C224" s="201"/>
      <c r="AB224" s="27"/>
    </row>
    <row r="225" spans="28:28" x14ac:dyDescent="0.25">
      <c r="AB225" s="27"/>
    </row>
    <row r="226" spans="28:28" x14ac:dyDescent="0.25">
      <c r="AB226" s="27"/>
    </row>
    <row r="227" spans="28:28" x14ac:dyDescent="0.25">
      <c r="AB227" s="27"/>
    </row>
    <row r="228" spans="28:28" x14ac:dyDescent="0.25">
      <c r="AB228" s="27"/>
    </row>
    <row r="229" spans="28:28" x14ac:dyDescent="0.25">
      <c r="AB229" s="27"/>
    </row>
    <row r="230" spans="28:28" x14ac:dyDescent="0.25">
      <c r="AB230" s="27"/>
    </row>
    <row r="231" spans="28:28" x14ac:dyDescent="0.25">
      <c r="AB231" s="27"/>
    </row>
    <row r="232" spans="28:28" x14ac:dyDescent="0.25">
      <c r="AB232" s="27"/>
    </row>
    <row r="233" spans="28:28" x14ac:dyDescent="0.25">
      <c r="AB233" s="27"/>
    </row>
    <row r="234" spans="28:28" x14ac:dyDescent="0.25">
      <c r="AB234" s="27"/>
    </row>
    <row r="235" spans="28:28" x14ac:dyDescent="0.25">
      <c r="AB235" s="27"/>
    </row>
    <row r="236" spans="28:28" x14ac:dyDescent="0.25">
      <c r="AB236" s="27"/>
    </row>
    <row r="237" spans="28:28" x14ac:dyDescent="0.25">
      <c r="AB237" s="27"/>
    </row>
    <row r="238" spans="28:28" x14ac:dyDescent="0.25">
      <c r="AB238" s="27"/>
    </row>
  </sheetData>
  <autoFilter ref="A9:AA220" xr:uid="{2E055CE1-D96F-40DF-B2E5-8A01245AD907}"/>
  <mergeCells count="13">
    <mergeCell ref="B224:C224"/>
    <mergeCell ref="AE9:AF9"/>
    <mergeCell ref="B220:C220"/>
    <mergeCell ref="F220:N220"/>
    <mergeCell ref="X221:AB221"/>
    <mergeCell ref="X222:AB222"/>
    <mergeCell ref="B223:C223"/>
    <mergeCell ref="W1:Y1"/>
    <mergeCell ref="F6:J6"/>
    <mergeCell ref="K6:N6"/>
    <mergeCell ref="O6:Q6"/>
    <mergeCell ref="O7:Q7"/>
    <mergeCell ref="AC9:AD9"/>
  </mergeCells>
  <dataValidations count="1">
    <dataValidation type="list" allowBlank="1" showInputMessage="1" showErrorMessage="1" sqref="U10 U35:U36 U64:U65 U100:U101 U131:U132 U164:U165 U195 U219" xr:uid="{DCC9FF68-1193-4115-8619-6528F073B044}">
      <formula1>$W$2:$W$8</formula1>
    </dataValidation>
  </dataValidations>
  <pageMargins left="0.23622047244094491" right="0.23622047244094491" top="0.55118110236220474" bottom="0.55118110236220474" header="0.31496062992125984" footer="0.31496062992125984"/>
  <pageSetup paperSize="8" scale="52" fitToHeight="0" orientation="portrait" r:id="rId1"/>
  <headerFooter>
    <oddFooter>&amp;L&amp;F&amp;RSide &amp;P av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5288-743B-44FF-B658-1D27D4DA31DA}">
  <dimension ref="A4:E10"/>
  <sheetViews>
    <sheetView workbookViewId="0">
      <selection activeCell="C17" sqref="C17"/>
    </sheetView>
  </sheetViews>
  <sheetFormatPr baseColWidth="10" defaultRowHeight="15" x14ac:dyDescent="0.25"/>
  <cols>
    <col min="5" max="5" width="50.42578125" customWidth="1"/>
  </cols>
  <sheetData>
    <row r="4" spans="1:5" x14ac:dyDescent="0.25">
      <c r="A4" s="153" t="s">
        <v>49</v>
      </c>
      <c r="B4" s="153" t="s">
        <v>10</v>
      </c>
      <c r="C4" s="153" t="s">
        <v>46</v>
      </c>
      <c r="D4" s="153" t="s">
        <v>47</v>
      </c>
      <c r="E4" s="153" t="s">
        <v>48</v>
      </c>
    </row>
    <row r="5" spans="1:5" x14ac:dyDescent="0.25">
      <c r="A5" s="149"/>
      <c r="B5" s="149"/>
      <c r="C5" s="151"/>
      <c r="D5" s="152"/>
      <c r="E5" s="152"/>
    </row>
    <row r="6" spans="1:5" x14ac:dyDescent="0.25">
      <c r="A6" s="149"/>
      <c r="B6" s="149"/>
      <c r="C6" s="151"/>
      <c r="D6" s="152"/>
      <c r="E6" s="152"/>
    </row>
    <row r="7" spans="1:5" x14ac:dyDescent="0.25">
      <c r="A7" s="149"/>
      <c r="B7" s="149"/>
      <c r="C7" s="151"/>
      <c r="D7" s="152"/>
      <c r="E7" s="152"/>
    </row>
    <row r="8" spans="1:5" x14ac:dyDescent="0.25">
      <c r="A8" s="149"/>
      <c r="B8" s="149"/>
      <c r="C8" s="151"/>
      <c r="D8" s="152"/>
      <c r="E8" s="152"/>
    </row>
    <row r="9" spans="1:5" x14ac:dyDescent="0.25">
      <c r="A9" s="149"/>
      <c r="B9" s="149"/>
      <c r="C9" s="151"/>
      <c r="D9" s="152"/>
      <c r="E9" s="152"/>
    </row>
    <row r="10" spans="1:5" x14ac:dyDescent="0.25">
      <c r="A10" s="149"/>
      <c r="B10" s="149"/>
      <c r="C10" s="151"/>
      <c r="D10" s="152"/>
      <c r="E10" s="152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839E-9CFF-4050-8E89-A89523F7966B}">
  <dimension ref="B5:B10"/>
  <sheetViews>
    <sheetView zoomScale="85" zoomScaleNormal="85" workbookViewId="0">
      <selection activeCell="F33" sqref="F33"/>
    </sheetView>
  </sheetViews>
  <sheetFormatPr baseColWidth="10" defaultRowHeight="15" x14ac:dyDescent="0.25"/>
  <sheetData>
    <row r="5" spans="2:2" x14ac:dyDescent="0.25">
      <c r="B5" t="s">
        <v>54</v>
      </c>
    </row>
    <row r="6" spans="2:2" x14ac:dyDescent="0.25">
      <c r="B6" t="s">
        <v>55</v>
      </c>
    </row>
    <row r="7" spans="2:2" x14ac:dyDescent="0.25">
      <c r="B7" t="s">
        <v>56</v>
      </c>
    </row>
    <row r="8" spans="2:2" x14ac:dyDescent="0.25">
      <c r="B8" t="s">
        <v>57</v>
      </c>
    </row>
    <row r="9" spans="2:2" x14ac:dyDescent="0.25">
      <c r="B9" t="s">
        <v>58</v>
      </c>
    </row>
    <row r="10" spans="2:2" x14ac:dyDescent="0.25">
      <c r="B10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Navngitte områder</vt:lpstr>
      </vt:variant>
      <vt:variant>
        <vt:i4>4</vt:i4>
      </vt:variant>
    </vt:vector>
  </HeadingPairs>
  <TitlesOfParts>
    <vt:vector size="8" baseType="lpstr">
      <vt:lpstr>Luftmengdetabell Bygg A</vt:lpstr>
      <vt:lpstr>Luftmengdetabell Bygg B</vt:lpstr>
      <vt:lpstr>Spesialavtrekk</vt:lpstr>
      <vt:lpstr>Ark1</vt:lpstr>
      <vt:lpstr>'Luftmengdetabell Bygg A'!Utskriftsområde</vt:lpstr>
      <vt:lpstr>'Luftmengdetabell Bygg B'!Utskriftsområde</vt:lpstr>
      <vt:lpstr>'Luftmengdetabell Bygg A'!Utskriftstitler</vt:lpstr>
      <vt:lpstr>'Luftmengdetabell Bygg B'!Utskriftstitler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Bengt Aspevik</dc:creator>
  <cp:lastModifiedBy>vklosl</cp:lastModifiedBy>
  <cp:lastPrinted>2021-12-20T09:09:42Z</cp:lastPrinted>
  <dcterms:created xsi:type="dcterms:W3CDTF">2017-11-02T22:57:57Z</dcterms:created>
  <dcterms:modified xsi:type="dcterms:W3CDTF">2021-12-20T09:33:13Z</dcterms:modified>
</cp:coreProperties>
</file>