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6060" tabRatio="986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4" i="1" l="1"/>
  <c r="E24" i="1"/>
  <c r="E23" i="1"/>
  <c r="D22" i="1"/>
  <c r="E22" i="1"/>
  <c r="D21" i="1"/>
  <c r="E21" i="1"/>
  <c r="D20" i="1"/>
  <c r="E20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<sst xmlns="http://schemas.openxmlformats.org/spreadsheetml/2006/main" count="124" uniqueCount="69">
  <si>
    <t>Name (Explant #)</t>
  </si>
  <si>
    <t>DataSet</t>
  </si>
  <si>
    <t>Initial Area (microns^2)</t>
  </si>
  <si>
    <t>Initial Area (mm^2)</t>
  </si>
  <si>
    <t>Initial Area (mm^2) - two decimals</t>
  </si>
  <si>
    <t>2000 samples from uniform distribution</t>
  </si>
  <si>
    <t>15 MCMC iterations</t>
  </si>
  <si>
    <t>x</t>
  </si>
  <si>
    <t>Pos14Exp8</t>
  </si>
  <si>
    <t>Pos11Exp 1</t>
  </si>
  <si>
    <t>done</t>
  </si>
  <si>
    <t>A</t>
  </si>
  <si>
    <t>Pos11Exp 9</t>
  </si>
  <si>
    <t>Pos14Exp7</t>
  </si>
  <si>
    <t>Pos14Exp2</t>
  </si>
  <si>
    <t>Pos10Exp3</t>
  </si>
  <si>
    <t>Pos14Exp6</t>
  </si>
  <si>
    <t>Pos10Exp1</t>
  </si>
  <si>
    <t>Pos5exp4</t>
  </si>
  <si>
    <t>B</t>
  </si>
  <si>
    <t>Pos5exp2</t>
  </si>
  <si>
    <t>Pos6exp3</t>
  </si>
  <si>
    <t>Pos7exp4</t>
  </si>
  <si>
    <t>Pos6exp4</t>
  </si>
  <si>
    <t>Pos9exp2</t>
  </si>
  <si>
    <t>Pos9exp3</t>
  </si>
  <si>
    <t>Pos9exp1</t>
  </si>
  <si>
    <t>HL_2014-02-21_Pos6</t>
  </si>
  <si>
    <t>C</t>
  </si>
  <si>
    <t>HL_2014-02-21_Pos8</t>
  </si>
  <si>
    <t>HL_2014-02-21_Pos7</t>
  </si>
  <si>
    <t>Pos1exp2</t>
  </si>
  <si>
    <t>Pos2exp1</t>
  </si>
  <si>
    <t>D</t>
  </si>
  <si>
    <t>Pos1exp1</t>
  </si>
  <si>
    <t>Pos0</t>
  </si>
  <si>
    <t>color coding:</t>
  </si>
  <si>
    <t>yellow: first set of explants examined</t>
  </si>
  <si>
    <t>green: second set added to the first set</t>
  </si>
  <si>
    <t>purple: two explants closest in initial area</t>
  </si>
  <si>
    <t>orange: for anisotropic growth</t>
  </si>
  <si>
    <t>blue: for comparison plots</t>
  </si>
  <si>
    <t>8000 more samples - first run</t>
  </si>
  <si>
    <t>second run</t>
  </si>
  <si>
    <t>third run</t>
  </si>
  <si>
    <t>fourth run</t>
  </si>
  <si>
    <t>fifth run</t>
  </si>
  <si>
    <t>DONE! (1)</t>
  </si>
  <si>
    <t>DONE! (2)</t>
  </si>
  <si>
    <t>sixth run</t>
  </si>
  <si>
    <t>DONE! (3)</t>
  </si>
  <si>
    <t>DONE! (4)</t>
  </si>
  <si>
    <t>DONE! (5)</t>
  </si>
  <si>
    <t>DONE! (6)</t>
  </si>
  <si>
    <t>DONE! (7)</t>
  </si>
  <si>
    <t>DONE! (8)</t>
  </si>
  <si>
    <t>DONE! (9)</t>
  </si>
  <si>
    <t>DONE! (10)</t>
  </si>
  <si>
    <t>xxxxx</t>
  </si>
  <si>
    <t>DONE! (11)</t>
  </si>
  <si>
    <t>DONE! (12)</t>
  </si>
  <si>
    <t>DONE! (13)</t>
  </si>
  <si>
    <t>DONE! (14)</t>
  </si>
  <si>
    <t>seventh run</t>
  </si>
  <si>
    <t>eighth run</t>
  </si>
  <si>
    <t>DONE!</t>
  </si>
  <si>
    <t>1556 (split up)</t>
  </si>
  <si>
    <t>2942 (split up)</t>
  </si>
  <si>
    <t>1411 (split 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</si>
</sst>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theme="6" tint="-0.249977111117893"/>
      <name val="Calibri"/>
    </font>
    <font>
      <sz val="12"/>
      <color theme="7" tint="-0.249977111117893"/>
      <name val="Calibri"/>
    </font>
    <font>
      <sz val="12"/>
      <color theme="9" tint="-0.249977111117893"/>
      <name val="Calibri"/>
    </font>
    <font>
      <sz val="12"/>
      <color theme="8" tint="-0.249977111117893"/>
      <name val="Calibri"/>
    </font>
    <font>
      <sz val="12"/>
      <color rgb="FFE26B0A"/>
      <name val="Calibri"/>
    </font>
    <font>
      <sz val="12"/>
      <color rgb="FF31869B"/>
      <name val="Calibri"/>
    </font>
    <font>
      <sz val="12"/>
      <color theme="5" tint="0.39997558519241921"/>
      <name val="Calibri"/>
    </font>
    <font>
      <sz val="12"/>
      <color rgb="FF8000FF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1">
    <border>
      <left/>
      <right/>
      <top/>
      <bottom/>
      <diagonal/>
    </border>
  </borders>
  <cellStyleXfs count="2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center"/>
    </xf>
    <xf numFmtId="0" fontId="0" fillId="2" borderId="0" xfId="0" applyFont="1" applyFill="1" applyBorder="1"/>
    <xf numFmtId="0" fontId="0" fillId="0" borderId="0" xfId="0" applyBorder="1"/>
    <xf numFmtId="2" fontId="0" fillId="0" borderId="0" xfId="0" applyNumberFormat="1"/>
    <xf numFmtId="0" fontId="0" fillId="3" borderId="0" xfId="0" applyFont="1" applyFill="1" applyBorder="1"/>
    <xf numFmtId="0" fontId="3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3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0" borderId="0" xfId="0" applyFont="1"/>
    <xf numFmtId="0" fontId="13" fillId="0" borderId="0" xfId="0" applyFont="1"/>
    <xf numFmtId="0" fontId="0" fillId="0" borderId="0" xfId="0" quotePrefix="1"/>
  </cellXfs>
  <cellStyles count="2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/>
  </sheetViews>
  <sheetFormatPr baseColWidth="10" defaultColWidth="8.83203125" defaultRowHeight="15" x14ac:dyDescent="0"/>
  <cols>
    <col min="2" max="2" width="20.6640625" customWidth="1"/>
  </cols>
  <sheetData>
    <row r="1" spans="1:19" s="3" customFormat="1" ht="7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49</v>
      </c>
      <c r="P1" s="1" t="s">
        <v>63</v>
      </c>
      <c r="Q1" s="1" t="s">
        <v>64</v>
      </c>
    </row>
    <row r="2" spans="1:19">
      <c r="A2" s="4" t="s">
        <v>7</v>
      </c>
      <c r="B2" s="5" t="s">
        <v>8</v>
      </c>
      <c r="C2" s="6">
        <v>126904.7</v>
      </c>
      <c r="D2">
        <f>C2/10^6</f>
        <v>0.12690470000000001</v>
      </c>
      <c r="E2" s="7">
        <f t="shared" ref="E2:E24" si="0">D2</f>
        <v>0.12690470000000001</v>
      </c>
    </row>
    <row r="3" spans="1:19">
      <c r="A3">
        <v>1</v>
      </c>
      <c r="B3" s="8" t="s">
        <v>9</v>
      </c>
      <c r="C3" s="6">
        <v>144757.231</v>
      </c>
      <c r="D3">
        <f>C3/10^6</f>
        <v>0.14475723099999999</v>
      </c>
      <c r="E3" s="7">
        <f t="shared" si="0"/>
        <v>0.14475723099999999</v>
      </c>
      <c r="G3" s="9" t="s">
        <v>10</v>
      </c>
      <c r="H3" s="9" t="s">
        <v>10</v>
      </c>
      <c r="J3" s="17">
        <v>1094</v>
      </c>
      <c r="K3" s="18">
        <v>1035</v>
      </c>
      <c r="L3" s="19">
        <v>991</v>
      </c>
      <c r="M3" s="20">
        <v>1021</v>
      </c>
      <c r="N3" s="23">
        <v>949</v>
      </c>
      <c r="O3" s="17">
        <v>1171</v>
      </c>
      <c r="P3" s="25">
        <v>1305</v>
      </c>
      <c r="Q3" s="26">
        <v>434</v>
      </c>
      <c r="R3" s="24" t="s">
        <v>65</v>
      </c>
      <c r="S3" t="s">
        <v>58</v>
      </c>
    </row>
    <row r="4" spans="1:19">
      <c r="A4" s="4" t="s">
        <v>11</v>
      </c>
      <c r="B4" s="10" t="s">
        <v>12</v>
      </c>
      <c r="C4">
        <v>163158.57399999999</v>
      </c>
      <c r="D4">
        <v>0.163158574</v>
      </c>
      <c r="E4" s="7">
        <f t="shared" si="0"/>
        <v>0.163158574</v>
      </c>
    </row>
    <row r="5" spans="1:19">
      <c r="A5">
        <v>2</v>
      </c>
      <c r="B5" s="11" t="s">
        <v>13</v>
      </c>
      <c r="C5">
        <v>234762.397</v>
      </c>
      <c r="D5">
        <f t="shared" ref="D5:D10" si="1">C5/10^6</f>
        <v>0.23476239699999998</v>
      </c>
      <c r="E5" s="7">
        <f t="shared" si="0"/>
        <v>0.23476239699999998</v>
      </c>
      <c r="G5" s="9" t="s">
        <v>10</v>
      </c>
      <c r="H5" s="9" t="s">
        <v>10</v>
      </c>
      <c r="J5" s="17">
        <v>1139</v>
      </c>
      <c r="K5" s="18">
        <v>1011</v>
      </c>
      <c r="L5" s="19">
        <v>981</v>
      </c>
      <c r="M5" s="20">
        <v>1208</v>
      </c>
      <c r="N5" s="23">
        <v>978</v>
      </c>
      <c r="O5" s="17">
        <v>1127</v>
      </c>
      <c r="P5" s="26" t="s">
        <v>66</v>
      </c>
      <c r="Q5" s="24" t="s">
        <v>65</v>
      </c>
      <c r="R5" t="s">
        <v>58</v>
      </c>
    </row>
    <row r="6" spans="1:19">
      <c r="A6">
        <v>3</v>
      </c>
      <c r="B6" s="11" t="s">
        <v>14</v>
      </c>
      <c r="C6">
        <v>234988.378</v>
      </c>
      <c r="D6">
        <f t="shared" si="1"/>
        <v>0.234988378</v>
      </c>
      <c r="E6" s="7">
        <f t="shared" si="0"/>
        <v>0.234988378</v>
      </c>
      <c r="G6" s="9" t="s">
        <v>10</v>
      </c>
      <c r="H6" s="9" t="s">
        <v>10</v>
      </c>
      <c r="J6" s="17">
        <v>1009</v>
      </c>
      <c r="K6" s="18">
        <v>929</v>
      </c>
      <c r="L6" s="19">
        <v>4</v>
      </c>
      <c r="M6" s="20">
        <v>1043</v>
      </c>
      <c r="N6" s="23">
        <v>1008</v>
      </c>
      <c r="O6" s="17">
        <v>1065</v>
      </c>
      <c r="P6" s="26" t="s">
        <v>67</v>
      </c>
      <c r="Q6" s="24" t="s">
        <v>65</v>
      </c>
      <c r="R6" t="s">
        <v>58</v>
      </c>
    </row>
    <row r="7" spans="1:19">
      <c r="A7">
        <v>4</v>
      </c>
      <c r="B7" s="12" t="s">
        <v>15</v>
      </c>
      <c r="C7">
        <v>242155.217</v>
      </c>
      <c r="D7">
        <f t="shared" si="1"/>
        <v>0.24215521700000001</v>
      </c>
      <c r="E7" s="7">
        <f t="shared" si="0"/>
        <v>0.24215521700000001</v>
      </c>
      <c r="G7" s="9" t="s">
        <v>10</v>
      </c>
      <c r="H7" s="9" t="s">
        <v>10</v>
      </c>
      <c r="J7" s="17">
        <v>1389</v>
      </c>
      <c r="K7" s="18">
        <v>1507</v>
      </c>
      <c r="L7" s="19">
        <v>1384</v>
      </c>
      <c r="M7" s="20">
        <v>1376</v>
      </c>
      <c r="N7" s="23">
        <v>1413</v>
      </c>
      <c r="O7" s="17">
        <v>931</v>
      </c>
      <c r="P7" s="24" t="s">
        <v>56</v>
      </c>
      <c r="Q7" t="s">
        <v>58</v>
      </c>
    </row>
    <row r="8" spans="1:19">
      <c r="A8">
        <v>5</v>
      </c>
      <c r="B8" s="12" t="s">
        <v>16</v>
      </c>
      <c r="C8">
        <v>259265.23800000001</v>
      </c>
      <c r="D8">
        <f t="shared" si="1"/>
        <v>0.25926523800000001</v>
      </c>
      <c r="E8" s="7">
        <f t="shared" si="0"/>
        <v>0.25926523800000001</v>
      </c>
      <c r="G8" s="9" t="s">
        <v>10</v>
      </c>
      <c r="H8" s="9" t="s">
        <v>10</v>
      </c>
      <c r="J8" s="17">
        <v>1274</v>
      </c>
      <c r="K8" s="18">
        <v>1263</v>
      </c>
      <c r="L8" s="19">
        <v>1203</v>
      </c>
      <c r="M8" s="20">
        <v>1497</v>
      </c>
      <c r="N8" s="23">
        <v>1352</v>
      </c>
      <c r="O8" s="26" t="s">
        <v>68</v>
      </c>
      <c r="P8" s="24" t="s">
        <v>65</v>
      </c>
      <c r="Q8" t="s">
        <v>58</v>
      </c>
    </row>
    <row r="9" spans="1:19">
      <c r="A9">
        <v>6</v>
      </c>
      <c r="B9" s="8" t="s">
        <v>17</v>
      </c>
      <c r="C9" s="6">
        <v>300684.40100000001</v>
      </c>
      <c r="D9">
        <f t="shared" si="1"/>
        <v>0.30068440099999999</v>
      </c>
      <c r="E9" s="7">
        <f t="shared" si="0"/>
        <v>0.30068440099999999</v>
      </c>
      <c r="G9" s="9" t="s">
        <v>10</v>
      </c>
      <c r="H9" s="9" t="s">
        <v>10</v>
      </c>
      <c r="J9" s="17">
        <v>1720</v>
      </c>
      <c r="K9" s="18">
        <v>4</v>
      </c>
      <c r="L9" s="19">
        <v>1944</v>
      </c>
      <c r="M9" s="20">
        <v>1739</v>
      </c>
      <c r="N9" s="23">
        <v>1959</v>
      </c>
      <c r="O9" s="17">
        <v>634</v>
      </c>
      <c r="P9" s="24" t="s">
        <v>61</v>
      </c>
      <c r="Q9" t="s">
        <v>58</v>
      </c>
    </row>
    <row r="10" spans="1:19">
      <c r="A10">
        <v>7</v>
      </c>
      <c r="B10" s="12" t="s">
        <v>18</v>
      </c>
      <c r="C10">
        <v>357986.82900000003</v>
      </c>
      <c r="D10">
        <f t="shared" si="1"/>
        <v>0.35798682900000001</v>
      </c>
      <c r="E10" s="7">
        <f t="shared" si="0"/>
        <v>0.35798682900000001</v>
      </c>
      <c r="G10" s="9" t="s">
        <v>10</v>
      </c>
      <c r="H10" s="9" t="s">
        <v>10</v>
      </c>
      <c r="J10" s="17">
        <v>1397</v>
      </c>
      <c r="K10" s="18">
        <v>1353</v>
      </c>
      <c r="L10" s="19">
        <v>1435</v>
      </c>
      <c r="M10" s="22">
        <v>1478</v>
      </c>
      <c r="N10" s="23">
        <v>1512</v>
      </c>
      <c r="O10" s="17">
        <v>825</v>
      </c>
      <c r="P10" s="24" t="s">
        <v>57</v>
      </c>
      <c r="Q10" t="s">
        <v>58</v>
      </c>
    </row>
    <row r="11" spans="1:19">
      <c r="A11" s="4" t="s">
        <v>19</v>
      </c>
      <c r="B11" s="10" t="s">
        <v>20</v>
      </c>
      <c r="C11">
        <v>442116.47700000001</v>
      </c>
      <c r="D11">
        <v>0.44211647700000001</v>
      </c>
      <c r="E11" s="7">
        <f t="shared" si="0"/>
        <v>0.44211647700000001</v>
      </c>
    </row>
    <row r="12" spans="1:19">
      <c r="A12">
        <v>8</v>
      </c>
      <c r="B12" s="12" t="s">
        <v>21</v>
      </c>
      <c r="C12">
        <v>448605.37199999997</v>
      </c>
      <c r="D12">
        <f t="shared" ref="D12:D18" si="2">C12/10^6</f>
        <v>0.44860537199999995</v>
      </c>
      <c r="E12" s="7">
        <f t="shared" si="0"/>
        <v>0.44860537199999995</v>
      </c>
      <c r="G12" s="9" t="s">
        <v>10</v>
      </c>
      <c r="H12" s="9" t="s">
        <v>10</v>
      </c>
      <c r="J12" s="17">
        <v>1626</v>
      </c>
      <c r="K12" s="18">
        <v>3</v>
      </c>
      <c r="L12" s="19">
        <v>1991</v>
      </c>
      <c r="M12" s="22">
        <v>1738</v>
      </c>
      <c r="N12" s="23">
        <v>1712</v>
      </c>
      <c r="O12" s="17">
        <v>930</v>
      </c>
      <c r="P12" s="24" t="s">
        <v>59</v>
      </c>
      <c r="Q12" t="s">
        <v>58</v>
      </c>
    </row>
    <row r="13" spans="1:19">
      <c r="A13">
        <v>9</v>
      </c>
      <c r="B13" s="12" t="s">
        <v>22</v>
      </c>
      <c r="C13">
        <v>543646.69400000002</v>
      </c>
      <c r="D13">
        <f t="shared" si="2"/>
        <v>0.54364669399999999</v>
      </c>
      <c r="E13" s="7">
        <f t="shared" si="0"/>
        <v>0.54364669399999999</v>
      </c>
      <c r="G13" s="9" t="s">
        <v>10</v>
      </c>
      <c r="H13" s="9" t="s">
        <v>10</v>
      </c>
      <c r="J13" s="17">
        <v>2478</v>
      </c>
      <c r="K13" s="18">
        <v>2638</v>
      </c>
      <c r="L13" s="19">
        <v>2884</v>
      </c>
      <c r="M13" s="24" t="s">
        <v>47</v>
      </c>
      <c r="N13" t="s">
        <v>58</v>
      </c>
    </row>
    <row r="14" spans="1:19">
      <c r="A14">
        <v>10</v>
      </c>
      <c r="B14" s="13" t="s">
        <v>23</v>
      </c>
      <c r="C14">
        <v>596106.66299999994</v>
      </c>
      <c r="D14">
        <f t="shared" si="2"/>
        <v>0.59610666299999993</v>
      </c>
      <c r="E14" s="7">
        <f t="shared" si="0"/>
        <v>0.59610666299999993</v>
      </c>
      <c r="G14" s="9" t="s">
        <v>10</v>
      </c>
      <c r="H14" s="9" t="s">
        <v>10</v>
      </c>
      <c r="J14" s="17">
        <v>2608</v>
      </c>
      <c r="K14" s="18">
        <v>2411</v>
      </c>
      <c r="L14" s="19">
        <v>2801</v>
      </c>
      <c r="M14" s="22">
        <v>180</v>
      </c>
      <c r="N14" s="24" t="s">
        <v>50</v>
      </c>
      <c r="O14" t="s">
        <v>58</v>
      </c>
    </row>
    <row r="15" spans="1:19">
      <c r="A15">
        <v>11</v>
      </c>
      <c r="B15" s="12" t="s">
        <v>24</v>
      </c>
      <c r="C15">
        <v>636105.37199999997</v>
      </c>
      <c r="D15">
        <f t="shared" si="2"/>
        <v>0.63610537199999995</v>
      </c>
      <c r="E15" s="7">
        <f t="shared" si="0"/>
        <v>0.63610537199999995</v>
      </c>
      <c r="G15" s="9" t="s">
        <v>10</v>
      </c>
      <c r="H15" s="9" t="s">
        <v>10</v>
      </c>
      <c r="J15" s="17">
        <v>2000</v>
      </c>
      <c r="K15" s="18">
        <v>2044</v>
      </c>
      <c r="L15" s="19">
        <v>1963</v>
      </c>
      <c r="M15" s="22">
        <v>1993</v>
      </c>
      <c r="N15" s="24" t="s">
        <v>60</v>
      </c>
      <c r="O15" t="s">
        <v>58</v>
      </c>
    </row>
    <row r="16" spans="1:19">
      <c r="A16">
        <v>12</v>
      </c>
      <c r="B16" s="12" t="s">
        <v>25</v>
      </c>
      <c r="C16">
        <v>680720.55799999996</v>
      </c>
      <c r="D16">
        <f t="shared" si="2"/>
        <v>0.68072055799999998</v>
      </c>
      <c r="E16" s="7">
        <f t="shared" si="0"/>
        <v>0.68072055799999998</v>
      </c>
      <c r="G16" s="9" t="s">
        <v>10</v>
      </c>
      <c r="H16" s="9" t="s">
        <v>10</v>
      </c>
      <c r="J16" s="17">
        <v>2191</v>
      </c>
      <c r="K16" s="18">
        <v>2140</v>
      </c>
      <c r="L16" s="19">
        <v>2093</v>
      </c>
      <c r="M16" s="22">
        <v>1576</v>
      </c>
      <c r="N16" s="24" t="s">
        <v>51</v>
      </c>
      <c r="O16" t="s">
        <v>58</v>
      </c>
    </row>
    <row r="17" spans="1:17">
      <c r="A17">
        <v>13</v>
      </c>
      <c r="B17" s="13" t="s">
        <v>26</v>
      </c>
      <c r="C17">
        <v>857470.3</v>
      </c>
      <c r="D17">
        <f t="shared" si="2"/>
        <v>0.85747030000000002</v>
      </c>
      <c r="E17" s="7">
        <f t="shared" si="0"/>
        <v>0.85747030000000002</v>
      </c>
      <c r="G17" s="9" t="s">
        <v>10</v>
      </c>
      <c r="H17" s="9" t="s">
        <v>10</v>
      </c>
      <c r="J17" s="17">
        <v>2329</v>
      </c>
      <c r="K17" s="18">
        <v>2438</v>
      </c>
      <c r="L17" s="19">
        <v>2276</v>
      </c>
      <c r="M17" s="22">
        <v>957</v>
      </c>
      <c r="N17" s="24" t="s">
        <v>48</v>
      </c>
      <c r="O17" t="s">
        <v>58</v>
      </c>
    </row>
    <row r="18" spans="1:17">
      <c r="A18">
        <v>14</v>
      </c>
      <c r="B18" s="13" t="s">
        <v>27</v>
      </c>
      <c r="C18">
        <v>1119146.79</v>
      </c>
      <c r="D18">
        <f t="shared" si="2"/>
        <v>1.1191467900000001</v>
      </c>
      <c r="E18" s="7">
        <f t="shared" si="0"/>
        <v>1.1191467900000001</v>
      </c>
      <c r="G18" s="9" t="s">
        <v>10</v>
      </c>
      <c r="H18" s="9" t="s">
        <v>10</v>
      </c>
      <c r="J18" s="17">
        <v>1786</v>
      </c>
      <c r="K18" s="18">
        <v>384</v>
      </c>
      <c r="L18" s="21">
        <v>1742</v>
      </c>
      <c r="M18" s="20">
        <v>1971</v>
      </c>
      <c r="N18" s="23">
        <v>1693</v>
      </c>
      <c r="O18" s="17">
        <v>424</v>
      </c>
      <c r="P18" s="24" t="s">
        <v>62</v>
      </c>
      <c r="Q18" t="s">
        <v>58</v>
      </c>
    </row>
    <row r="19" spans="1:17">
      <c r="A19" s="4" t="s">
        <v>28</v>
      </c>
      <c r="B19" s="10" t="s">
        <v>29</v>
      </c>
      <c r="C19">
        <v>1262312.8500000001</v>
      </c>
      <c r="D19">
        <v>1.26231285</v>
      </c>
      <c r="E19" s="7">
        <f t="shared" si="0"/>
        <v>1.26231285</v>
      </c>
    </row>
    <row r="20" spans="1:17">
      <c r="A20">
        <v>15</v>
      </c>
      <c r="B20" s="13" t="s">
        <v>30</v>
      </c>
      <c r="C20">
        <v>1488206.68</v>
      </c>
      <c r="D20">
        <f>C20/10^6</f>
        <v>1.48820668</v>
      </c>
      <c r="E20" s="7">
        <f t="shared" si="0"/>
        <v>1.48820668</v>
      </c>
      <c r="G20" s="9" t="s">
        <v>10</v>
      </c>
      <c r="H20" s="9" t="s">
        <v>10</v>
      </c>
      <c r="J20" s="17">
        <v>2079</v>
      </c>
      <c r="K20" s="18">
        <v>1990</v>
      </c>
      <c r="L20" s="19">
        <v>1972</v>
      </c>
      <c r="M20" s="22">
        <v>1959</v>
      </c>
      <c r="N20" s="24" t="s">
        <v>55</v>
      </c>
      <c r="O20" t="s">
        <v>58</v>
      </c>
    </row>
    <row r="21" spans="1:17">
      <c r="A21">
        <v>16</v>
      </c>
      <c r="B21" s="13" t="s">
        <v>31</v>
      </c>
      <c r="C21">
        <v>1734342.72</v>
      </c>
      <c r="D21">
        <f>C21/10^6</f>
        <v>1.7343427199999999</v>
      </c>
      <c r="E21" s="7">
        <f t="shared" si="0"/>
        <v>1.7343427199999999</v>
      </c>
      <c r="G21" s="9" t="s">
        <v>10</v>
      </c>
      <c r="H21" s="9" t="s">
        <v>10</v>
      </c>
      <c r="J21" s="17">
        <v>3268</v>
      </c>
      <c r="K21" s="18">
        <v>478</v>
      </c>
      <c r="L21" s="21">
        <v>3390</v>
      </c>
      <c r="M21" s="22">
        <v>864</v>
      </c>
      <c r="N21" s="24" t="s">
        <v>53</v>
      </c>
      <c r="O21" t="s">
        <v>58</v>
      </c>
    </row>
    <row r="22" spans="1:17">
      <c r="A22">
        <v>17</v>
      </c>
      <c r="B22" s="13" t="s">
        <v>32</v>
      </c>
      <c r="C22">
        <v>2140463.58</v>
      </c>
      <c r="D22">
        <f>C22/10^6</f>
        <v>2.14046358</v>
      </c>
      <c r="E22" s="7">
        <f t="shared" si="0"/>
        <v>2.14046358</v>
      </c>
      <c r="G22" s="9" t="s">
        <v>10</v>
      </c>
      <c r="H22" s="9" t="s">
        <v>10</v>
      </c>
      <c r="J22" s="17">
        <v>2323</v>
      </c>
      <c r="K22" s="18">
        <v>3113</v>
      </c>
      <c r="L22" s="21">
        <v>2564</v>
      </c>
      <c r="M22" s="24" t="s">
        <v>54</v>
      </c>
      <c r="N22" t="s">
        <v>58</v>
      </c>
    </row>
    <row r="23" spans="1:17">
      <c r="A23" s="4" t="s">
        <v>33</v>
      </c>
      <c r="B23" s="10" t="s">
        <v>34</v>
      </c>
      <c r="C23">
        <v>2231921.4900000002</v>
      </c>
      <c r="D23">
        <v>2.23192149</v>
      </c>
      <c r="E23" s="7">
        <f t="shared" si="0"/>
        <v>2.23192149</v>
      </c>
    </row>
    <row r="24" spans="1:17">
      <c r="A24">
        <v>18</v>
      </c>
      <c r="B24" s="13" t="s">
        <v>35</v>
      </c>
      <c r="C24">
        <v>2565147.21</v>
      </c>
      <c r="D24">
        <f>C24/10^6</f>
        <v>2.5651472100000001</v>
      </c>
      <c r="E24" s="7">
        <f t="shared" si="0"/>
        <v>2.5651472100000001</v>
      </c>
      <c r="G24" s="9" t="s">
        <v>10</v>
      </c>
      <c r="H24" s="9" t="s">
        <v>10</v>
      </c>
      <c r="J24" s="17">
        <v>2338</v>
      </c>
      <c r="K24" s="18">
        <v>1637</v>
      </c>
      <c r="L24" s="21">
        <v>2618</v>
      </c>
      <c r="M24" s="22">
        <v>1407</v>
      </c>
      <c r="N24" s="24" t="s">
        <v>52</v>
      </c>
      <c r="O24" t="s">
        <v>58</v>
      </c>
    </row>
    <row r="29" spans="1:17">
      <c r="A29" s="14" t="s">
        <v>36</v>
      </c>
      <c r="B29" s="13" t="s">
        <v>37</v>
      </c>
      <c r="C29" s="13"/>
    </row>
    <row r="30" spans="1:17">
      <c r="A30" s="14"/>
      <c r="B30" s="12" t="s">
        <v>38</v>
      </c>
      <c r="C30" s="12"/>
    </row>
    <row r="31" spans="1:17">
      <c r="A31" s="14"/>
      <c r="B31" s="15" t="s">
        <v>39</v>
      </c>
      <c r="C31" s="15"/>
    </row>
    <row r="32" spans="1:17">
      <c r="A32" s="14"/>
      <c r="B32" s="16" t="s">
        <v>40</v>
      </c>
      <c r="C32" s="16"/>
    </row>
    <row r="33" spans="1:3">
      <c r="A33" s="14"/>
      <c r="B33" s="10" t="s">
        <v>41</v>
      </c>
      <c r="C33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Tracy</dc:creator>
  <dc:description/>
  <cp:lastModifiedBy>Tracy</cp:lastModifiedBy>
  <cp:revision>7</cp:revision>
  <dcterms:created xsi:type="dcterms:W3CDTF">2017-07-10T21:59:06Z</dcterms:created>
  <dcterms:modified xsi:type="dcterms:W3CDTF">2018-07-27T22:59:23Z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