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codeName="ThisWorkbook" defaultThemeVersion="124226"/>
  <mc:AlternateContent xmlns:mc="http://schemas.openxmlformats.org/markup-compatibility/2006">
    <mc:Choice Requires="x15">
      <x15ac:absPath xmlns:x15ac="http://schemas.microsoft.com/office/spreadsheetml/2010/11/ac" url="C:\Users\tsingleton\Desktop\CALSTART\2. Sus Fleets\4. Version Control Github\SF-Github-Repo\Report\Fleet Enrollment Forms\"/>
    </mc:Choice>
  </mc:AlternateContent>
  <xr:revisionPtr revIDLastSave="0" documentId="13_ncr:1_{B7277E0E-7480-4B14-80B4-EF07711D8A5E}" xr6:coauthVersionLast="47" xr6:coauthVersionMax="47" xr10:uidLastSave="{00000000-0000-0000-0000-000000000000}"/>
  <bookViews>
    <workbookView xWindow="-108" yWindow="-108" windowWidth="23256" windowHeight="12456" tabRatio="822" firstSheet="4" activeTab="13" xr2:uid="{00000000-000D-0000-FFFF-FFFF00000000}"/>
  </bookViews>
  <sheets>
    <sheet name="Introduction" sheetId="1" r:id="rId1"/>
    <sheet name="User_Info" sheetId="36" r:id="rId2"/>
    <sheet name="Database User" sheetId="48" state="hidden" r:id="rId3"/>
    <sheet name="Sustainable_Fleet_Plan" sheetId="16" r:id="rId4"/>
    <sheet name="Extra Measures" sheetId="33" r:id="rId5"/>
    <sheet name="ZEV Instructions" sheetId="42" r:id="rId6"/>
    <sheet name="ZEV Data" sheetId="34" r:id="rId7"/>
    <sheet name="Database ZEV" sheetId="43" state="hidden" r:id="rId8"/>
    <sheet name="Benchmark Instructions" sheetId="41" r:id="rId9"/>
    <sheet name="Benchmark_Baseline" sheetId="31" r:id="rId10"/>
    <sheet name="Database BYD" sheetId="44" state="hidden" r:id="rId11"/>
    <sheet name="Benchmark_Reporting" sheetId="38" r:id="rId12"/>
    <sheet name="Database RYD" sheetId="46" state="hidden" r:id="rId13"/>
    <sheet name="Fuel Data" sheetId="28" r:id="rId14"/>
    <sheet name="Database Fuel" sheetId="47" state="hidden" r:id="rId15"/>
  </sheets>
  <calcPr calcId="191028"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9" i="47" l="1"/>
  <c r="A38" i="47"/>
  <c r="B38" i="47"/>
  <c r="C19" i="47"/>
  <c r="C38" i="47"/>
  <c r="D19" i="47"/>
  <c r="D38" i="47"/>
  <c r="A20" i="47"/>
  <c r="A39" i="47"/>
  <c r="B39" i="47"/>
  <c r="C20" i="47"/>
  <c r="C39" i="47"/>
  <c r="D20" i="47"/>
  <c r="D39" i="47"/>
  <c r="B19" i="47"/>
  <c r="B20" i="47"/>
  <c r="G2" i="48"/>
  <c r="F2" i="48"/>
  <c r="E2" i="48"/>
  <c r="D2" i="48"/>
  <c r="C2" i="48"/>
  <c r="B2" i="48"/>
  <c r="A2" i="48"/>
  <c r="D49" i="43"/>
  <c r="D48" i="43"/>
  <c r="D47" i="43"/>
  <c r="D46" i="43"/>
  <c r="D45" i="43"/>
  <c r="D43" i="43"/>
  <c r="D44" i="43"/>
  <c r="D42" i="43"/>
  <c r="D41" i="43"/>
  <c r="D40" i="43"/>
  <c r="D39" i="43"/>
  <c r="D38" i="43"/>
  <c r="D37" i="43"/>
  <c r="D36" i="43"/>
  <c r="D35" i="43"/>
  <c r="D34" i="43"/>
  <c r="D33" i="43"/>
  <c r="D32" i="43"/>
  <c r="D31" i="43"/>
  <c r="D30" i="43"/>
  <c r="D29" i="43"/>
  <c r="D28" i="43"/>
  <c r="D27" i="43"/>
  <c r="D26" i="43"/>
  <c r="E26" i="43"/>
  <c r="B21" i="47"/>
  <c r="B37" i="47"/>
  <c r="B36" i="47"/>
  <c r="B35" i="47"/>
  <c r="B34" i="47"/>
  <c r="B33" i="47"/>
  <c r="B32" i="47"/>
  <c r="B31" i="47"/>
  <c r="B30" i="47"/>
  <c r="B29" i="47"/>
  <c r="B28" i="47"/>
  <c r="B27" i="47"/>
  <c r="B26" i="47"/>
  <c r="B25" i="47"/>
  <c r="B24" i="47"/>
  <c r="B23" i="47"/>
  <c r="B22" i="47"/>
  <c r="D18" i="47"/>
  <c r="C18" i="47"/>
  <c r="B18" i="47"/>
  <c r="A18" i="47"/>
  <c r="A37" i="47"/>
  <c r="C17" i="47"/>
  <c r="C36" i="47"/>
  <c r="B17" i="47"/>
  <c r="A17" i="47"/>
  <c r="A36" i="47"/>
  <c r="C16" i="47"/>
  <c r="C35" i="47"/>
  <c r="B16" i="47"/>
  <c r="A16" i="47"/>
  <c r="A35" i="47"/>
  <c r="C15" i="47"/>
  <c r="B15" i="47"/>
  <c r="A15" i="47"/>
  <c r="A34" i="47"/>
  <c r="C14" i="47"/>
  <c r="C33" i="47"/>
  <c r="B14" i="47"/>
  <c r="A14" i="47"/>
  <c r="A33" i="47"/>
  <c r="D13" i="47"/>
  <c r="D32" i="47"/>
  <c r="C13" i="47"/>
  <c r="B13" i="47"/>
  <c r="A13" i="47"/>
  <c r="A32" i="47"/>
  <c r="D12" i="47"/>
  <c r="C12" i="47"/>
  <c r="C31" i="47"/>
  <c r="B12" i="47"/>
  <c r="A12" i="47"/>
  <c r="A31" i="47"/>
  <c r="D11" i="47"/>
  <c r="C11" i="47"/>
  <c r="C30" i="47"/>
  <c r="B11" i="47"/>
  <c r="A11" i="47"/>
  <c r="A30" i="47"/>
  <c r="D10" i="47"/>
  <c r="C10" i="47"/>
  <c r="C29" i="47"/>
  <c r="B10" i="47"/>
  <c r="A10" i="47"/>
  <c r="C9" i="47"/>
  <c r="B9" i="47"/>
  <c r="A9" i="47"/>
  <c r="A28" i="47"/>
  <c r="C8" i="47"/>
  <c r="C27" i="47"/>
  <c r="B8" i="47"/>
  <c r="A8" i="47"/>
  <c r="A27" i="47"/>
  <c r="C7" i="47"/>
  <c r="B7" i="47"/>
  <c r="A7" i="47"/>
  <c r="A26" i="47"/>
  <c r="C6" i="47"/>
  <c r="B6" i="47"/>
  <c r="A6" i="47"/>
  <c r="A25" i="47"/>
  <c r="C5" i="47"/>
  <c r="B5" i="47"/>
  <c r="A5" i="47"/>
  <c r="A24" i="47"/>
  <c r="D4" i="47"/>
  <c r="D23" i="47"/>
  <c r="C4" i="47"/>
  <c r="B4" i="47"/>
  <c r="A4" i="47"/>
  <c r="A23" i="47"/>
  <c r="C3" i="47"/>
  <c r="C22" i="47"/>
  <c r="A3" i="47"/>
  <c r="A22" i="47"/>
  <c r="C2" i="47"/>
  <c r="C21" i="47"/>
  <c r="B2" i="47"/>
  <c r="A2" i="47"/>
  <c r="A21" i="47"/>
  <c r="B3" i="47"/>
  <c r="C34" i="47"/>
  <c r="C26" i="47"/>
  <c r="C25" i="47"/>
  <c r="D37" i="47"/>
  <c r="C37" i="47"/>
  <c r="C32" i="47"/>
  <c r="D29" i="47"/>
  <c r="C28" i="47"/>
  <c r="C24" i="47"/>
  <c r="C23" i="47"/>
  <c r="F229" i="46"/>
  <c r="E229" i="46"/>
  <c r="D229" i="46"/>
  <c r="F228" i="46"/>
  <c r="E228" i="46"/>
  <c r="D228" i="46"/>
  <c r="F227" i="46"/>
  <c r="E227" i="46"/>
  <c r="D227" i="46"/>
  <c r="F226" i="46"/>
  <c r="E226" i="46"/>
  <c r="D226" i="46"/>
  <c r="F225" i="46"/>
  <c r="E225" i="46"/>
  <c r="D225" i="46"/>
  <c r="F224" i="46"/>
  <c r="E224" i="46"/>
  <c r="D224" i="46"/>
  <c r="F223" i="46"/>
  <c r="E223" i="46"/>
  <c r="D223" i="46"/>
  <c r="F222" i="46"/>
  <c r="E222" i="46"/>
  <c r="D222" i="46"/>
  <c r="F221" i="46"/>
  <c r="E221" i="46"/>
  <c r="D221" i="46"/>
  <c r="F220" i="46"/>
  <c r="E220" i="46"/>
  <c r="D220" i="46"/>
  <c r="F219" i="46"/>
  <c r="E219" i="46"/>
  <c r="D219" i="46"/>
  <c r="F218" i="46"/>
  <c r="E218" i="46"/>
  <c r="D218" i="46"/>
  <c r="F217" i="46"/>
  <c r="E217" i="46"/>
  <c r="D217" i="46"/>
  <c r="F216" i="46"/>
  <c r="E216" i="46"/>
  <c r="D216" i="46"/>
  <c r="F215" i="46"/>
  <c r="E215" i="46"/>
  <c r="D215" i="46"/>
  <c r="F214" i="46"/>
  <c r="E214" i="46"/>
  <c r="D214" i="46"/>
  <c r="F213" i="46"/>
  <c r="E213" i="46"/>
  <c r="D213" i="46"/>
  <c r="F212" i="46"/>
  <c r="E212" i="46"/>
  <c r="D212" i="46"/>
  <c r="F211" i="46"/>
  <c r="E211" i="46"/>
  <c r="D211" i="46"/>
  <c r="F210" i="46"/>
  <c r="E210" i="46"/>
  <c r="D210" i="46"/>
  <c r="F209" i="46"/>
  <c r="E209" i="46"/>
  <c r="D209" i="46"/>
  <c r="F208" i="46"/>
  <c r="E208" i="46"/>
  <c r="D208" i="46"/>
  <c r="F207" i="46"/>
  <c r="E207" i="46"/>
  <c r="D207" i="46"/>
  <c r="F206" i="46"/>
  <c r="E206" i="46"/>
  <c r="D206" i="46"/>
  <c r="F205" i="46"/>
  <c r="E205" i="46"/>
  <c r="D205" i="46"/>
  <c r="F204" i="46"/>
  <c r="E204" i="46"/>
  <c r="D204" i="46"/>
  <c r="F203" i="46"/>
  <c r="E203" i="46"/>
  <c r="D203" i="46"/>
  <c r="F202" i="46"/>
  <c r="E202" i="46"/>
  <c r="D202" i="46"/>
  <c r="F201" i="46"/>
  <c r="E201" i="46"/>
  <c r="D201" i="46"/>
  <c r="F200" i="46"/>
  <c r="E200" i="46"/>
  <c r="D200" i="46"/>
  <c r="F199" i="46"/>
  <c r="E199" i="46"/>
  <c r="D199" i="46"/>
  <c r="F198" i="46"/>
  <c r="E198" i="46"/>
  <c r="D198" i="46"/>
  <c r="F197" i="46"/>
  <c r="E197" i="46"/>
  <c r="D197" i="46"/>
  <c r="F196" i="46"/>
  <c r="E196" i="46"/>
  <c r="D196" i="46"/>
  <c r="F195" i="46"/>
  <c r="E195" i="46"/>
  <c r="D195" i="46"/>
  <c r="F194" i="46"/>
  <c r="E194" i="46"/>
  <c r="D194" i="46"/>
  <c r="F193" i="46"/>
  <c r="E193" i="46"/>
  <c r="D193" i="46"/>
  <c r="F192" i="46"/>
  <c r="E192" i="46"/>
  <c r="D192" i="46"/>
  <c r="F191" i="46"/>
  <c r="E191" i="46"/>
  <c r="D191" i="46"/>
  <c r="F190" i="46"/>
  <c r="E190" i="46"/>
  <c r="D190" i="46"/>
  <c r="F189" i="46"/>
  <c r="E189" i="46"/>
  <c r="D189" i="46"/>
  <c r="F188" i="46"/>
  <c r="E188" i="46"/>
  <c r="D188" i="46"/>
  <c r="F187" i="46"/>
  <c r="E187" i="46"/>
  <c r="D187" i="46"/>
  <c r="F186" i="46"/>
  <c r="E186" i="46"/>
  <c r="D186" i="46"/>
  <c r="F185" i="46"/>
  <c r="E185" i="46"/>
  <c r="D185" i="46"/>
  <c r="F184" i="46"/>
  <c r="E184" i="46"/>
  <c r="D184" i="46"/>
  <c r="F183" i="46"/>
  <c r="E183" i="46"/>
  <c r="D183" i="46"/>
  <c r="F182" i="46"/>
  <c r="E182" i="46"/>
  <c r="D182" i="46"/>
  <c r="F181" i="46"/>
  <c r="E181" i="46"/>
  <c r="D181" i="46"/>
  <c r="F180" i="46"/>
  <c r="E180" i="46"/>
  <c r="D180" i="46"/>
  <c r="F179" i="46"/>
  <c r="E179" i="46"/>
  <c r="D179" i="46"/>
  <c r="F178" i="46"/>
  <c r="E178" i="46"/>
  <c r="D178" i="46"/>
  <c r="F177" i="46"/>
  <c r="E177" i="46"/>
  <c r="D177" i="46"/>
  <c r="F176" i="46"/>
  <c r="E176" i="46"/>
  <c r="D176" i="46"/>
  <c r="F175" i="46"/>
  <c r="E175" i="46"/>
  <c r="D175" i="46"/>
  <c r="F174" i="46"/>
  <c r="E174" i="46"/>
  <c r="D174" i="46"/>
  <c r="F173" i="46"/>
  <c r="E173" i="46"/>
  <c r="D173" i="46"/>
  <c r="F172" i="46"/>
  <c r="E172" i="46"/>
  <c r="D172" i="46"/>
  <c r="F171" i="46"/>
  <c r="E171" i="46"/>
  <c r="D171" i="46"/>
  <c r="F170" i="46"/>
  <c r="E170" i="46"/>
  <c r="D170" i="46"/>
  <c r="F169" i="46"/>
  <c r="E169" i="46"/>
  <c r="D169" i="46"/>
  <c r="F168" i="46"/>
  <c r="E168" i="46"/>
  <c r="D168" i="46"/>
  <c r="F167" i="46"/>
  <c r="E167" i="46"/>
  <c r="D167" i="46"/>
  <c r="F166" i="46"/>
  <c r="E166" i="46"/>
  <c r="D166" i="46"/>
  <c r="F165" i="46"/>
  <c r="E165" i="46"/>
  <c r="D165" i="46"/>
  <c r="F164" i="46"/>
  <c r="E164" i="46"/>
  <c r="D164" i="46"/>
  <c r="F163" i="46"/>
  <c r="E163" i="46"/>
  <c r="D163" i="46"/>
  <c r="F162" i="46"/>
  <c r="E162" i="46"/>
  <c r="D162" i="46"/>
  <c r="F161" i="46"/>
  <c r="E161" i="46"/>
  <c r="D161" i="46"/>
  <c r="F160" i="46"/>
  <c r="E160" i="46"/>
  <c r="D160" i="46"/>
  <c r="F159" i="46"/>
  <c r="E159" i="46"/>
  <c r="D159" i="46"/>
  <c r="F158" i="46"/>
  <c r="E158" i="46"/>
  <c r="D158" i="46"/>
  <c r="F157" i="46"/>
  <c r="E157" i="46"/>
  <c r="D157" i="46"/>
  <c r="F156" i="46"/>
  <c r="E156" i="46"/>
  <c r="D156" i="46"/>
  <c r="F155" i="46"/>
  <c r="E155" i="46"/>
  <c r="D155" i="46"/>
  <c r="F154" i="46"/>
  <c r="E154" i="46"/>
  <c r="D154" i="46"/>
  <c r="F153" i="46"/>
  <c r="E153" i="46"/>
  <c r="D153" i="46"/>
  <c r="F152" i="46"/>
  <c r="E152" i="46"/>
  <c r="D152" i="46"/>
  <c r="F151" i="46"/>
  <c r="E151" i="46"/>
  <c r="D151" i="46"/>
  <c r="F150" i="46"/>
  <c r="E150" i="46"/>
  <c r="D150" i="46"/>
  <c r="F149" i="46"/>
  <c r="E149" i="46"/>
  <c r="D149" i="46"/>
  <c r="F148" i="46"/>
  <c r="E148" i="46"/>
  <c r="D148" i="46"/>
  <c r="F147" i="46"/>
  <c r="E147" i="46"/>
  <c r="D147" i="46"/>
  <c r="F146" i="46"/>
  <c r="E146" i="46"/>
  <c r="D146" i="46"/>
  <c r="F145" i="46"/>
  <c r="E145" i="46"/>
  <c r="D145" i="46"/>
  <c r="F144" i="46"/>
  <c r="E144" i="46"/>
  <c r="D144" i="46"/>
  <c r="F143" i="46"/>
  <c r="E143" i="46"/>
  <c r="D143" i="46"/>
  <c r="F142" i="46"/>
  <c r="E142" i="46"/>
  <c r="D142" i="46"/>
  <c r="F141" i="46"/>
  <c r="E141" i="46"/>
  <c r="D141" i="46"/>
  <c r="F140" i="46"/>
  <c r="E140" i="46"/>
  <c r="D140" i="46"/>
  <c r="F139" i="46"/>
  <c r="E139" i="46"/>
  <c r="D139" i="46"/>
  <c r="F138" i="46"/>
  <c r="E138" i="46"/>
  <c r="D138" i="46"/>
  <c r="F137" i="46"/>
  <c r="E137" i="46"/>
  <c r="D137" i="46"/>
  <c r="F136" i="46"/>
  <c r="E136" i="46"/>
  <c r="D136" i="46"/>
  <c r="F135" i="46"/>
  <c r="E135" i="46"/>
  <c r="D135" i="46"/>
  <c r="F134" i="46"/>
  <c r="E134" i="46"/>
  <c r="D134" i="46"/>
  <c r="F133" i="46"/>
  <c r="E133" i="46"/>
  <c r="D133" i="46"/>
  <c r="F132" i="46"/>
  <c r="E132" i="46"/>
  <c r="D132" i="46"/>
  <c r="F131" i="46"/>
  <c r="E131" i="46"/>
  <c r="D131" i="46"/>
  <c r="F130" i="46"/>
  <c r="E130" i="46"/>
  <c r="D130" i="46"/>
  <c r="F129" i="46"/>
  <c r="E129" i="46"/>
  <c r="D129" i="46"/>
  <c r="F128" i="46"/>
  <c r="E128" i="46"/>
  <c r="D128" i="46"/>
  <c r="F127" i="46"/>
  <c r="E127" i="46"/>
  <c r="D127" i="46"/>
  <c r="F126" i="46"/>
  <c r="E126" i="46"/>
  <c r="D126" i="46"/>
  <c r="F125" i="46"/>
  <c r="E125" i="46"/>
  <c r="D125" i="46"/>
  <c r="F124" i="46"/>
  <c r="E124" i="46"/>
  <c r="D124" i="46"/>
  <c r="F123" i="46"/>
  <c r="E123" i="46"/>
  <c r="D123" i="46"/>
  <c r="F122" i="46"/>
  <c r="E122" i="46"/>
  <c r="D122" i="46"/>
  <c r="F121" i="46"/>
  <c r="E121" i="46"/>
  <c r="D121" i="46"/>
  <c r="F120" i="46"/>
  <c r="E120" i="46"/>
  <c r="D120" i="46"/>
  <c r="F119" i="46"/>
  <c r="E119" i="46"/>
  <c r="D119" i="46"/>
  <c r="F118" i="46"/>
  <c r="E118" i="46"/>
  <c r="D118" i="46"/>
  <c r="F117" i="46"/>
  <c r="E117" i="46"/>
  <c r="D117" i="46"/>
  <c r="F116" i="46"/>
  <c r="E116" i="46"/>
  <c r="D116" i="46"/>
  <c r="F115" i="46"/>
  <c r="E115" i="46"/>
  <c r="D115" i="46"/>
  <c r="F114" i="46"/>
  <c r="E114" i="46"/>
  <c r="D114" i="46"/>
  <c r="F113" i="46"/>
  <c r="E113" i="46"/>
  <c r="D113" i="46"/>
  <c r="F112" i="46"/>
  <c r="E112" i="46"/>
  <c r="D112" i="46"/>
  <c r="F111" i="46"/>
  <c r="E111" i="46"/>
  <c r="D111" i="46"/>
  <c r="F110" i="46"/>
  <c r="E110" i="46"/>
  <c r="D110" i="46"/>
  <c r="F109" i="46"/>
  <c r="E109" i="46"/>
  <c r="D109" i="46"/>
  <c r="F108" i="46"/>
  <c r="E108" i="46"/>
  <c r="D108" i="46"/>
  <c r="F107" i="46"/>
  <c r="E107" i="46"/>
  <c r="D107" i="46"/>
  <c r="F106" i="46"/>
  <c r="E106" i="46"/>
  <c r="D106" i="46"/>
  <c r="F105" i="46"/>
  <c r="E105" i="46"/>
  <c r="D105" i="46"/>
  <c r="F104" i="46"/>
  <c r="E104" i="46"/>
  <c r="D104" i="46"/>
  <c r="F103" i="46"/>
  <c r="E103" i="46"/>
  <c r="D103" i="46"/>
  <c r="F102" i="46"/>
  <c r="E102" i="46"/>
  <c r="D102" i="46"/>
  <c r="F101" i="46"/>
  <c r="E101" i="46"/>
  <c r="D101" i="46"/>
  <c r="F100" i="46"/>
  <c r="E100" i="46"/>
  <c r="D100" i="46"/>
  <c r="F99" i="46"/>
  <c r="E99" i="46"/>
  <c r="D99" i="46"/>
  <c r="F98" i="46"/>
  <c r="E98" i="46"/>
  <c r="D98" i="46"/>
  <c r="F97" i="46"/>
  <c r="E97" i="46"/>
  <c r="D97" i="46"/>
  <c r="F96" i="46"/>
  <c r="E96" i="46"/>
  <c r="D96" i="46"/>
  <c r="F95" i="46"/>
  <c r="E95" i="46"/>
  <c r="D95" i="46"/>
  <c r="F94" i="46"/>
  <c r="E94" i="46"/>
  <c r="D94" i="46"/>
  <c r="F93" i="46"/>
  <c r="E93" i="46"/>
  <c r="D93" i="46"/>
  <c r="F92" i="46"/>
  <c r="E92" i="46"/>
  <c r="D92" i="46"/>
  <c r="F91" i="46"/>
  <c r="E91" i="46"/>
  <c r="D91" i="46"/>
  <c r="F90" i="46"/>
  <c r="E90" i="46"/>
  <c r="D90" i="46"/>
  <c r="F89" i="46"/>
  <c r="E89" i="46"/>
  <c r="D89" i="46"/>
  <c r="F88" i="46"/>
  <c r="E88" i="46"/>
  <c r="D88" i="46"/>
  <c r="F87" i="46"/>
  <c r="E87" i="46"/>
  <c r="D87" i="46"/>
  <c r="F86" i="46"/>
  <c r="E86" i="46"/>
  <c r="D86" i="46"/>
  <c r="F85" i="46"/>
  <c r="E85" i="46"/>
  <c r="D85" i="46"/>
  <c r="F84" i="46"/>
  <c r="E84" i="46"/>
  <c r="D84" i="46"/>
  <c r="F83" i="46"/>
  <c r="E83" i="46"/>
  <c r="D83" i="46"/>
  <c r="F82" i="46"/>
  <c r="E82" i="46"/>
  <c r="D82" i="46"/>
  <c r="F81" i="46"/>
  <c r="E81" i="46"/>
  <c r="D81" i="46"/>
  <c r="F80" i="46"/>
  <c r="E80" i="46"/>
  <c r="D80" i="46"/>
  <c r="F79" i="46"/>
  <c r="E79" i="46"/>
  <c r="D79" i="46"/>
  <c r="F78" i="46"/>
  <c r="E78" i="46"/>
  <c r="D78" i="46"/>
  <c r="F77" i="46"/>
  <c r="E77" i="46"/>
  <c r="D77" i="46"/>
  <c r="F76" i="46"/>
  <c r="E76" i="46"/>
  <c r="D76" i="46"/>
  <c r="F75" i="46"/>
  <c r="E75" i="46"/>
  <c r="D75" i="46"/>
  <c r="F74" i="46"/>
  <c r="E74" i="46"/>
  <c r="D74" i="46"/>
  <c r="F73" i="46"/>
  <c r="E73" i="46"/>
  <c r="D73" i="46"/>
  <c r="F72" i="46"/>
  <c r="E72" i="46"/>
  <c r="D72" i="46"/>
  <c r="F71" i="46"/>
  <c r="E71" i="46"/>
  <c r="D71" i="46"/>
  <c r="F70" i="46"/>
  <c r="E70" i="46"/>
  <c r="D70" i="46"/>
  <c r="F69" i="46"/>
  <c r="E69" i="46"/>
  <c r="D69" i="46"/>
  <c r="F68" i="46"/>
  <c r="E68" i="46"/>
  <c r="D68" i="46"/>
  <c r="F67" i="46"/>
  <c r="E67" i="46"/>
  <c r="D67" i="46"/>
  <c r="F66" i="46"/>
  <c r="E66" i="46"/>
  <c r="D66" i="46"/>
  <c r="F65" i="46"/>
  <c r="E65" i="46"/>
  <c r="D65" i="46"/>
  <c r="F64" i="46"/>
  <c r="E64" i="46"/>
  <c r="D64" i="46"/>
  <c r="F63" i="46"/>
  <c r="E63" i="46"/>
  <c r="D63" i="46"/>
  <c r="F62" i="46"/>
  <c r="E62" i="46"/>
  <c r="D62" i="46"/>
  <c r="F61" i="46"/>
  <c r="E61" i="46"/>
  <c r="D61" i="46"/>
  <c r="F60" i="46"/>
  <c r="E60" i="46"/>
  <c r="D60" i="46"/>
  <c r="F59" i="46"/>
  <c r="E59" i="46"/>
  <c r="D59" i="46"/>
  <c r="F58" i="46"/>
  <c r="E58" i="46"/>
  <c r="D58" i="46"/>
  <c r="F57" i="46"/>
  <c r="E57" i="46"/>
  <c r="D57" i="46"/>
  <c r="F56" i="46"/>
  <c r="E56" i="46"/>
  <c r="D56" i="46"/>
  <c r="F55" i="46"/>
  <c r="E55" i="46"/>
  <c r="D55" i="46"/>
  <c r="F54" i="46"/>
  <c r="E54" i="46"/>
  <c r="D54" i="46"/>
  <c r="F53" i="46"/>
  <c r="E53" i="46"/>
  <c r="D53" i="46"/>
  <c r="F52" i="46"/>
  <c r="E52" i="46"/>
  <c r="D52" i="46"/>
  <c r="F51" i="46"/>
  <c r="E51" i="46"/>
  <c r="D51" i="46"/>
  <c r="F50" i="46"/>
  <c r="E50" i="46"/>
  <c r="D50" i="46"/>
  <c r="F49" i="46"/>
  <c r="E49" i="46"/>
  <c r="D49" i="46"/>
  <c r="F48" i="46"/>
  <c r="E48" i="46"/>
  <c r="D48" i="46"/>
  <c r="F47" i="46"/>
  <c r="E47" i="46"/>
  <c r="D47" i="46"/>
  <c r="F46" i="46"/>
  <c r="E46" i="46"/>
  <c r="D46" i="46"/>
  <c r="F45" i="46"/>
  <c r="E45" i="46"/>
  <c r="D45" i="46"/>
  <c r="F44" i="46"/>
  <c r="E44" i="46"/>
  <c r="D44" i="46"/>
  <c r="F43" i="46"/>
  <c r="E43" i="46"/>
  <c r="D43" i="46"/>
  <c r="F42" i="46"/>
  <c r="E42" i="46"/>
  <c r="D42" i="46"/>
  <c r="F41" i="46"/>
  <c r="E41" i="46"/>
  <c r="D41" i="46"/>
  <c r="F40" i="46"/>
  <c r="E40" i="46"/>
  <c r="D40" i="46"/>
  <c r="F39" i="46"/>
  <c r="E39" i="46"/>
  <c r="D39" i="46"/>
  <c r="F38" i="46"/>
  <c r="E38" i="46"/>
  <c r="D38" i="46"/>
  <c r="F37" i="46"/>
  <c r="E37" i="46"/>
  <c r="D37" i="46"/>
  <c r="F36" i="46"/>
  <c r="E36" i="46"/>
  <c r="D36" i="46"/>
  <c r="F35" i="46"/>
  <c r="E35" i="46"/>
  <c r="D35" i="46"/>
  <c r="F34" i="46"/>
  <c r="E34" i="46"/>
  <c r="D34" i="46"/>
  <c r="F33" i="46"/>
  <c r="E33" i="46"/>
  <c r="D33" i="46"/>
  <c r="F32" i="46"/>
  <c r="E32" i="46"/>
  <c r="D32" i="46"/>
  <c r="F31" i="46"/>
  <c r="E31" i="46"/>
  <c r="D31" i="46"/>
  <c r="F30" i="46"/>
  <c r="E30" i="46"/>
  <c r="D30" i="46"/>
  <c r="F29" i="46"/>
  <c r="E29" i="46"/>
  <c r="D29" i="46"/>
  <c r="F28" i="46"/>
  <c r="E28" i="46"/>
  <c r="D28" i="46"/>
  <c r="F27" i="46"/>
  <c r="E27" i="46"/>
  <c r="D27" i="46"/>
  <c r="F26" i="46"/>
  <c r="E26" i="46"/>
  <c r="D26" i="46"/>
  <c r="F25" i="46"/>
  <c r="E25" i="46"/>
  <c r="D25" i="46"/>
  <c r="F24" i="46"/>
  <c r="E24" i="46"/>
  <c r="D24" i="46"/>
  <c r="F23" i="46"/>
  <c r="E23" i="46"/>
  <c r="D23" i="46"/>
  <c r="F22" i="46"/>
  <c r="E22" i="46"/>
  <c r="D22" i="46"/>
  <c r="F21" i="46"/>
  <c r="E21" i="46"/>
  <c r="D21" i="46"/>
  <c r="F20" i="46"/>
  <c r="E20" i="46"/>
  <c r="D20" i="46"/>
  <c r="F19" i="46"/>
  <c r="E19" i="46"/>
  <c r="D19" i="46"/>
  <c r="F18" i="46"/>
  <c r="E18" i="46"/>
  <c r="D18" i="46"/>
  <c r="F17" i="46"/>
  <c r="E17" i="46"/>
  <c r="D17" i="46"/>
  <c r="F16" i="46"/>
  <c r="E16" i="46"/>
  <c r="D16" i="46"/>
  <c r="F15" i="46"/>
  <c r="E15" i="46"/>
  <c r="D15" i="46"/>
  <c r="F14" i="46"/>
  <c r="E14" i="46"/>
  <c r="D14" i="46"/>
  <c r="F13" i="46"/>
  <c r="E13" i="46"/>
  <c r="D13" i="46"/>
  <c r="F12" i="46"/>
  <c r="E12" i="46"/>
  <c r="D12" i="46"/>
  <c r="F11" i="46"/>
  <c r="E11" i="46"/>
  <c r="D11" i="46"/>
  <c r="F10" i="46"/>
  <c r="E10" i="46"/>
  <c r="D10" i="46"/>
  <c r="F9" i="46"/>
  <c r="E9" i="46"/>
  <c r="D9" i="46"/>
  <c r="F8" i="46"/>
  <c r="E8" i="46"/>
  <c r="D8" i="46"/>
  <c r="F7" i="46"/>
  <c r="E7" i="46"/>
  <c r="D7" i="46"/>
  <c r="F6" i="46"/>
  <c r="E6" i="46"/>
  <c r="D6" i="46"/>
  <c r="F5" i="46"/>
  <c r="E5" i="46"/>
  <c r="D5" i="46"/>
  <c r="F4" i="46"/>
  <c r="E4" i="46"/>
  <c r="D4" i="46"/>
  <c r="F3" i="46"/>
  <c r="E3" i="46"/>
  <c r="D3" i="46"/>
  <c r="F2" i="46"/>
  <c r="E2" i="46"/>
  <c r="D2" i="46"/>
  <c r="F229" i="44"/>
  <c r="E229" i="44"/>
  <c r="D229" i="44"/>
  <c r="F228" i="44"/>
  <c r="E228" i="44"/>
  <c r="D228" i="44"/>
  <c r="F227" i="44"/>
  <c r="E227" i="44"/>
  <c r="D227" i="44"/>
  <c r="F226" i="44"/>
  <c r="E226" i="44"/>
  <c r="D226" i="44"/>
  <c r="F225" i="44"/>
  <c r="E225" i="44"/>
  <c r="D225" i="44"/>
  <c r="F224" i="44"/>
  <c r="E224" i="44"/>
  <c r="D224" i="44"/>
  <c r="F223" i="44"/>
  <c r="E223" i="44"/>
  <c r="D223" i="44"/>
  <c r="F222" i="44"/>
  <c r="E222" i="44"/>
  <c r="D222" i="44"/>
  <c r="F221" i="44"/>
  <c r="E221" i="44"/>
  <c r="D221" i="44"/>
  <c r="F220" i="44"/>
  <c r="E220" i="44"/>
  <c r="D220" i="44"/>
  <c r="F219" i="44"/>
  <c r="E219" i="44"/>
  <c r="D219" i="44"/>
  <c r="F218" i="44"/>
  <c r="E218" i="44"/>
  <c r="D218" i="44"/>
  <c r="F217" i="44"/>
  <c r="E217" i="44"/>
  <c r="D217" i="44"/>
  <c r="F216" i="44"/>
  <c r="E216" i="44"/>
  <c r="D216" i="44"/>
  <c r="F215" i="44"/>
  <c r="E215" i="44"/>
  <c r="D215" i="44"/>
  <c r="F214" i="44"/>
  <c r="E214" i="44"/>
  <c r="D214" i="44"/>
  <c r="F213" i="44"/>
  <c r="E213" i="44"/>
  <c r="D213" i="44"/>
  <c r="F212" i="44"/>
  <c r="E212" i="44"/>
  <c r="D212" i="44"/>
  <c r="F211" i="44"/>
  <c r="E211" i="44"/>
  <c r="D211" i="44"/>
  <c r="F210" i="44"/>
  <c r="E210" i="44"/>
  <c r="D210" i="44"/>
  <c r="F209" i="44"/>
  <c r="E209" i="44"/>
  <c r="D209" i="44"/>
  <c r="F208" i="44"/>
  <c r="E208" i="44"/>
  <c r="D208" i="44"/>
  <c r="F207" i="44"/>
  <c r="E207" i="44"/>
  <c r="D207" i="44"/>
  <c r="F206" i="44"/>
  <c r="E206" i="44"/>
  <c r="D206" i="44"/>
  <c r="F205" i="44"/>
  <c r="E205" i="44"/>
  <c r="D205" i="44"/>
  <c r="F204" i="44"/>
  <c r="E204" i="44"/>
  <c r="D204" i="44"/>
  <c r="F203" i="44"/>
  <c r="E203" i="44"/>
  <c r="D203" i="44"/>
  <c r="F202" i="44"/>
  <c r="E202" i="44"/>
  <c r="D202" i="44"/>
  <c r="F201" i="44"/>
  <c r="E201" i="44"/>
  <c r="D201" i="44"/>
  <c r="F200" i="44"/>
  <c r="E200" i="44"/>
  <c r="D200" i="44"/>
  <c r="F199" i="44"/>
  <c r="E199" i="44"/>
  <c r="D199" i="44"/>
  <c r="F198" i="44"/>
  <c r="E198" i="44"/>
  <c r="D198" i="44"/>
  <c r="F197" i="44"/>
  <c r="E197" i="44"/>
  <c r="D197" i="44"/>
  <c r="F196" i="44"/>
  <c r="E196" i="44"/>
  <c r="D196" i="44"/>
  <c r="F195" i="44"/>
  <c r="E195" i="44"/>
  <c r="D195" i="44"/>
  <c r="F194" i="44"/>
  <c r="E194" i="44"/>
  <c r="D194" i="44"/>
  <c r="F193" i="44"/>
  <c r="E193" i="44"/>
  <c r="D193" i="44"/>
  <c r="F192" i="44"/>
  <c r="E192" i="44"/>
  <c r="D192" i="44"/>
  <c r="F191" i="44"/>
  <c r="E191" i="44"/>
  <c r="D191" i="44"/>
  <c r="F190" i="44"/>
  <c r="E190" i="44"/>
  <c r="D190" i="44"/>
  <c r="F189" i="44"/>
  <c r="E189" i="44"/>
  <c r="D189" i="44"/>
  <c r="F188" i="44"/>
  <c r="E188" i="44"/>
  <c r="D188" i="44"/>
  <c r="F187" i="44"/>
  <c r="E187" i="44"/>
  <c r="D187" i="44"/>
  <c r="F186" i="44"/>
  <c r="E186" i="44"/>
  <c r="D186" i="44"/>
  <c r="F185" i="44"/>
  <c r="E185" i="44"/>
  <c r="D185" i="44"/>
  <c r="F184" i="44"/>
  <c r="E184" i="44"/>
  <c r="D184" i="44"/>
  <c r="F183" i="44"/>
  <c r="E183" i="44"/>
  <c r="D183" i="44"/>
  <c r="F182" i="44"/>
  <c r="E182" i="44"/>
  <c r="D182" i="44"/>
  <c r="F181" i="44"/>
  <c r="E181" i="44"/>
  <c r="D181" i="44"/>
  <c r="F180" i="44"/>
  <c r="E180" i="44"/>
  <c r="D180" i="44"/>
  <c r="F179" i="44"/>
  <c r="E179" i="44"/>
  <c r="D179" i="44"/>
  <c r="F178" i="44"/>
  <c r="E178" i="44"/>
  <c r="D178" i="44"/>
  <c r="F177" i="44"/>
  <c r="E177" i="44"/>
  <c r="D177" i="44"/>
  <c r="F176" i="44"/>
  <c r="E176" i="44"/>
  <c r="D176" i="44"/>
  <c r="F175" i="44"/>
  <c r="E175" i="44"/>
  <c r="D175" i="44"/>
  <c r="F174" i="44"/>
  <c r="E174" i="44"/>
  <c r="D174" i="44"/>
  <c r="F173" i="44"/>
  <c r="E173" i="44"/>
  <c r="D173" i="44"/>
  <c r="F172" i="44"/>
  <c r="E172" i="44"/>
  <c r="D172" i="44"/>
  <c r="F171" i="44"/>
  <c r="E171" i="44"/>
  <c r="D171" i="44"/>
  <c r="F170" i="44"/>
  <c r="E170" i="44"/>
  <c r="D170" i="44"/>
  <c r="F169" i="44"/>
  <c r="E169" i="44"/>
  <c r="D169" i="44"/>
  <c r="F168" i="44"/>
  <c r="E168" i="44"/>
  <c r="D168" i="44"/>
  <c r="F167" i="44"/>
  <c r="E167" i="44"/>
  <c r="D167" i="44"/>
  <c r="F166" i="44"/>
  <c r="E166" i="44"/>
  <c r="D166" i="44"/>
  <c r="F165" i="44"/>
  <c r="E165" i="44"/>
  <c r="D165" i="44"/>
  <c r="F164" i="44"/>
  <c r="E164" i="44"/>
  <c r="D164" i="44"/>
  <c r="F163" i="44"/>
  <c r="E163" i="44"/>
  <c r="D163" i="44"/>
  <c r="F162" i="44"/>
  <c r="E162" i="44"/>
  <c r="D162" i="44"/>
  <c r="F161" i="44"/>
  <c r="E161" i="44"/>
  <c r="D161" i="44"/>
  <c r="F160" i="44"/>
  <c r="E160" i="44"/>
  <c r="D160" i="44"/>
  <c r="F159" i="44"/>
  <c r="E159" i="44"/>
  <c r="D159" i="44"/>
  <c r="F158" i="44"/>
  <c r="E158" i="44"/>
  <c r="D158" i="44"/>
  <c r="F157" i="44"/>
  <c r="E157" i="44"/>
  <c r="D157" i="44"/>
  <c r="F156" i="44"/>
  <c r="E156" i="44"/>
  <c r="D156" i="44"/>
  <c r="F155" i="44"/>
  <c r="E155" i="44"/>
  <c r="D155" i="44"/>
  <c r="F154" i="44"/>
  <c r="E154" i="44"/>
  <c r="D154" i="44"/>
  <c r="F153" i="44"/>
  <c r="E153" i="44"/>
  <c r="D153" i="44"/>
  <c r="F152" i="44"/>
  <c r="E152" i="44"/>
  <c r="D152" i="44"/>
  <c r="F151" i="44"/>
  <c r="E151" i="44"/>
  <c r="D151" i="44"/>
  <c r="F150" i="44"/>
  <c r="E150" i="44"/>
  <c r="D150" i="44"/>
  <c r="F149" i="44"/>
  <c r="E149" i="44"/>
  <c r="D149" i="44"/>
  <c r="F148" i="44"/>
  <c r="E148" i="44"/>
  <c r="D148" i="44"/>
  <c r="F147" i="44"/>
  <c r="E147" i="44"/>
  <c r="D147" i="44"/>
  <c r="F146" i="44"/>
  <c r="E146" i="44"/>
  <c r="D146" i="44"/>
  <c r="F145" i="44"/>
  <c r="E145" i="44"/>
  <c r="D145" i="44"/>
  <c r="F144" i="44"/>
  <c r="E144" i="44"/>
  <c r="D144" i="44"/>
  <c r="F143" i="44"/>
  <c r="E143" i="44"/>
  <c r="D143" i="44"/>
  <c r="F142" i="44"/>
  <c r="E142" i="44"/>
  <c r="D142" i="44"/>
  <c r="F141" i="44"/>
  <c r="E141" i="44"/>
  <c r="D141" i="44"/>
  <c r="F140" i="44"/>
  <c r="E140" i="44"/>
  <c r="D140" i="44"/>
  <c r="F139" i="44"/>
  <c r="E139" i="44"/>
  <c r="D139" i="44"/>
  <c r="F138" i="44"/>
  <c r="E138" i="44"/>
  <c r="D138" i="44"/>
  <c r="F137" i="44"/>
  <c r="E137" i="44"/>
  <c r="D137" i="44"/>
  <c r="F136" i="44"/>
  <c r="E136" i="44"/>
  <c r="D136" i="44"/>
  <c r="F135" i="44"/>
  <c r="E135" i="44"/>
  <c r="D135" i="44"/>
  <c r="F134" i="44"/>
  <c r="E134" i="44"/>
  <c r="D134" i="44"/>
  <c r="F133" i="44"/>
  <c r="E133" i="44"/>
  <c r="D133" i="44"/>
  <c r="F132" i="44"/>
  <c r="E132" i="44"/>
  <c r="D132" i="44"/>
  <c r="F131" i="44"/>
  <c r="E131" i="44"/>
  <c r="D131" i="44"/>
  <c r="F130" i="44"/>
  <c r="E130" i="44"/>
  <c r="D130" i="44"/>
  <c r="F129" i="44"/>
  <c r="E129" i="44"/>
  <c r="D129" i="44"/>
  <c r="F128" i="44"/>
  <c r="E128" i="44"/>
  <c r="D128" i="44"/>
  <c r="F127" i="44"/>
  <c r="E127" i="44"/>
  <c r="D127" i="44"/>
  <c r="F126" i="44"/>
  <c r="E126" i="44"/>
  <c r="D126" i="44"/>
  <c r="F125" i="44"/>
  <c r="E125" i="44"/>
  <c r="D125" i="44"/>
  <c r="F124" i="44"/>
  <c r="E124" i="44"/>
  <c r="D124" i="44"/>
  <c r="F123" i="44"/>
  <c r="E123" i="44"/>
  <c r="D123" i="44"/>
  <c r="F122" i="44"/>
  <c r="E122" i="44"/>
  <c r="D122" i="44"/>
  <c r="F121" i="44"/>
  <c r="E121" i="44"/>
  <c r="D121" i="44"/>
  <c r="F120" i="44"/>
  <c r="E120" i="44"/>
  <c r="D120" i="44"/>
  <c r="F119" i="44"/>
  <c r="E119" i="44"/>
  <c r="D119" i="44"/>
  <c r="F118" i="44"/>
  <c r="E118" i="44"/>
  <c r="D118" i="44"/>
  <c r="F117" i="44"/>
  <c r="E117" i="44"/>
  <c r="D117" i="44"/>
  <c r="F116" i="44"/>
  <c r="E116" i="44"/>
  <c r="D116" i="44"/>
  <c r="F115" i="44"/>
  <c r="E115" i="44"/>
  <c r="D115" i="44"/>
  <c r="F114" i="44"/>
  <c r="E114" i="44"/>
  <c r="D114" i="44"/>
  <c r="F113" i="44"/>
  <c r="E113" i="44"/>
  <c r="D113" i="44"/>
  <c r="F112" i="44"/>
  <c r="E112" i="44"/>
  <c r="D112" i="44"/>
  <c r="F111" i="44"/>
  <c r="E111" i="44"/>
  <c r="D111" i="44"/>
  <c r="F110" i="44"/>
  <c r="E110" i="44"/>
  <c r="D110" i="44"/>
  <c r="F109" i="44"/>
  <c r="E109" i="44"/>
  <c r="D109" i="44"/>
  <c r="F108" i="44"/>
  <c r="E108" i="44"/>
  <c r="D108" i="44"/>
  <c r="F107" i="44"/>
  <c r="E107" i="44"/>
  <c r="D107" i="44"/>
  <c r="F106" i="44"/>
  <c r="E106" i="44"/>
  <c r="D106" i="44"/>
  <c r="F105" i="44"/>
  <c r="E105" i="44"/>
  <c r="D105" i="44"/>
  <c r="F104" i="44"/>
  <c r="E104" i="44"/>
  <c r="D104" i="44"/>
  <c r="F103" i="44"/>
  <c r="E103" i="44"/>
  <c r="D103" i="44"/>
  <c r="F102" i="44"/>
  <c r="E102" i="44"/>
  <c r="D102" i="44"/>
  <c r="F101" i="44"/>
  <c r="E101" i="44"/>
  <c r="D101" i="44"/>
  <c r="F100" i="44"/>
  <c r="E100" i="44"/>
  <c r="D100" i="44"/>
  <c r="F99" i="44"/>
  <c r="E99" i="44"/>
  <c r="D99" i="44"/>
  <c r="F98" i="44"/>
  <c r="E98" i="44"/>
  <c r="D98" i="44"/>
  <c r="F97" i="44"/>
  <c r="E97" i="44"/>
  <c r="D97" i="44"/>
  <c r="F96" i="44"/>
  <c r="E96" i="44"/>
  <c r="D96" i="44"/>
  <c r="F95" i="44"/>
  <c r="E95" i="44"/>
  <c r="D95" i="44"/>
  <c r="F94" i="44"/>
  <c r="E94" i="44"/>
  <c r="D94" i="44"/>
  <c r="F93" i="44"/>
  <c r="E93" i="44"/>
  <c r="D93" i="44"/>
  <c r="F92" i="44"/>
  <c r="E92" i="44"/>
  <c r="D92" i="44"/>
  <c r="F91" i="44"/>
  <c r="E91" i="44"/>
  <c r="D91" i="44"/>
  <c r="F90" i="44"/>
  <c r="E90" i="44"/>
  <c r="D90" i="44"/>
  <c r="F89" i="44"/>
  <c r="E89" i="44"/>
  <c r="D89" i="44"/>
  <c r="F88" i="44"/>
  <c r="E88" i="44"/>
  <c r="D88" i="44"/>
  <c r="F87" i="44"/>
  <c r="E87" i="44"/>
  <c r="D87" i="44"/>
  <c r="F86" i="44"/>
  <c r="E86" i="44"/>
  <c r="D86" i="44"/>
  <c r="F85" i="44"/>
  <c r="E85" i="44"/>
  <c r="D85" i="44"/>
  <c r="F84" i="44"/>
  <c r="E84" i="44"/>
  <c r="D84" i="44"/>
  <c r="F83" i="44"/>
  <c r="E83" i="44"/>
  <c r="D83" i="44"/>
  <c r="F82" i="44"/>
  <c r="E82" i="44"/>
  <c r="D82" i="44"/>
  <c r="F81" i="44"/>
  <c r="E81" i="44"/>
  <c r="D81" i="44"/>
  <c r="F80" i="44"/>
  <c r="E80" i="44"/>
  <c r="D80" i="44"/>
  <c r="F79" i="44"/>
  <c r="E79" i="44"/>
  <c r="D79" i="44"/>
  <c r="F78" i="44"/>
  <c r="E78" i="44"/>
  <c r="D78" i="44"/>
  <c r="F77" i="44"/>
  <c r="E77" i="44"/>
  <c r="D77" i="44"/>
  <c r="F76" i="44"/>
  <c r="E76" i="44"/>
  <c r="D76" i="44"/>
  <c r="F75" i="44"/>
  <c r="E75" i="44"/>
  <c r="D75" i="44"/>
  <c r="F74" i="44"/>
  <c r="E74" i="44"/>
  <c r="D74" i="44"/>
  <c r="F73" i="44"/>
  <c r="E73" i="44"/>
  <c r="D73" i="44"/>
  <c r="F72" i="44"/>
  <c r="E72" i="44"/>
  <c r="D72" i="44"/>
  <c r="F71" i="44"/>
  <c r="E71" i="44"/>
  <c r="D71" i="44"/>
  <c r="F70" i="44"/>
  <c r="E70" i="44"/>
  <c r="D70" i="44"/>
  <c r="F69" i="44"/>
  <c r="E69" i="44"/>
  <c r="D69" i="44"/>
  <c r="F68" i="44"/>
  <c r="E68" i="44"/>
  <c r="D68" i="44"/>
  <c r="F67" i="44"/>
  <c r="E67" i="44"/>
  <c r="D67" i="44"/>
  <c r="F66" i="44"/>
  <c r="E66" i="44"/>
  <c r="D66" i="44"/>
  <c r="F65" i="44"/>
  <c r="E65" i="44"/>
  <c r="D65" i="44"/>
  <c r="F64" i="44"/>
  <c r="E64" i="44"/>
  <c r="D64" i="44"/>
  <c r="F63" i="44"/>
  <c r="E63" i="44"/>
  <c r="D63" i="44"/>
  <c r="F62" i="44"/>
  <c r="E62" i="44"/>
  <c r="D62" i="44"/>
  <c r="F61" i="44"/>
  <c r="E61" i="44"/>
  <c r="D61" i="44"/>
  <c r="F60" i="44"/>
  <c r="E60" i="44"/>
  <c r="D60" i="44"/>
  <c r="F59" i="44"/>
  <c r="E59" i="44"/>
  <c r="D59" i="44"/>
  <c r="F58" i="44"/>
  <c r="E58" i="44"/>
  <c r="D58" i="44"/>
  <c r="F57" i="44"/>
  <c r="E57" i="44"/>
  <c r="D57" i="44"/>
  <c r="F56" i="44"/>
  <c r="E56" i="44"/>
  <c r="D56" i="44"/>
  <c r="F55" i="44"/>
  <c r="E55" i="44"/>
  <c r="D55" i="44"/>
  <c r="F54" i="44"/>
  <c r="E54" i="44"/>
  <c r="D54" i="44"/>
  <c r="F53" i="44"/>
  <c r="E53" i="44"/>
  <c r="D53" i="44"/>
  <c r="F52" i="44"/>
  <c r="E52" i="44"/>
  <c r="D52" i="44"/>
  <c r="F51" i="44"/>
  <c r="E51" i="44"/>
  <c r="D51" i="44"/>
  <c r="F50" i="44"/>
  <c r="E50" i="44"/>
  <c r="D50" i="44"/>
  <c r="F49" i="44"/>
  <c r="E49" i="44"/>
  <c r="D49" i="44"/>
  <c r="F48" i="44"/>
  <c r="E48" i="44"/>
  <c r="D48" i="44"/>
  <c r="F47" i="44"/>
  <c r="E47" i="44"/>
  <c r="D47" i="44"/>
  <c r="F46" i="44"/>
  <c r="E46" i="44"/>
  <c r="D46" i="44"/>
  <c r="F45" i="44"/>
  <c r="E45" i="44"/>
  <c r="D45" i="44"/>
  <c r="F44" i="44"/>
  <c r="E44" i="44"/>
  <c r="D44" i="44"/>
  <c r="F43" i="44"/>
  <c r="E43" i="44"/>
  <c r="D43" i="44"/>
  <c r="F42" i="44"/>
  <c r="E42" i="44"/>
  <c r="D42" i="44"/>
  <c r="F41" i="44"/>
  <c r="E41" i="44"/>
  <c r="D41" i="44"/>
  <c r="F40" i="44"/>
  <c r="E40" i="44"/>
  <c r="D40" i="44"/>
  <c r="F39" i="44"/>
  <c r="E39" i="44"/>
  <c r="D39" i="44"/>
  <c r="F38" i="44"/>
  <c r="E38" i="44"/>
  <c r="D38" i="44"/>
  <c r="F37" i="44"/>
  <c r="E37" i="44"/>
  <c r="D37" i="44"/>
  <c r="F36" i="44"/>
  <c r="E36" i="44"/>
  <c r="D36" i="44"/>
  <c r="F35" i="44"/>
  <c r="E35" i="44"/>
  <c r="D35" i="44"/>
  <c r="F34" i="44"/>
  <c r="E34" i="44"/>
  <c r="D34" i="44"/>
  <c r="F33" i="44"/>
  <c r="E33" i="44"/>
  <c r="D33" i="44"/>
  <c r="F32" i="44"/>
  <c r="E32" i="44"/>
  <c r="D32" i="44"/>
  <c r="F31" i="44"/>
  <c r="E31" i="44"/>
  <c r="D31" i="44"/>
  <c r="F30" i="44"/>
  <c r="E30" i="44"/>
  <c r="D30" i="44"/>
  <c r="F29" i="44"/>
  <c r="E29" i="44"/>
  <c r="D29" i="44"/>
  <c r="F28" i="44"/>
  <c r="E28" i="44"/>
  <c r="D28" i="44"/>
  <c r="F27" i="44"/>
  <c r="E27" i="44"/>
  <c r="D27" i="44"/>
  <c r="F26" i="44"/>
  <c r="E26" i="44"/>
  <c r="D26" i="44"/>
  <c r="F25" i="44"/>
  <c r="E25" i="44"/>
  <c r="D25" i="44"/>
  <c r="F24" i="44"/>
  <c r="E24" i="44"/>
  <c r="D24" i="44"/>
  <c r="F23" i="44"/>
  <c r="E23" i="44"/>
  <c r="D23" i="44"/>
  <c r="F22" i="44"/>
  <c r="E22" i="44"/>
  <c r="D22" i="44"/>
  <c r="F21" i="44"/>
  <c r="E21" i="44"/>
  <c r="D21" i="44"/>
  <c r="F20" i="44"/>
  <c r="E20" i="44"/>
  <c r="D20" i="44"/>
  <c r="F19" i="44"/>
  <c r="E19" i="44"/>
  <c r="D19" i="44"/>
  <c r="F18" i="44"/>
  <c r="E18" i="44"/>
  <c r="D18" i="44"/>
  <c r="F17" i="44"/>
  <c r="E17" i="44"/>
  <c r="D17" i="44"/>
  <c r="F16" i="44"/>
  <c r="E16" i="44"/>
  <c r="D16" i="44"/>
  <c r="F15" i="44"/>
  <c r="E15" i="44"/>
  <c r="D15" i="44"/>
  <c r="F14" i="44"/>
  <c r="E14" i="44"/>
  <c r="D14" i="44"/>
  <c r="F13" i="44"/>
  <c r="E13" i="44"/>
  <c r="D13" i="44"/>
  <c r="F12" i="44"/>
  <c r="E12" i="44"/>
  <c r="D12" i="44"/>
  <c r="F11" i="44"/>
  <c r="E11" i="44"/>
  <c r="D11" i="44"/>
  <c r="F10" i="44"/>
  <c r="E10" i="44"/>
  <c r="D10" i="44"/>
  <c r="F9" i="44"/>
  <c r="E9" i="44"/>
  <c r="D9" i="44"/>
  <c r="F8" i="44"/>
  <c r="E8" i="44"/>
  <c r="D8" i="44"/>
  <c r="F7" i="44"/>
  <c r="E7" i="44"/>
  <c r="D7" i="44"/>
  <c r="F6" i="44"/>
  <c r="E6" i="44"/>
  <c r="D6" i="44"/>
  <c r="F5" i="44"/>
  <c r="E5" i="44"/>
  <c r="D5" i="44"/>
  <c r="F4" i="44"/>
  <c r="E4" i="44"/>
  <c r="D4" i="44"/>
  <c r="F3" i="44"/>
  <c r="E3" i="44"/>
  <c r="D3" i="44"/>
  <c r="F2" i="44"/>
  <c r="E2" i="44"/>
  <c r="D2" i="44"/>
  <c r="E49" i="43"/>
  <c r="E48" i="43"/>
  <c r="E47" i="43"/>
  <c r="E46" i="43"/>
  <c r="E45" i="43"/>
  <c r="E44" i="43"/>
  <c r="E43" i="43"/>
  <c r="E42" i="43"/>
  <c r="E41" i="43"/>
  <c r="E40" i="43"/>
  <c r="E39" i="43"/>
  <c r="E38" i="43"/>
  <c r="E37" i="43"/>
  <c r="E36" i="43"/>
  <c r="E35" i="43"/>
  <c r="E34" i="43"/>
  <c r="E33" i="43"/>
  <c r="E32" i="43"/>
  <c r="E31" i="43"/>
  <c r="E30" i="43"/>
  <c r="E29" i="43"/>
  <c r="E28" i="43"/>
  <c r="E27" i="43"/>
  <c r="E25" i="43"/>
  <c r="D25" i="43"/>
  <c r="E24" i="43"/>
  <c r="D24" i="43"/>
  <c r="E23" i="43"/>
  <c r="D23" i="43"/>
  <c r="E22" i="43"/>
  <c r="D22" i="43"/>
  <c r="E21" i="43"/>
  <c r="D21" i="43"/>
  <c r="E20" i="43"/>
  <c r="D20" i="43"/>
  <c r="E19" i="43"/>
  <c r="D19" i="43"/>
  <c r="E18" i="43"/>
  <c r="D18" i="43"/>
  <c r="E17" i="43"/>
  <c r="D17" i="43"/>
  <c r="E16" i="43"/>
  <c r="D16" i="43"/>
  <c r="E15" i="43"/>
  <c r="D15" i="43"/>
  <c r="E14" i="43"/>
  <c r="D14" i="43"/>
  <c r="E13" i="43"/>
  <c r="D13" i="43"/>
  <c r="E12" i="43"/>
  <c r="D12" i="43"/>
  <c r="E11" i="43"/>
  <c r="D11" i="43"/>
  <c r="E10" i="43"/>
  <c r="D10" i="43"/>
  <c r="E9" i="43"/>
  <c r="D9" i="43"/>
  <c r="E8" i="43"/>
  <c r="D8" i="43"/>
  <c r="E7" i="43"/>
  <c r="D7" i="43"/>
  <c r="E6" i="43"/>
  <c r="D6" i="43"/>
  <c r="E5" i="43"/>
  <c r="D5" i="43"/>
  <c r="E4" i="43"/>
  <c r="D4" i="43"/>
  <c r="E3" i="43"/>
  <c r="D3" i="43"/>
  <c r="E2" i="43"/>
  <c r="D2" i="43"/>
  <c r="A29" i="47"/>
  <c r="D31" i="47"/>
  <c r="D30" i="47"/>
  <c r="M28" i="28"/>
  <c r="M27" i="28"/>
  <c r="M26" i="28"/>
  <c r="M25" i="28"/>
  <c r="C3" i="38"/>
  <c r="E3" i="38"/>
  <c r="G3" i="38"/>
  <c r="D3" i="38"/>
  <c r="F3" i="38"/>
  <c r="F9" i="38"/>
  <c r="F15" i="38"/>
  <c r="F21" i="38"/>
  <c r="F27" i="38"/>
  <c r="F33" i="38"/>
  <c r="F39" i="38"/>
  <c r="F45" i="38"/>
  <c r="F51" i="38"/>
  <c r="F57" i="38"/>
  <c r="F63" i="38"/>
  <c r="F69" i="38"/>
  <c r="F75" i="38"/>
  <c r="F81" i="38"/>
  <c r="F87" i="38"/>
  <c r="F93" i="38"/>
  <c r="F99" i="38"/>
  <c r="F105" i="38"/>
  <c r="F111" i="38"/>
  <c r="B9" i="38"/>
  <c r="B15" i="38"/>
  <c r="B21" i="38"/>
  <c r="B27" i="38"/>
  <c r="B33" i="38"/>
  <c r="B39" i="38"/>
  <c r="B45" i="38"/>
  <c r="B51" i="38"/>
  <c r="B57" i="38"/>
  <c r="B63" i="38"/>
  <c r="B69" i="38"/>
  <c r="B75" i="38"/>
  <c r="B81" i="38"/>
  <c r="B87" i="38"/>
  <c r="B93" i="38"/>
  <c r="B99" i="38"/>
  <c r="B105" i="38"/>
  <c r="B111" i="38"/>
  <c r="I20" i="28"/>
  <c r="D17" i="47"/>
  <c r="D36" i="47"/>
  <c r="I19" i="28"/>
  <c r="D16" i="47"/>
  <c r="D35" i="47"/>
  <c r="I18" i="28"/>
  <c r="D15" i="47"/>
  <c r="D34" i="47"/>
  <c r="I17" i="28"/>
  <c r="D14" i="47"/>
  <c r="D33" i="47"/>
  <c r="I12" i="28"/>
  <c r="D9" i="47"/>
  <c r="D28" i="47"/>
  <c r="I11" i="28"/>
  <c r="D8" i="47"/>
  <c r="D27" i="47"/>
  <c r="I10" i="28"/>
  <c r="D7" i="47"/>
  <c r="D26" i="47"/>
  <c r="I9" i="28"/>
  <c r="D6" i="47"/>
  <c r="D25" i="47"/>
  <c r="I8" i="28"/>
  <c r="D5" i="47"/>
  <c r="D24" i="47"/>
  <c r="I5" i="28"/>
  <c r="D3" i="47"/>
  <c r="D22" i="47"/>
  <c r="I4" i="28"/>
  <c r="D2" i="47"/>
  <c r="D21" i="47"/>
  <c r="D3" i="31"/>
  <c r="F3" i="31"/>
  <c r="H3" i="31"/>
  <c r="C3" i="31"/>
  <c r="E3" i="31"/>
  <c r="G3" i="31"/>
  <c r="I3" i="31"/>
  <c r="K3" i="31"/>
  <c r="M3" i="31"/>
  <c r="B9" i="31"/>
  <c r="B15" i="31"/>
  <c r="B21" i="31"/>
  <c r="B27" i="31"/>
  <c r="B33" i="31"/>
  <c r="B39" i="31"/>
  <c r="B45" i="31"/>
  <c r="B51" i="31"/>
  <c r="B57" i="31"/>
  <c r="B63" i="31"/>
  <c r="B69" i="31"/>
  <c r="B75" i="31"/>
  <c r="B81" i="31"/>
  <c r="B87" i="31"/>
  <c r="B93" i="31"/>
  <c r="B99" i="31"/>
  <c r="B105" i="31"/>
  <c r="B111" i="31"/>
  <c r="D9" i="38"/>
  <c r="D15" i="38"/>
  <c r="D21" i="38"/>
  <c r="D27" i="38"/>
  <c r="D33" i="38"/>
  <c r="D39" i="38"/>
  <c r="D45" i="38"/>
  <c r="D51" i="38"/>
  <c r="D57" i="38"/>
  <c r="D63" i="38"/>
  <c r="D69" i="38"/>
  <c r="D75" i="38"/>
  <c r="D81" i="38"/>
  <c r="D87" i="38"/>
  <c r="D93" i="38"/>
  <c r="D99" i="38"/>
  <c r="D105" i="38"/>
  <c r="D111" i="38"/>
  <c r="C9" i="38"/>
  <c r="C15" i="38"/>
  <c r="C21" i="38"/>
  <c r="C27" i="38"/>
  <c r="C33" i="38"/>
  <c r="C39" i="38"/>
  <c r="C45" i="38"/>
  <c r="C51" i="38"/>
  <c r="C57" i="38"/>
  <c r="C63" i="38"/>
  <c r="C69" i="38"/>
  <c r="C75" i="38"/>
  <c r="C81" i="38"/>
  <c r="C87" i="38"/>
  <c r="C93" i="38"/>
  <c r="C99" i="38"/>
  <c r="C105" i="38"/>
  <c r="C111" i="38"/>
  <c r="E9" i="38"/>
  <c r="E15" i="38"/>
  <c r="E21" i="38"/>
  <c r="E27" i="38"/>
  <c r="E33" i="38"/>
  <c r="E39" i="38"/>
  <c r="E45" i="38"/>
  <c r="E51" i="38"/>
  <c r="E57" i="38"/>
  <c r="E63" i="38"/>
  <c r="E69" i="38"/>
  <c r="E75" i="38"/>
  <c r="E81" i="38"/>
  <c r="E87" i="38"/>
  <c r="E93" i="38"/>
  <c r="E99" i="38"/>
  <c r="E105" i="38"/>
  <c r="E111" i="38"/>
  <c r="I3" i="38"/>
  <c r="G9" i="38"/>
  <c r="G15" i="38"/>
  <c r="G21" i="38"/>
  <c r="G27" i="38"/>
  <c r="G33" i="38"/>
  <c r="G39" i="38"/>
  <c r="G45" i="38"/>
  <c r="G51" i="38"/>
  <c r="G57" i="38"/>
  <c r="G63" i="38"/>
  <c r="G69" i="38"/>
  <c r="G75" i="38"/>
  <c r="G81" i="38"/>
  <c r="G87" i="38"/>
  <c r="G93" i="38"/>
  <c r="G99" i="38"/>
  <c r="G105" i="38"/>
  <c r="G111" i="38"/>
  <c r="H3" i="38"/>
  <c r="E9" i="31"/>
  <c r="E15" i="31"/>
  <c r="E21" i="31"/>
  <c r="E27" i="31"/>
  <c r="E33" i="31"/>
  <c r="E39" i="31"/>
  <c r="E45" i="31"/>
  <c r="E51" i="31"/>
  <c r="E57" i="31"/>
  <c r="E63" i="31"/>
  <c r="E69" i="31"/>
  <c r="E75" i="31"/>
  <c r="E81" i="31"/>
  <c r="E87" i="31"/>
  <c r="E93" i="31"/>
  <c r="E99" i="31"/>
  <c r="E105" i="31"/>
  <c r="E111" i="31"/>
  <c r="C9" i="31"/>
  <c r="C15" i="31"/>
  <c r="C21" i="31"/>
  <c r="C27" i="31"/>
  <c r="C33" i="31"/>
  <c r="C39" i="31"/>
  <c r="C45" i="31"/>
  <c r="C51" i="31"/>
  <c r="C57" i="31"/>
  <c r="C63" i="31"/>
  <c r="C69" i="31"/>
  <c r="C75" i="31"/>
  <c r="C81" i="31"/>
  <c r="C87" i="31"/>
  <c r="C93" i="31"/>
  <c r="C99" i="31"/>
  <c r="C105" i="31"/>
  <c r="C111" i="31"/>
  <c r="M9" i="31"/>
  <c r="M15" i="31"/>
  <c r="M21" i="31"/>
  <c r="M27" i="31"/>
  <c r="M33" i="31"/>
  <c r="M39" i="31"/>
  <c r="M45" i="31"/>
  <c r="M51" i="31"/>
  <c r="M57" i="31"/>
  <c r="M63" i="31"/>
  <c r="M69" i="31"/>
  <c r="M75" i="31"/>
  <c r="M81" i="31"/>
  <c r="M87" i="31"/>
  <c r="M93" i="31"/>
  <c r="M99" i="31"/>
  <c r="M105" i="31"/>
  <c r="M111" i="31"/>
  <c r="O3" i="31"/>
  <c r="J3" i="31"/>
  <c r="H9" i="31"/>
  <c r="H15" i="31"/>
  <c r="H21" i="31"/>
  <c r="H27" i="31"/>
  <c r="H33" i="31"/>
  <c r="H39" i="31"/>
  <c r="H45" i="31"/>
  <c r="H51" i="31"/>
  <c r="H57" i="31"/>
  <c r="H63" i="31"/>
  <c r="H69" i="31"/>
  <c r="H75" i="31"/>
  <c r="H81" i="31"/>
  <c r="H87" i="31"/>
  <c r="H93" i="31"/>
  <c r="H99" i="31"/>
  <c r="H105" i="31"/>
  <c r="H111" i="31"/>
  <c r="I9" i="31"/>
  <c r="I15" i="31"/>
  <c r="I21" i="31"/>
  <c r="I27" i="31"/>
  <c r="I33" i="31"/>
  <c r="I39" i="31"/>
  <c r="I45" i="31"/>
  <c r="I51" i="31"/>
  <c r="I57" i="31"/>
  <c r="I63" i="31"/>
  <c r="I69" i="31"/>
  <c r="I75" i="31"/>
  <c r="I81" i="31"/>
  <c r="I87" i="31"/>
  <c r="I93" i="31"/>
  <c r="I99" i="31"/>
  <c r="I105" i="31"/>
  <c r="I111" i="31"/>
  <c r="G9" i="31"/>
  <c r="G15" i="31"/>
  <c r="G21" i="31"/>
  <c r="G27" i="31"/>
  <c r="G33" i="31"/>
  <c r="G39" i="31"/>
  <c r="G45" i="31"/>
  <c r="G51" i="31"/>
  <c r="G57" i="31"/>
  <c r="G63" i="31"/>
  <c r="G69" i="31"/>
  <c r="G75" i="31"/>
  <c r="G81" i="31"/>
  <c r="G87" i="31"/>
  <c r="G93" i="31"/>
  <c r="G99" i="31"/>
  <c r="G105" i="31"/>
  <c r="G111" i="31"/>
  <c r="K9" i="31"/>
  <c r="K15" i="31"/>
  <c r="K21" i="31"/>
  <c r="K27" i="31"/>
  <c r="K33" i="31"/>
  <c r="K39" i="31"/>
  <c r="K45" i="31"/>
  <c r="K51" i="31"/>
  <c r="K57" i="31"/>
  <c r="K63" i="31"/>
  <c r="K69" i="31"/>
  <c r="K75" i="31"/>
  <c r="K81" i="31"/>
  <c r="K87" i="31"/>
  <c r="K93" i="31"/>
  <c r="K99" i="31"/>
  <c r="K105" i="31"/>
  <c r="K111" i="31"/>
  <c r="F9" i="31"/>
  <c r="F15" i="31"/>
  <c r="F21" i="31"/>
  <c r="F27" i="31"/>
  <c r="F33" i="31"/>
  <c r="F39" i="31"/>
  <c r="F45" i="31"/>
  <c r="F51" i="31"/>
  <c r="F57" i="31"/>
  <c r="F63" i="31"/>
  <c r="F69" i="31"/>
  <c r="F75" i="31"/>
  <c r="F81" i="31"/>
  <c r="F87" i="31"/>
  <c r="F93" i="31"/>
  <c r="F99" i="31"/>
  <c r="F105" i="31"/>
  <c r="F111" i="31"/>
  <c r="D9" i="31"/>
  <c r="D15" i="31"/>
  <c r="D21" i="31"/>
  <c r="D27" i="31"/>
  <c r="D33" i="31"/>
  <c r="D39" i="31"/>
  <c r="D45" i="31"/>
  <c r="D51" i="31"/>
  <c r="D57" i="31"/>
  <c r="D63" i="31"/>
  <c r="D69" i="31"/>
  <c r="D75" i="31"/>
  <c r="D81" i="31"/>
  <c r="D87" i="31"/>
  <c r="D93" i="31"/>
  <c r="D99" i="31"/>
  <c r="D105" i="31"/>
  <c r="D111" i="31"/>
  <c r="J3" i="38"/>
  <c r="H9" i="38"/>
  <c r="H15" i="38"/>
  <c r="H21" i="38"/>
  <c r="H27" i="38"/>
  <c r="H33" i="38"/>
  <c r="H39" i="38"/>
  <c r="H45" i="38"/>
  <c r="H51" i="38"/>
  <c r="H57" i="38"/>
  <c r="H63" i="38"/>
  <c r="H69" i="38"/>
  <c r="H75" i="38"/>
  <c r="H81" i="38"/>
  <c r="H87" i="38"/>
  <c r="H93" i="38"/>
  <c r="H99" i="38"/>
  <c r="H105" i="38"/>
  <c r="H111" i="38"/>
  <c r="K3" i="38"/>
  <c r="I9" i="38"/>
  <c r="I15" i="38"/>
  <c r="I21" i="38"/>
  <c r="I27" i="38"/>
  <c r="I33" i="38"/>
  <c r="I39" i="38"/>
  <c r="I45" i="38"/>
  <c r="I51" i="38"/>
  <c r="I57" i="38"/>
  <c r="I63" i="38"/>
  <c r="I69" i="38"/>
  <c r="I75" i="38"/>
  <c r="I81" i="38"/>
  <c r="I87" i="38"/>
  <c r="I93" i="38"/>
  <c r="I99" i="38"/>
  <c r="I105" i="38"/>
  <c r="I111" i="38"/>
  <c r="L3" i="31"/>
  <c r="J9" i="31"/>
  <c r="J15" i="31"/>
  <c r="J21" i="31"/>
  <c r="J27" i="31"/>
  <c r="J33" i="31"/>
  <c r="J39" i="31"/>
  <c r="J45" i="31"/>
  <c r="J51" i="31"/>
  <c r="J57" i="31"/>
  <c r="J63" i="31"/>
  <c r="J69" i="31"/>
  <c r="J75" i="31"/>
  <c r="J81" i="31"/>
  <c r="J87" i="31"/>
  <c r="J93" i="31"/>
  <c r="J99" i="31"/>
  <c r="J105" i="31"/>
  <c r="J111" i="31"/>
  <c r="O9" i="31"/>
  <c r="O15" i="31"/>
  <c r="O21" i="31"/>
  <c r="O27" i="31"/>
  <c r="O33" i="31"/>
  <c r="O39" i="31"/>
  <c r="O45" i="31"/>
  <c r="O51" i="31"/>
  <c r="O57" i="31"/>
  <c r="O63" i="31"/>
  <c r="O69" i="31"/>
  <c r="O75" i="31"/>
  <c r="O81" i="31"/>
  <c r="O87" i="31"/>
  <c r="O93" i="31"/>
  <c r="O99" i="31"/>
  <c r="O105" i="31"/>
  <c r="O111" i="31"/>
  <c r="Q3" i="31"/>
  <c r="K9" i="38"/>
  <c r="K15" i="38"/>
  <c r="K21" i="38"/>
  <c r="K27" i="38"/>
  <c r="K33" i="38"/>
  <c r="K39" i="38"/>
  <c r="K45" i="38"/>
  <c r="K51" i="38"/>
  <c r="K57" i="38"/>
  <c r="K63" i="38"/>
  <c r="K69" i="38"/>
  <c r="K75" i="38"/>
  <c r="K81" i="38"/>
  <c r="K87" i="38"/>
  <c r="K93" i="38"/>
  <c r="K99" i="38"/>
  <c r="K105" i="38"/>
  <c r="K111" i="38"/>
  <c r="M3" i="38"/>
  <c r="J9" i="38"/>
  <c r="J15" i="38"/>
  <c r="J21" i="38"/>
  <c r="J27" i="38"/>
  <c r="J33" i="38"/>
  <c r="J39" i="38"/>
  <c r="J45" i="38"/>
  <c r="J51" i="38"/>
  <c r="J57" i="38"/>
  <c r="J63" i="38"/>
  <c r="J69" i="38"/>
  <c r="J75" i="38"/>
  <c r="J81" i="38"/>
  <c r="J87" i="38"/>
  <c r="J93" i="38"/>
  <c r="J99" i="38"/>
  <c r="J105" i="38"/>
  <c r="J111" i="38"/>
  <c r="L3" i="38"/>
  <c r="S3" i="31"/>
  <c r="Q9" i="31"/>
  <c r="Q15" i="31"/>
  <c r="Q21" i="31"/>
  <c r="Q27" i="31"/>
  <c r="Q33" i="31"/>
  <c r="Q39" i="31"/>
  <c r="Q45" i="31"/>
  <c r="Q51" i="31"/>
  <c r="Q57" i="31"/>
  <c r="Q63" i="31"/>
  <c r="Q69" i="31"/>
  <c r="Q75" i="31"/>
  <c r="Q81" i="31"/>
  <c r="Q87" i="31"/>
  <c r="Q93" i="31"/>
  <c r="Q99" i="31"/>
  <c r="Q105" i="31"/>
  <c r="Q111" i="31"/>
  <c r="N3" i="31"/>
  <c r="L9" i="31"/>
  <c r="L15" i="31"/>
  <c r="L21" i="31"/>
  <c r="L27" i="31"/>
  <c r="L33" i="31"/>
  <c r="L39" i="31"/>
  <c r="L45" i="31"/>
  <c r="L51" i="31"/>
  <c r="L57" i="31"/>
  <c r="L63" i="31"/>
  <c r="L69" i="31"/>
  <c r="L75" i="31"/>
  <c r="L81" i="31"/>
  <c r="L87" i="31"/>
  <c r="L93" i="31"/>
  <c r="L99" i="31"/>
  <c r="L105" i="31"/>
  <c r="L111" i="31"/>
  <c r="N3" i="38"/>
  <c r="L9" i="38"/>
  <c r="L15" i="38"/>
  <c r="L21" i="38"/>
  <c r="L27" i="38"/>
  <c r="L33" i="38"/>
  <c r="L39" i="38"/>
  <c r="L45" i="38"/>
  <c r="L51" i="38"/>
  <c r="L57" i="38"/>
  <c r="L63" i="38"/>
  <c r="L69" i="38"/>
  <c r="L75" i="38"/>
  <c r="L81" i="38"/>
  <c r="L87" i="38"/>
  <c r="L93" i="38"/>
  <c r="L99" i="38"/>
  <c r="L105" i="38"/>
  <c r="L111" i="38"/>
  <c r="O3" i="38"/>
  <c r="M9" i="38"/>
  <c r="M15" i="38"/>
  <c r="M21" i="38"/>
  <c r="M27" i="38"/>
  <c r="M33" i="38"/>
  <c r="M39" i="38"/>
  <c r="M45" i="38"/>
  <c r="M51" i="38"/>
  <c r="M57" i="38"/>
  <c r="M63" i="38"/>
  <c r="M69" i="38"/>
  <c r="M75" i="38"/>
  <c r="M81" i="38"/>
  <c r="M87" i="38"/>
  <c r="M93" i="38"/>
  <c r="M99" i="38"/>
  <c r="M105" i="38"/>
  <c r="M111" i="38"/>
  <c r="N9" i="31"/>
  <c r="N15" i="31"/>
  <c r="N21" i="31"/>
  <c r="N27" i="31"/>
  <c r="N33" i="31"/>
  <c r="N39" i="31"/>
  <c r="N45" i="31"/>
  <c r="N51" i="31"/>
  <c r="N57" i="31"/>
  <c r="N63" i="31"/>
  <c r="N69" i="31"/>
  <c r="N75" i="31"/>
  <c r="N81" i="31"/>
  <c r="N87" i="31"/>
  <c r="N93" i="31"/>
  <c r="N99" i="31"/>
  <c r="N105" i="31"/>
  <c r="N111" i="31"/>
  <c r="P3" i="31"/>
  <c r="S9" i="31"/>
  <c r="S15" i="31"/>
  <c r="S21" i="31"/>
  <c r="S27" i="31"/>
  <c r="S33" i="31"/>
  <c r="S39" i="31"/>
  <c r="S45" i="31"/>
  <c r="S51" i="31"/>
  <c r="S57" i="31"/>
  <c r="S63" i="31"/>
  <c r="S69" i="31"/>
  <c r="S75" i="31"/>
  <c r="S81" i="31"/>
  <c r="S87" i="31"/>
  <c r="S93" i="31"/>
  <c r="S99" i="31"/>
  <c r="S105" i="31"/>
  <c r="S111" i="31"/>
  <c r="U3" i="31"/>
  <c r="O9" i="38"/>
  <c r="O15" i="38"/>
  <c r="O21" i="38"/>
  <c r="O27" i="38"/>
  <c r="O33" i="38"/>
  <c r="O39" i="38"/>
  <c r="O45" i="38"/>
  <c r="O51" i="38"/>
  <c r="O57" i="38"/>
  <c r="O63" i="38"/>
  <c r="O69" i="38"/>
  <c r="O75" i="38"/>
  <c r="O81" i="38"/>
  <c r="O87" i="38"/>
  <c r="O93" i="38"/>
  <c r="O99" i="38"/>
  <c r="O105" i="38"/>
  <c r="O111" i="38"/>
  <c r="Q3" i="38"/>
  <c r="P3" i="38"/>
  <c r="N9" i="38"/>
  <c r="N15" i="38"/>
  <c r="N21" i="38"/>
  <c r="N27" i="38"/>
  <c r="N33" i="38"/>
  <c r="N39" i="38"/>
  <c r="N45" i="38"/>
  <c r="N51" i="38"/>
  <c r="N57" i="38"/>
  <c r="N63" i="38"/>
  <c r="N69" i="38"/>
  <c r="N75" i="38"/>
  <c r="N81" i="38"/>
  <c r="N87" i="38"/>
  <c r="N93" i="38"/>
  <c r="N99" i="38"/>
  <c r="N105" i="38"/>
  <c r="N111" i="38"/>
  <c r="W3" i="31"/>
  <c r="U9" i="31"/>
  <c r="U15" i="31"/>
  <c r="U21" i="31"/>
  <c r="U27" i="31"/>
  <c r="U33" i="31"/>
  <c r="U39" i="31"/>
  <c r="U45" i="31"/>
  <c r="U51" i="31"/>
  <c r="U57" i="31"/>
  <c r="U63" i="31"/>
  <c r="U69" i="31"/>
  <c r="U75" i="31"/>
  <c r="U81" i="31"/>
  <c r="U87" i="31"/>
  <c r="U93" i="31"/>
  <c r="U99" i="31"/>
  <c r="U105" i="31"/>
  <c r="U111" i="31"/>
  <c r="R3" i="31"/>
  <c r="P9" i="31"/>
  <c r="P15" i="31"/>
  <c r="P21" i="31"/>
  <c r="P27" i="31"/>
  <c r="P33" i="31"/>
  <c r="P39" i="31"/>
  <c r="P45" i="31"/>
  <c r="P51" i="31"/>
  <c r="P57" i="31"/>
  <c r="P63" i="31"/>
  <c r="P69" i="31"/>
  <c r="P75" i="31"/>
  <c r="P81" i="31"/>
  <c r="P87" i="31"/>
  <c r="P93" i="31"/>
  <c r="P99" i="31"/>
  <c r="P105" i="31"/>
  <c r="P111" i="31"/>
  <c r="R3" i="38"/>
  <c r="P9" i="38"/>
  <c r="P15" i="38"/>
  <c r="P21" i="38"/>
  <c r="P27" i="38"/>
  <c r="P33" i="38"/>
  <c r="P39" i="38"/>
  <c r="P45" i="38"/>
  <c r="P51" i="38"/>
  <c r="P57" i="38"/>
  <c r="P63" i="38"/>
  <c r="P69" i="38"/>
  <c r="P75" i="38"/>
  <c r="P81" i="38"/>
  <c r="P87" i="38"/>
  <c r="P93" i="38"/>
  <c r="P99" i="38"/>
  <c r="P105" i="38"/>
  <c r="P111" i="38"/>
  <c r="Q9" i="38"/>
  <c r="Q15" i="38"/>
  <c r="Q21" i="38"/>
  <c r="Q27" i="38"/>
  <c r="Q33" i="38"/>
  <c r="Q39" i="38"/>
  <c r="Q45" i="38"/>
  <c r="Q51" i="38"/>
  <c r="Q57" i="38"/>
  <c r="Q63" i="38"/>
  <c r="Q69" i="38"/>
  <c r="Q75" i="38"/>
  <c r="Q81" i="38"/>
  <c r="Q87" i="38"/>
  <c r="Q93" i="38"/>
  <c r="Q99" i="38"/>
  <c r="Q105" i="38"/>
  <c r="Q111" i="38"/>
  <c r="S3" i="38"/>
  <c r="R9" i="31"/>
  <c r="R15" i="31"/>
  <c r="R21" i="31"/>
  <c r="R27" i="31"/>
  <c r="R33" i="31"/>
  <c r="R39" i="31"/>
  <c r="R45" i="31"/>
  <c r="R51" i="31"/>
  <c r="R57" i="31"/>
  <c r="R63" i="31"/>
  <c r="R69" i="31"/>
  <c r="R75" i="31"/>
  <c r="R81" i="31"/>
  <c r="R87" i="31"/>
  <c r="R93" i="31"/>
  <c r="R99" i="31"/>
  <c r="R105" i="31"/>
  <c r="R111" i="31"/>
  <c r="T3" i="31"/>
  <c r="Y3" i="31"/>
  <c r="Y9" i="31"/>
  <c r="Y15" i="31"/>
  <c r="Y21" i="31"/>
  <c r="Y27" i="31"/>
  <c r="Y33" i="31"/>
  <c r="Y39" i="31"/>
  <c r="Y45" i="31"/>
  <c r="Y51" i="31"/>
  <c r="Y57" i="31"/>
  <c r="Y63" i="31"/>
  <c r="Y69" i="31"/>
  <c r="Y75" i="31"/>
  <c r="Y81" i="31"/>
  <c r="Y87" i="31"/>
  <c r="Y93" i="31"/>
  <c r="Y99" i="31"/>
  <c r="Y105" i="31"/>
  <c r="Y111" i="31"/>
  <c r="W9" i="31"/>
  <c r="W15" i="31"/>
  <c r="W21" i="31"/>
  <c r="W27" i="31"/>
  <c r="W33" i="31"/>
  <c r="W39" i="31"/>
  <c r="W45" i="31"/>
  <c r="W51" i="31"/>
  <c r="W57" i="31"/>
  <c r="W63" i="31"/>
  <c r="W69" i="31"/>
  <c r="W75" i="31"/>
  <c r="W81" i="31"/>
  <c r="W87" i="31"/>
  <c r="W93" i="31"/>
  <c r="W99" i="31"/>
  <c r="W105" i="31"/>
  <c r="W111" i="31"/>
  <c r="S9" i="38"/>
  <c r="S15" i="38"/>
  <c r="S21" i="38"/>
  <c r="S27" i="38"/>
  <c r="S33" i="38"/>
  <c r="S39" i="38"/>
  <c r="S45" i="38"/>
  <c r="S51" i="38"/>
  <c r="S57" i="38"/>
  <c r="S63" i="38"/>
  <c r="S69" i="38"/>
  <c r="S75" i="38"/>
  <c r="S81" i="38"/>
  <c r="S87" i="38"/>
  <c r="S93" i="38"/>
  <c r="S99" i="38"/>
  <c r="S105" i="38"/>
  <c r="S111" i="38"/>
  <c r="U3" i="38"/>
  <c r="R9" i="38"/>
  <c r="R15" i="38"/>
  <c r="R21" i="38"/>
  <c r="R27" i="38"/>
  <c r="R33" i="38"/>
  <c r="R39" i="38"/>
  <c r="R45" i="38"/>
  <c r="R51" i="38"/>
  <c r="R57" i="38"/>
  <c r="R63" i="38"/>
  <c r="R69" i="38"/>
  <c r="R75" i="38"/>
  <c r="R81" i="38"/>
  <c r="R87" i="38"/>
  <c r="R93" i="38"/>
  <c r="R99" i="38"/>
  <c r="R105" i="38"/>
  <c r="R111" i="38"/>
  <c r="T3" i="38"/>
  <c r="V3" i="31"/>
  <c r="T9" i="31"/>
  <c r="T15" i="31"/>
  <c r="T21" i="31"/>
  <c r="T27" i="31"/>
  <c r="T33" i="31"/>
  <c r="T39" i="31"/>
  <c r="T45" i="31"/>
  <c r="T51" i="31"/>
  <c r="T57" i="31"/>
  <c r="T63" i="31"/>
  <c r="T69" i="31"/>
  <c r="T75" i="31"/>
  <c r="T81" i="31"/>
  <c r="T87" i="31"/>
  <c r="T93" i="31"/>
  <c r="T99" i="31"/>
  <c r="T105" i="31"/>
  <c r="T111" i="31"/>
  <c r="V3" i="38"/>
  <c r="T9" i="38"/>
  <c r="T15" i="38"/>
  <c r="T21" i="38"/>
  <c r="T27" i="38"/>
  <c r="T33" i="38"/>
  <c r="T39" i="38"/>
  <c r="T45" i="38"/>
  <c r="T51" i="38"/>
  <c r="T57" i="38"/>
  <c r="T63" i="38"/>
  <c r="T69" i="38"/>
  <c r="T75" i="38"/>
  <c r="T81" i="38"/>
  <c r="T87" i="38"/>
  <c r="T93" i="38"/>
  <c r="T99" i="38"/>
  <c r="T105" i="38"/>
  <c r="T111" i="38"/>
  <c r="U9" i="38"/>
  <c r="U15" i="38"/>
  <c r="U21" i="38"/>
  <c r="U27" i="38"/>
  <c r="U33" i="38"/>
  <c r="U39" i="38"/>
  <c r="U45" i="38"/>
  <c r="U51" i="38"/>
  <c r="U57" i="38"/>
  <c r="U63" i="38"/>
  <c r="U69" i="38"/>
  <c r="U75" i="38"/>
  <c r="U81" i="38"/>
  <c r="U87" i="38"/>
  <c r="U93" i="38"/>
  <c r="U99" i="38"/>
  <c r="U105" i="38"/>
  <c r="U111" i="38"/>
  <c r="W3" i="38"/>
  <c r="V9" i="31"/>
  <c r="V15" i="31"/>
  <c r="V21" i="31"/>
  <c r="V27" i="31"/>
  <c r="V33" i="31"/>
  <c r="V39" i="31"/>
  <c r="V45" i="31"/>
  <c r="V51" i="31"/>
  <c r="V57" i="31"/>
  <c r="V63" i="31"/>
  <c r="V69" i="31"/>
  <c r="V75" i="31"/>
  <c r="V81" i="31"/>
  <c r="V87" i="31"/>
  <c r="V93" i="31"/>
  <c r="V99" i="31"/>
  <c r="V105" i="31"/>
  <c r="V111" i="31"/>
  <c r="X3" i="31"/>
  <c r="X9" i="31"/>
  <c r="X15" i="31"/>
  <c r="X21" i="31"/>
  <c r="X27" i="31"/>
  <c r="X33" i="31"/>
  <c r="X39" i="31"/>
  <c r="X45" i="31"/>
  <c r="X51" i="31"/>
  <c r="X57" i="31"/>
  <c r="X63" i="31"/>
  <c r="X69" i="31"/>
  <c r="X75" i="31"/>
  <c r="X81" i="31"/>
  <c r="X87" i="31"/>
  <c r="X93" i="31"/>
  <c r="X99" i="31"/>
  <c r="X105" i="31"/>
  <c r="X111" i="31"/>
  <c r="Y3" i="38"/>
  <c r="Y9" i="38"/>
  <c r="Y15" i="38"/>
  <c r="Y21" i="38"/>
  <c r="Y27" i="38"/>
  <c r="Y33" i="38"/>
  <c r="Y39" i="38"/>
  <c r="Y45" i="38"/>
  <c r="Y51" i="38"/>
  <c r="Y57" i="38"/>
  <c r="Y63" i="38"/>
  <c r="Y69" i="38"/>
  <c r="Y75" i="38"/>
  <c r="Y81" i="38"/>
  <c r="Y87" i="38"/>
  <c r="Y93" i="38"/>
  <c r="Y99" i="38"/>
  <c r="Y105" i="38"/>
  <c r="Y111" i="38"/>
  <c r="W9" i="38"/>
  <c r="W15" i="38"/>
  <c r="W21" i="38"/>
  <c r="W27" i="38"/>
  <c r="W33" i="38"/>
  <c r="W39" i="38"/>
  <c r="W45" i="38"/>
  <c r="W51" i="38"/>
  <c r="W57" i="38"/>
  <c r="W63" i="38"/>
  <c r="W69" i="38"/>
  <c r="W75" i="38"/>
  <c r="W81" i="38"/>
  <c r="W87" i="38"/>
  <c r="W93" i="38"/>
  <c r="W99" i="38"/>
  <c r="W105" i="38"/>
  <c r="W111" i="38"/>
  <c r="V9" i="38"/>
  <c r="V15" i="38"/>
  <c r="V21" i="38"/>
  <c r="V27" i="38"/>
  <c r="V33" i="38"/>
  <c r="V39" i="38"/>
  <c r="V45" i="38"/>
  <c r="V51" i="38"/>
  <c r="V57" i="38"/>
  <c r="V63" i="38"/>
  <c r="V69" i="38"/>
  <c r="V75" i="38"/>
  <c r="V81" i="38"/>
  <c r="V87" i="38"/>
  <c r="V93" i="38"/>
  <c r="V99" i="38"/>
  <c r="V105" i="38"/>
  <c r="V111" i="38"/>
  <c r="X3" i="38"/>
  <c r="X9" i="38"/>
  <c r="X15" i="38"/>
  <c r="X21" i="38"/>
  <c r="X27" i="38"/>
  <c r="X33" i="38"/>
  <c r="X39" i="38"/>
  <c r="X45" i="38"/>
  <c r="X51" i="38"/>
  <c r="X57" i="38"/>
  <c r="X63" i="38"/>
  <c r="X69" i="38"/>
  <c r="X75" i="38"/>
  <c r="X81" i="38"/>
  <c r="X87" i="38"/>
  <c r="X93" i="38"/>
  <c r="X99" i="38"/>
  <c r="X105" i="38"/>
  <c r="X111" i="38"/>
</calcChain>
</file>

<file path=xl/sharedStrings.xml><?xml version="1.0" encoding="utf-8"?>
<sst xmlns="http://schemas.openxmlformats.org/spreadsheetml/2006/main" count="3030" uniqueCount="198">
  <si>
    <t>Sustainable Fleets Accreditation Form</t>
  </si>
  <si>
    <t>Version:</t>
  </si>
  <si>
    <t>Last updated:</t>
  </si>
  <si>
    <t xml:space="preserve">Instructions: </t>
  </si>
  <si>
    <t>Table of Contents:</t>
  </si>
  <si>
    <t>User Information</t>
  </si>
  <si>
    <t>Enter basic user information in this tab.</t>
  </si>
  <si>
    <t>Sustainable Fleet Plan</t>
  </si>
  <si>
    <t>Fuel Data</t>
  </si>
  <si>
    <t>Extra Measures</t>
  </si>
  <si>
    <t>Start Accreditation</t>
  </si>
  <si>
    <r>
      <t xml:space="preserve">Introduction: 
</t>
    </r>
    <r>
      <rPr>
        <sz val="10"/>
        <rFont val="Gill Sans MT"/>
        <family val="2"/>
      </rPr>
      <t>This section will explain how to fill out the ZEV Baseline &amp; Reporting Years, Baseline_Year_Full, and Reporting_Year_Full sheets in detail.</t>
    </r>
  </si>
  <si>
    <t>User Information Sheet</t>
  </si>
  <si>
    <t>Back</t>
  </si>
  <si>
    <t>Return to Introduction Page</t>
  </si>
  <si>
    <t>Contact Information</t>
  </si>
  <si>
    <t>Company Name</t>
  </si>
  <si>
    <t>Total Fleet Size</t>
  </si>
  <si>
    <t>Baseline Year for Calculations</t>
  </si>
  <si>
    <t>Reporting Year for Calculations</t>
  </si>
  <si>
    <t>System of Measurement</t>
  </si>
  <si>
    <t>Fleet Description</t>
  </si>
  <si>
    <t>Date:</t>
  </si>
  <si>
    <t>Signature:</t>
  </si>
  <si>
    <t>Continue Accreditation</t>
  </si>
  <si>
    <t>Sustainable Fleet Plan Sheet</t>
  </si>
  <si>
    <r>
      <rPr>
        <b/>
        <sz val="11"/>
        <rFont val="Calibri"/>
        <family val="2"/>
        <scheme val="minor"/>
      </rPr>
      <t xml:space="preserve">Verification: </t>
    </r>
    <r>
      <rPr>
        <sz val="11"/>
        <rFont val="Calibri"/>
        <family val="2"/>
        <scheme val="minor"/>
      </rPr>
      <t>Sign and date the bottom of your fleet’s plan to affirm your fleet’s commitment</t>
    </r>
  </si>
  <si>
    <t>Baseline Year</t>
  </si>
  <si>
    <t>Group 1</t>
  </si>
  <si>
    <t>Group 2</t>
  </si>
  <si>
    <t>Group 3</t>
  </si>
  <si>
    <t>Box Trucks</t>
  </si>
  <si>
    <t>Vans</t>
  </si>
  <si>
    <t>Two-Axle Buses</t>
  </si>
  <si>
    <t>Yard Truck</t>
  </si>
  <si>
    <t>Light Duty Package Delivery Vehicle</t>
  </si>
  <si>
    <t>Other Light Duty</t>
  </si>
  <si>
    <t>Work Trucks</t>
  </si>
  <si>
    <t>Day Cab Tractors</t>
  </si>
  <si>
    <t>Three-Axle Buses</t>
  </si>
  <si>
    <t>Sleeper Cab</t>
  </si>
  <si>
    <t>Specialty Vehciles</t>
  </si>
  <si>
    <t>Other</t>
  </si>
  <si>
    <t># of Vehicles</t>
  </si>
  <si>
    <t>ZEV Vehicles
All model years</t>
  </si>
  <si>
    <t>Non ZEV Vehicles
All model years</t>
  </si>
  <si>
    <t>Reporting Year</t>
  </si>
  <si>
    <t>Engine Model Year</t>
  </si>
  <si>
    <t>Light Duty Package</t>
  </si>
  <si>
    <t xml:space="preserve"> Other Light Duty</t>
  </si>
  <si>
    <t>Specialty Vehicles</t>
  </si>
  <si>
    <t>Gasoline Vehicles
All years</t>
  </si>
  <si>
    <t>Diesel Vehicles
All years</t>
  </si>
  <si>
    <t>Gasoline HEV
All years</t>
  </si>
  <si>
    <t>Gasoline PHEV
All years</t>
  </si>
  <si>
    <t>Gasoline EREV
All years</t>
  </si>
  <si>
    <t>BEV
All years</t>
  </si>
  <si>
    <t>Biodiesel B20 Vehicles
All years</t>
  </si>
  <si>
    <t>Biodiesel B100 Vehicles
All years</t>
  </si>
  <si>
    <t>Ethanol E85 Vehicles
All years</t>
  </si>
  <si>
    <t>LPG Vehicles
All years</t>
  </si>
  <si>
    <t>CNG Vehicles
All years</t>
  </si>
  <si>
    <t>Diesel HEV
All years</t>
  </si>
  <si>
    <t>Diesel HHV
All years</t>
  </si>
  <si>
    <t>LNG Vehicles
All years</t>
  </si>
  <si>
    <t>LNG / Diesel Pilot Ignition
All years</t>
  </si>
  <si>
    <t>RD20</t>
  </si>
  <si>
    <t>RD100</t>
  </si>
  <si>
    <t>FCV</t>
  </si>
  <si>
    <t>Other Vehicles
All years</t>
  </si>
  <si>
    <t>Year</t>
  </si>
  <si>
    <t>Baseline</t>
  </si>
  <si>
    <t>Reporting</t>
  </si>
  <si>
    <t>Fuel Type</t>
  </si>
  <si>
    <t>Fuel Used</t>
  </si>
  <si>
    <t>Unit</t>
  </si>
  <si>
    <t>Gasoline</t>
  </si>
  <si>
    <t>Diesel</t>
  </si>
  <si>
    <t>Electricity</t>
  </si>
  <si>
    <t>kWh</t>
  </si>
  <si>
    <t>Light-duty BEV</t>
  </si>
  <si>
    <t>Medium-duty BEV (Class 3-4-5-6)</t>
  </si>
  <si>
    <t>Heavy-duty BEV (Class 7-8)</t>
  </si>
  <si>
    <t>Biodiesel</t>
  </si>
  <si>
    <t>Enter the percent of the blend that was biodiesel.
This would be 5% for B5 and 20% for B20.</t>
  </si>
  <si>
    <t>Ethanol E85</t>
  </si>
  <si>
    <t>No</t>
  </si>
  <si>
    <t>Liquified Petroleum Gas</t>
  </si>
  <si>
    <t>LPG gallons</t>
  </si>
  <si>
    <t>Compressed Natural Gas</t>
  </si>
  <si>
    <t>DGE</t>
  </si>
  <si>
    <t>Liquified Natural Gas</t>
  </si>
  <si>
    <t>LNG gallons</t>
  </si>
  <si>
    <t>Liquified Natural Gas (Diesel Pilot Ignition)</t>
  </si>
  <si>
    <t>LNG/D gallons</t>
  </si>
  <si>
    <t>Renewable Diesel</t>
  </si>
  <si>
    <t>Enter the percent of the blend that was renewable diesel.
This would be 20% for RD20 and 100% for RD100.</t>
  </si>
  <si>
    <t>Fuel Cell</t>
  </si>
  <si>
    <t>Pure Ethanol</t>
  </si>
  <si>
    <t>Pure Biodiesel</t>
  </si>
  <si>
    <r>
      <t xml:space="preserve">Overview: 
</t>
    </r>
    <r>
      <rPr>
        <sz val="10"/>
        <rFont val="Gill Sans MT"/>
        <family val="2"/>
      </rPr>
      <t>The Sustainable Fleets ZEV Accreditation Program rewards owner/operators transitioning to a sustainable zero-emission fleet. Your accreditation determination is based on your submission of a Sustainable Fleets Plan and the percentage of ZEVs in your fleet. Your benchmarking report will be based on the information you provided for your baseline, reporting, and fuel data.</t>
    </r>
  </si>
  <si>
    <t>Enter or attach a sustainable fleet plan that documents your multi-year fleet goals and commitment to ZEV adoption.</t>
  </si>
  <si>
    <t>Collect ZEV fleet data for your baseline and reporting years in this tab</t>
  </si>
  <si>
    <t>Record full fleet information (number of vehicles, total distance driven by vehicle category) for the baseline year you select.  This must be a full year of data, can begin as much as three years prior to your reporting year.</t>
  </si>
  <si>
    <t>Record fleet information (number of vehicles, total distance driven by vehicle category) for the reporting year. This must be a full year of data, and is normally your most recent completed year.</t>
  </si>
  <si>
    <t>Collect full fuel data for your fleet in this tab.</t>
  </si>
  <si>
    <t>Collect information regarding any additional sustainable fleet measures your fleet has participated in or completed.</t>
  </si>
  <si>
    <r>
      <t xml:space="preserve">4) Complete the </t>
    </r>
    <r>
      <rPr>
        <b/>
        <sz val="10"/>
        <color theme="4"/>
        <rFont val="Gill Sans MT"/>
        <family val="2"/>
      </rPr>
      <t>Baseline_Year_Full, Reporting_Year_Full, and Fuel Data tabs</t>
    </r>
    <r>
      <rPr>
        <b/>
        <sz val="10"/>
        <rFont val="Gill Sans MT"/>
        <family val="2"/>
      </rPr>
      <t xml:space="preserve">. </t>
    </r>
    <r>
      <rPr>
        <sz val="10"/>
        <rFont val="Gill Sans MT"/>
        <family val="2"/>
      </rPr>
      <t>This information will provide your fleet with a benchmarking report to estimate your fleet's emissions and create emissions reduction milestones.</t>
    </r>
  </si>
  <si>
    <t>5) Email this Excel file once complete to your CALSTART contact.</t>
  </si>
  <si>
    <t>6) CALSTART will identify a final accreditation level once the application and supporting documents have been submitted and the review process is complete. All applicants will receive a copy of their "Fleet Report Card" after an initial review of the application. A benchmarking report will also be provided based on your baseline, reporting year, and fuel data collection.</t>
  </si>
  <si>
    <r>
      <t xml:space="preserve">2) Complete the </t>
    </r>
    <r>
      <rPr>
        <b/>
        <sz val="10"/>
        <color rgb="FF1A701C"/>
        <rFont val="Gill Sans MT"/>
        <family val="2"/>
      </rPr>
      <t>User Info</t>
    </r>
    <r>
      <rPr>
        <sz val="10"/>
        <rFont val="Gill Sans MT"/>
        <family val="2"/>
      </rPr>
      <t xml:space="preserve"> and </t>
    </r>
    <r>
      <rPr>
        <b/>
        <sz val="10"/>
        <color rgb="FF1A701C"/>
        <rFont val="Gill Sans MT"/>
        <family val="2"/>
      </rPr>
      <t>Sustainable Fleet Plan</t>
    </r>
    <r>
      <rPr>
        <sz val="10"/>
        <rFont val="Gill Sans MT"/>
        <family val="2"/>
      </rPr>
      <t xml:space="preserve"> tabs and report a full year of fleet data to participate in the program.</t>
    </r>
  </si>
  <si>
    <t>Fuel Data Entry Instructions</t>
  </si>
  <si>
    <t>Does your fleet use any of the following on-site energy infrastructure:
- On-site solar or hydrogen production installed
- On-site battery storage installed
- Smart charging system installed and operating</t>
  </si>
  <si>
    <r>
      <t>ZEV Commitment:</t>
    </r>
    <r>
      <rPr>
        <sz val="8"/>
        <rFont val="Calibri"/>
        <family val="2"/>
      </rPr>
      <t>  </t>
    </r>
    <r>
      <rPr>
        <sz val="11"/>
        <rFont val="Calibri"/>
        <family val="2"/>
      </rPr>
      <t xml:space="preserve"> Your Fleet’s commitment to supporting and accelerating zero-emission vehicle adoption. Supporting and accelerating ZEV adoption is essential to reducing transportation emissions, mitigating climate change, improving air quality, and reducing energy costs and the use of fossil fuels. Immediate adoption of ZEVs is necessary to meet emissions reduction targets at state and national levels.</t>
    </r>
  </si>
  <si>
    <t>Your fleet’s Sustainable Fleet Plan, as defined by CALSTART, is a roadmap that itemizes your fleet’s strategies and next steps to become more sustainable. The Sustainable Fleet Plan is a program requirement for all fleets participating in the Sustainable Fleets Accreditation Program. This plan can be flexible and need not be complex, but must at minimum identify the following:</t>
  </si>
  <si>
    <r>
      <t>Sustainable Practices:</t>
    </r>
    <r>
      <rPr>
        <sz val="11"/>
        <rFont val="Calibri"/>
        <family val="2"/>
      </rPr>
      <t xml:space="preserve"> Identify your fleet’s commitment and/or practice to the following Sustainable Fleets practices:
</t>
    </r>
    <r>
      <rPr>
        <u/>
        <sz val="11"/>
        <rFont val="Calibri"/>
        <family val="2"/>
      </rPr>
      <t>- Efficient Driver Training:</t>
    </r>
    <r>
      <rPr>
        <sz val="11"/>
        <rFont val="Calibri"/>
        <family val="2"/>
      </rPr>
      <t xml:space="preserve"> Verify your fleet provides or will establish training and education to drivers on methods to monitor and reduce fuel use, to increase efficiency, and to reward efficient driving.
</t>
    </r>
    <r>
      <rPr>
        <u/>
        <sz val="11"/>
        <rFont val="Calibri"/>
        <family val="2"/>
      </rPr>
      <t>- Vehicle Fuel Tracking:</t>
    </r>
    <r>
      <rPr>
        <sz val="11"/>
        <rFont val="Calibri"/>
        <family val="2"/>
      </rPr>
      <t xml:space="preserve"> Verify your fleet monitors and tracks fuel use across the fleet for tracking, monitoring, and optimization.
</t>
    </r>
    <r>
      <rPr>
        <u/>
        <sz val="11"/>
        <rFont val="Calibri"/>
        <family val="2"/>
      </rPr>
      <t>- Idle Reduction:</t>
    </r>
    <r>
      <rPr>
        <sz val="11"/>
        <rFont val="Calibri"/>
        <family val="2"/>
      </rPr>
      <t xml:space="preserve"> Verify or establish an idle-reduction policy for internal combustion engine vehicles, with an accompanying implementation and enforcement policy.</t>
    </r>
  </si>
  <si>
    <r>
      <rPr>
        <b/>
        <sz val="11"/>
        <rFont val="Calibri"/>
        <family val="2"/>
      </rPr>
      <t xml:space="preserve">Review: </t>
    </r>
    <r>
      <rPr>
        <sz val="11"/>
        <rFont val="Calibri"/>
        <family val="2"/>
      </rPr>
      <t>Establish a process for annual review of the Sustainable Fleet Plan and policy</t>
    </r>
  </si>
  <si>
    <r>
      <t xml:space="preserve">Certification of Accuracy: 
</t>
    </r>
    <r>
      <rPr>
        <sz val="10"/>
        <rFont val="Gill Sans MT"/>
        <family val="2"/>
      </rPr>
      <t>I certify that the information provided in the following pages is, to the best of my knowlegde, accurate and complete.</t>
    </r>
  </si>
  <si>
    <t>Learn the contents of the data collection form and general instructions for Sustainable Fleets data collection.</t>
  </si>
  <si>
    <t>Other Information (Optional)</t>
  </si>
  <si>
    <t>ZEV Instructions</t>
  </si>
  <si>
    <t>Benchmark_Reporting</t>
  </si>
  <si>
    <t>Benchmark_Baseline</t>
  </si>
  <si>
    <t>Benchmark Instructions</t>
  </si>
  <si>
    <r>
      <t>3) Complete the</t>
    </r>
    <r>
      <rPr>
        <b/>
        <sz val="10"/>
        <color rgb="FF00B050"/>
        <rFont val="Gill Sans MT"/>
        <family val="2"/>
      </rPr>
      <t xml:space="preserve"> </t>
    </r>
    <r>
      <rPr>
        <b/>
        <sz val="10"/>
        <color rgb="FF1A701C"/>
        <rFont val="Gill Sans MT"/>
        <family val="2"/>
      </rPr>
      <t>Extra Measures Tab</t>
    </r>
    <r>
      <rPr>
        <b/>
        <sz val="10"/>
        <color rgb="FF00B050"/>
        <rFont val="Gill Sans MT"/>
        <family val="2"/>
      </rPr>
      <t xml:space="preserve"> </t>
    </r>
    <r>
      <rPr>
        <sz val="10"/>
        <color rgb="FF1A701C"/>
        <rFont val="Gill Sans MT"/>
        <family val="2"/>
      </rPr>
      <t xml:space="preserve">and </t>
    </r>
    <r>
      <rPr>
        <b/>
        <sz val="10"/>
        <color theme="9" tint="-0.249977111117893"/>
        <rFont val="Gill Sans MT"/>
        <family val="2"/>
      </rPr>
      <t>ZEV Data tab</t>
    </r>
    <r>
      <rPr>
        <b/>
        <sz val="10"/>
        <color rgb="FF00B050"/>
        <rFont val="Gill Sans MT"/>
        <family val="2"/>
      </rPr>
      <t>.</t>
    </r>
    <r>
      <rPr>
        <sz val="10"/>
        <rFont val="Gill Sans MT"/>
        <family val="2"/>
      </rPr>
      <t xml:space="preserve"> This information will be used to determine your accreditation level.</t>
    </r>
  </si>
  <si>
    <r>
      <t xml:space="preserve">Read Me: 
</t>
    </r>
    <r>
      <rPr>
        <sz val="10"/>
        <rFont val="Gill Sans MT"/>
        <family val="2"/>
      </rPr>
      <t>This section will explain how to fill out the ZEV Baseline &amp; Reporting Years tab</t>
    </r>
  </si>
  <si>
    <t>ZEV Baseline &amp; Reporting Years Sheet Instructions</t>
  </si>
  <si>
    <r>
      <t xml:space="preserve">In the </t>
    </r>
    <r>
      <rPr>
        <b/>
        <sz val="10"/>
        <rFont val="Gill Sans MT"/>
        <family val="2"/>
      </rPr>
      <t>ZEV Baseline and Reporting Years tab</t>
    </r>
    <r>
      <rPr>
        <sz val="10"/>
        <rFont val="Gill Sans MT"/>
        <family val="2"/>
      </rPr>
      <t xml:space="preserve"> you will tell us the number of vehicles you have by inserting that number in to the appropriate cell. Make sure you identify the correct vehicle group for your vehicles, and enter the appropriate number under that group box. 
</t>
    </r>
  </si>
  <si>
    <r>
      <t xml:space="preserve">Two sections will be labeled "Baseline" and "Reporting." The Baseline year is the earliest date you started collecting data (but </t>
    </r>
    <r>
      <rPr>
        <b/>
        <sz val="10"/>
        <rFont val="Gill Sans MT"/>
        <family val="2"/>
      </rPr>
      <t>cannot be earlier</t>
    </r>
    <r>
      <rPr>
        <sz val="10"/>
        <rFont val="Gill Sans MT"/>
        <family val="2"/>
      </rPr>
      <t xml:space="preserve"> than calendar year 2019). The Reporting year is the year of your most recent data. For example, if you submit 2019 data  in 2022, then 2019 will be your Baseline year and 2022 will be your Reporting year.</t>
    </r>
  </si>
  <si>
    <t>Baseline Data 
(Example: 2019)</t>
  </si>
  <si>
    <t>Reporting Data 
(Example: 2022)</t>
  </si>
  <si>
    <r>
      <rPr>
        <b/>
        <sz val="10"/>
        <rFont val="Gill Sans MT"/>
        <family val="2"/>
      </rPr>
      <t>Example:</t>
    </r>
    <r>
      <rPr>
        <sz val="10"/>
        <rFont val="Gill Sans MT"/>
        <family val="2"/>
      </rPr>
      <t xml:space="preserve"> Let's assume you have collected data on Box Trucks from 2020 through 2022. From that data, you want to report 22 Diesel Box Trucks and 10 Electric Box Trucks for 2020. For 2022 you want to report 20 Diesel Box Trucks and 12 Electric Box Trucks. Here are the steps you need to take to fill out the form:</t>
    </r>
  </si>
  <si>
    <t>1.   Prepare your baseline year vehicle data.</t>
  </si>
  <si>
    <t>2.   Sort your vehicle data by zero-emission (battery electric or fuel cell) or internal combustion (diesel, gasoline, hybrid, etc.)</t>
  </si>
  <si>
    <t>In this example, you would put your 2020 data in the rows just under "Baseline Year."  The 10 Electric Box Trucks would go in the ZEV Row; the 22 Diesel Box Trucks in the Non-ZEV row.</t>
  </si>
  <si>
    <t>3.  Identify your vehicles' categories. The categories are sorted by the Sustainable Fleets ZEV Goals by Groups 1, 2, and 3.</t>
  </si>
  <si>
    <t xml:space="preserve">4.  Identify the number of vehicles within your fleet for each vehicle category (Box Truck, Other, Light Duty Package, Three-Axle Buses, etc.) for both ZEV and Non-ZEV models. 
</t>
  </si>
  <si>
    <t>In this example your Reporting Year data is from 2022. Fill out the form sorting your ZEV and Non-ZEV data. Your 12 Electric Box Trucks would go in the Reporting Year ZEV Box Trucks box. Your 20 Diesel Box Trucks would go in the Baseline Year Non-ZEV Box Trucks box.</t>
  </si>
  <si>
    <t>NOTE: To find the appropriate row for electric vehicles, scroll down until you find the row marked BEV (Battery Electric Vehicle).</t>
  </si>
  <si>
    <t>5.   Repeat Steps 1 - 4 for all your other vehicles!</t>
  </si>
  <si>
    <t>Fill out the "ZEV Baseline &amp; Reporting Years" sheet as well as the "Baseline_Year_Full" and "Reporting_Year_Full" sheets.</t>
  </si>
  <si>
    <t>Benchark_Baseline and Benchmark_Reporting Tab Instructions</t>
  </si>
  <si>
    <r>
      <rPr>
        <b/>
        <sz val="11"/>
        <rFont val="Gill Sans MT"/>
        <family val="2"/>
      </rPr>
      <t>Example:</t>
    </r>
    <r>
      <rPr>
        <sz val="11"/>
        <rFont val="Gill Sans MT"/>
        <family val="2"/>
      </rPr>
      <t xml:space="preserve"> Let's assume you have collected data on Box Trucks from 2020 through 2022. From that data, you want to report 22 Diesel Box Trucks and 10 Electric Box Trucks for 2020. For 2022 you want to report 20 Diesel Box Trucks and 12 Electric Box Trucks. Here are the steps you need to take to fill out the form:</t>
    </r>
  </si>
  <si>
    <t>1.   Find the appropriate sheet for the Baseline and Reporting years.
2.   Find the row associated with the fuel your vehicle uses (for example, if it runs on diesel, scroll down until you find the row marked "Diesel All Model Years").
3.   Find the proper group and vehicle type (in this case Group 1, Box Trucks).
4.   Record the number of vehicles and the mileage.</t>
  </si>
  <si>
    <r>
      <t xml:space="preserve">On these sheets, you'll be asked to report how many vehicles you have by fuel type, and the mileage recorded on those vehicles.
Like the ZEV data, you will be recording both Baseline and Reporting year data, but on different tabs </t>
    </r>
    <r>
      <rPr>
        <b/>
        <sz val="11"/>
        <color theme="4"/>
        <rFont val="Gill Sans MT"/>
        <family val="2"/>
      </rPr>
      <t>Benchmark_Baseline</t>
    </r>
    <r>
      <rPr>
        <b/>
        <sz val="11"/>
        <rFont val="Gill Sans MT"/>
        <family val="2"/>
      </rPr>
      <t xml:space="preserve"> and </t>
    </r>
    <r>
      <rPr>
        <b/>
        <sz val="11"/>
        <color theme="4"/>
        <rFont val="Gill Sans MT"/>
        <family val="2"/>
      </rPr>
      <t>Benchmark_Reporting</t>
    </r>
    <r>
      <rPr>
        <sz val="11"/>
        <rFont val="Gill Sans MT"/>
        <family val="2"/>
      </rPr>
      <t>.</t>
    </r>
  </si>
  <si>
    <t xml:space="preserve">On this sheet, tell us the type and amount of fuels used by your fleet. 
Make sure that the fuel types identified here match the engine type filled out in the ZEV Data, Benchmark_Baseline and Benchmark_Reporting tabs.
In each cell we are asking for the total amount used by all vehicles with that fuel type.
- Set the appropriate units in the User_Info sheet.
- In column G ("Baseline"), indicate the total amount of fuel used by each vehicle type.
- Repeat the above step for column H ("Reporting").
- For rows 13 - 15 make sure you select the appropriate units in the adjacent unit column. 
</t>
  </si>
  <si>
    <t>Return to Introduction</t>
  </si>
  <si>
    <t>September 2022</t>
  </si>
  <si>
    <t>Sustainable Fleets Data Collection Benchmark Form</t>
  </si>
  <si>
    <r>
      <t xml:space="preserve">I) Review the </t>
    </r>
    <r>
      <rPr>
        <b/>
        <sz val="10"/>
        <color theme="9" tint="-0.249977111117893"/>
        <rFont val="Gill Sans MT"/>
        <family val="2"/>
      </rPr>
      <t>ZEV Instructions</t>
    </r>
    <r>
      <rPr>
        <b/>
        <sz val="10"/>
        <rFont val="Gill Sans MT"/>
        <family val="2"/>
      </rPr>
      <t xml:space="preserve"> and </t>
    </r>
    <r>
      <rPr>
        <b/>
        <sz val="10"/>
        <color theme="4"/>
        <rFont val="Gill Sans MT"/>
        <family val="2"/>
      </rPr>
      <t>Benchmark Instructions Tabs</t>
    </r>
    <r>
      <rPr>
        <sz val="10"/>
        <rFont val="Gill Sans MT"/>
        <family val="2"/>
      </rPr>
      <t xml:space="preserve"> for a guided walkthrough of how to fill out your fleet's data.</t>
    </r>
  </si>
  <si>
    <r>
      <rPr>
        <b/>
        <sz val="11"/>
        <color rgb="FF000000"/>
        <rFont val="Calibri"/>
        <family val="2"/>
      </rPr>
      <t>Goals:</t>
    </r>
    <r>
      <rPr>
        <sz val="11"/>
        <color rgb="FF000000"/>
        <rFont val="Calibri"/>
        <family val="2"/>
      </rPr>
      <t xml:space="preserve"> Your Fleet’s goals towards managing and reducing its net environmental impact through sustainable practices and </t>
    </r>
    <r>
      <rPr>
        <sz val="11"/>
        <rFont val="Calibri"/>
        <family val="2"/>
      </rPr>
      <t>zero-emission ve</t>
    </r>
    <r>
      <rPr>
        <sz val="11"/>
        <color rgb="FF000000"/>
        <rFont val="Calibri"/>
        <family val="2"/>
      </rPr>
      <t>hicle adoption. You cannot manage what you cannot measure</t>
    </r>
    <r>
      <rPr>
        <sz val="11"/>
        <color rgb="FFFF0000"/>
        <rFont val="Calibri"/>
        <family val="2"/>
      </rPr>
      <t>,</t>
    </r>
    <r>
      <rPr>
        <sz val="11"/>
        <color rgb="FF000000"/>
        <rFont val="Calibri"/>
        <family val="2"/>
      </rPr>
      <t xml:space="preserve"> so goals should be quantifiable</t>
    </r>
    <r>
      <rPr>
        <sz val="11"/>
        <color rgb="FFFF0000"/>
        <rFont val="Calibri"/>
        <family val="2"/>
      </rPr>
      <t>,</t>
    </r>
    <r>
      <rPr>
        <sz val="11"/>
        <color rgb="FF000000"/>
        <rFont val="Calibri"/>
        <family val="2"/>
      </rPr>
      <t xml:space="preserve"> with a clear and well-defined plan on how they will be met over time.    </t>
    </r>
  </si>
  <si>
    <r>
      <rPr>
        <sz val="10"/>
        <color rgb="FF000000"/>
        <rFont val="Gill Sans MT"/>
        <family val="2"/>
      </rPr>
      <t>Does your fleet participate in CCA, PPA, or REC purchasing</t>
    </r>
    <r>
      <rPr>
        <sz val="10"/>
        <rFont val="Gill Sans MT"/>
        <family val="2"/>
      </rPr>
      <t xml:space="preserve">, </t>
    </r>
    <r>
      <rPr>
        <sz val="10"/>
        <color rgb="FF000000"/>
        <rFont val="Gill Sans MT"/>
        <family val="2"/>
      </rPr>
      <t>or other clean energy programs?</t>
    </r>
  </si>
  <si>
    <r>
      <rPr>
        <sz val="10"/>
        <color rgb="FF000000"/>
        <rFont val="Gill Sans MT"/>
        <family val="2"/>
      </rPr>
      <t>If your fleet is actively participating in any of the following</t>
    </r>
    <r>
      <rPr>
        <sz val="10"/>
        <rFont val="Gill Sans MT"/>
        <family val="2"/>
      </rPr>
      <t xml:space="preserve"> additional sustainable fleet </t>
    </r>
    <r>
      <rPr>
        <sz val="10"/>
        <color rgb="FF000000"/>
        <rFont val="Gill Sans MT"/>
        <family val="2"/>
      </rPr>
      <t>measure</t>
    </r>
    <r>
      <rPr>
        <sz val="10"/>
        <rFont val="Gill Sans MT"/>
        <family val="2"/>
      </rPr>
      <t>s,</t>
    </r>
    <r>
      <rPr>
        <sz val="10"/>
        <color rgb="FF000000"/>
        <rFont val="Gill Sans MT"/>
        <family val="2"/>
      </rPr>
      <t xml:space="preserve"> please explain:</t>
    </r>
  </si>
  <si>
    <r>
      <rPr>
        <sz val="10"/>
        <color rgb="FF000000"/>
        <rFont val="Gill Sans MT"/>
        <family val="2"/>
      </rPr>
      <t>Participating in any kind of community outreach:
- Knowled</t>
    </r>
    <r>
      <rPr>
        <sz val="10"/>
        <rFont val="Gill Sans MT"/>
        <family val="2"/>
      </rPr>
      <t>ge-</t>
    </r>
    <r>
      <rPr>
        <sz val="10"/>
        <color rgb="FF000000"/>
        <rFont val="Gill Sans MT"/>
        <family val="2"/>
      </rPr>
      <t>sharing (webinars or other learning events)
- Job training
- Other</t>
    </r>
  </si>
  <si>
    <t>If you do not know how much electricity was consumed in your fleet's operation, 
please tell us how many miles your electric vehicles (PHEV, EREV, and BEV) drove for that year.</t>
  </si>
  <si>
    <t>Is a significant effort undertaken by your fleet to use only Ethanol E85 in all of your Ethanol E85/Flex Fuel vehicles?</t>
  </si>
  <si>
    <t>Learn how to fill out the ZEV tab with step by step guidance reviewing baseline and reporting data instructions.</t>
  </si>
  <si>
    <t>Learn how to fill out the Benchmark tabs with step by step guidance reviewing baseline and reporting data instructions.</t>
  </si>
  <si>
    <t>ZEV Data</t>
  </si>
  <si>
    <t xml:space="preserve">5.  Prepare your Reporting Year data. Repeat steps 2-4 using your Reporting Year data. </t>
  </si>
  <si>
    <t>Ordered Vehicles</t>
  </si>
  <si>
    <t>ZEV</t>
  </si>
  <si>
    <t>Non ZEV</t>
  </si>
  <si>
    <t>Gasoline HEV</t>
  </si>
  <si>
    <t>Gasoline EREV</t>
  </si>
  <si>
    <t>BEV</t>
  </si>
  <si>
    <t>B20</t>
  </si>
  <si>
    <t>E85</t>
  </si>
  <si>
    <t>LPG</t>
  </si>
  <si>
    <t>CNG</t>
  </si>
  <si>
    <t>Diesel HEV</t>
  </si>
  <si>
    <t>Diesel HHV</t>
  </si>
  <si>
    <t>LNG</t>
  </si>
  <si>
    <t>Engine Model</t>
  </si>
  <si>
    <t>Vehicle Group</t>
  </si>
  <si>
    <t>Vehicle Type</t>
  </si>
  <si>
    <t>Number of Vehicles</t>
  </si>
  <si>
    <t>Orders</t>
  </si>
  <si>
    <t>Data Year</t>
  </si>
  <si>
    <t>Yard Trucks</t>
  </si>
  <si>
    <t>Light-Duty</t>
  </si>
  <si>
    <t>Other Light-Duty</t>
  </si>
  <si>
    <t>Mileage</t>
  </si>
  <si>
    <t>Gasoline PHEV</t>
  </si>
  <si>
    <t>B94</t>
  </si>
  <si>
    <t>Diesel Pilot Ignition</t>
  </si>
  <si>
    <t>Amount</t>
  </si>
  <si>
    <t>Percent</t>
  </si>
  <si>
    <t>Baseline  Year</t>
  </si>
  <si>
    <t>Units</t>
  </si>
  <si>
    <t>Description</t>
  </si>
  <si>
    <t>US Units</t>
  </si>
  <si>
    <t>Black Solid, Inc.</t>
  </si>
  <si>
    <t>2 Sprinter vans and one Isuzu box truck</t>
  </si>
  <si>
    <t>Arvind Shrestha</t>
  </si>
  <si>
    <t>Alternate Fuel 1</t>
  </si>
  <si>
    <t>Alternate Fuel 2</t>
  </si>
  <si>
    <t>Alternate Fuel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</si>
</sst>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8">
    <font>
      <sz val="11"/>
      <color theme="1"/>
      <name val="Calibri"/>
      <family val="2"/>
      <scheme val="minor"/>
    </font>
    <font>
      <u/>
      <sz val="10"/>
      <color indexed="12"/>
      <name val="Arial"/>
      <family val="2"/>
    </font>
    <font>
      <sz val="11"/>
      <color theme="1"/>
      <name val="Gill Sans MT"/>
      <family val="2"/>
    </font>
    <font>
      <b/>
      <sz val="10"/>
      <name val="Gill Sans MT"/>
      <family val="2"/>
    </font>
    <font>
      <sz val="10"/>
      <name val="Gill Sans MT"/>
      <family val="2"/>
    </font>
    <font>
      <u/>
      <sz val="10"/>
      <color indexed="12"/>
      <name val="Gill Sans MT"/>
      <family val="2"/>
    </font>
    <font>
      <b/>
      <sz val="10"/>
      <color theme="0"/>
      <name val="Gill Sans MT"/>
      <family val="2"/>
    </font>
    <font>
      <b/>
      <sz val="16"/>
      <color theme="1"/>
      <name val="Gill Sans MT"/>
      <family val="2"/>
    </font>
    <font>
      <b/>
      <sz val="11"/>
      <color theme="1"/>
      <name val="Calibri"/>
      <family val="2"/>
      <scheme val="minor"/>
    </font>
    <font>
      <sz val="10"/>
      <color theme="1"/>
      <name val="Gill Sans MT"/>
      <family val="2"/>
    </font>
    <font>
      <i/>
      <sz val="11"/>
      <color theme="1"/>
      <name val="Calibri"/>
      <family val="2"/>
      <scheme val="minor"/>
    </font>
    <font>
      <sz val="8"/>
      <color theme="1"/>
      <name val="Gill Sans MT"/>
      <family val="2"/>
    </font>
    <font>
      <sz val="8"/>
      <color indexed="12"/>
      <name val="Gill Sans MT"/>
      <family val="2"/>
    </font>
    <font>
      <b/>
      <i/>
      <sz val="9"/>
      <color theme="0"/>
      <name val="Gill Sans MT"/>
      <family val="2"/>
    </font>
    <font>
      <b/>
      <i/>
      <sz val="9"/>
      <name val="Gill Sans MT"/>
      <family val="2"/>
    </font>
    <font>
      <b/>
      <sz val="9"/>
      <color theme="0"/>
      <name val="Gill Sans MT"/>
      <family val="2"/>
    </font>
    <font>
      <sz val="9"/>
      <name val="Gill Sans MT"/>
      <family val="2"/>
    </font>
    <font>
      <sz val="9"/>
      <color theme="1"/>
      <name val="Gill Sans MT"/>
      <family val="2"/>
    </font>
    <font>
      <sz val="11"/>
      <color theme="1"/>
      <name val="Calibri"/>
      <family val="2"/>
      <scheme val="minor"/>
    </font>
    <font>
      <i/>
      <sz val="8"/>
      <name val="Gill Sans MT"/>
      <family val="2"/>
    </font>
    <font>
      <i/>
      <sz val="8"/>
      <color theme="1"/>
      <name val="Gill Sans MT"/>
      <family val="2"/>
    </font>
    <font>
      <sz val="10"/>
      <name val="Arial"/>
      <family val="2"/>
    </font>
    <font>
      <sz val="8"/>
      <name val="Gill Sans MT"/>
      <family val="2"/>
    </font>
    <font>
      <b/>
      <sz val="11"/>
      <color theme="0"/>
      <name val="Gill Sans MT"/>
      <family val="2"/>
    </font>
    <font>
      <b/>
      <sz val="18"/>
      <name val="Gill Sans MT"/>
      <family val="2"/>
    </font>
    <font>
      <b/>
      <sz val="11"/>
      <name val="Calibri"/>
      <family val="2"/>
      <scheme val="minor"/>
    </font>
    <font>
      <sz val="11"/>
      <name val="Calibri"/>
      <family val="2"/>
      <scheme val="minor"/>
    </font>
    <font>
      <b/>
      <sz val="11"/>
      <color theme="0"/>
      <name val="Calibri"/>
      <family val="2"/>
      <scheme val="minor"/>
    </font>
    <font>
      <sz val="11"/>
      <color theme="0"/>
      <name val="Gill Sans MT"/>
      <family val="2"/>
    </font>
    <font>
      <sz val="36"/>
      <name val="Gill Sans MT"/>
      <family val="2"/>
    </font>
    <font>
      <b/>
      <sz val="16"/>
      <color rgb="FF00B0F0"/>
      <name val="Gill Sans MT"/>
      <family val="2"/>
    </font>
    <font>
      <b/>
      <sz val="9"/>
      <name val="Gill Sans MT"/>
      <family val="2"/>
    </font>
    <font>
      <sz val="10"/>
      <color theme="0"/>
      <name val="Gill Sans MT"/>
      <family val="2"/>
    </font>
    <font>
      <sz val="11"/>
      <color theme="0"/>
      <name val="Calibri"/>
      <family val="2"/>
      <scheme val="minor"/>
    </font>
    <font>
      <sz val="11"/>
      <name val="Gill Sans MT"/>
      <family val="2"/>
    </font>
    <font>
      <sz val="10"/>
      <color rgb="FF000000"/>
      <name val="Gill Sans MT"/>
      <family val="2"/>
    </font>
    <font>
      <b/>
      <sz val="11"/>
      <color rgb="FF000000"/>
      <name val="Calibri"/>
      <family val="2"/>
    </font>
    <font>
      <sz val="11"/>
      <color rgb="FF000000"/>
      <name val="Calibri"/>
      <family val="2"/>
    </font>
    <font>
      <sz val="11"/>
      <color rgb="FFFF0000"/>
      <name val="Calibri"/>
      <family val="2"/>
    </font>
    <font>
      <b/>
      <sz val="11"/>
      <color theme="1"/>
      <name val="Calibri"/>
      <family val="2"/>
    </font>
    <font>
      <b/>
      <sz val="10"/>
      <color rgb="FF00B050"/>
      <name val="Gill Sans MT"/>
      <family val="2"/>
    </font>
    <font>
      <b/>
      <sz val="10"/>
      <color rgb="FF1A701C"/>
      <name val="Gill Sans MT"/>
      <family val="2"/>
    </font>
    <font>
      <sz val="10"/>
      <color rgb="FF1A701C"/>
      <name val="Gill Sans MT"/>
      <family val="2"/>
    </font>
    <font>
      <b/>
      <sz val="10"/>
      <color theme="4"/>
      <name val="Gill Sans MT"/>
      <family val="2"/>
    </font>
    <font>
      <sz val="11"/>
      <name val="Calibri"/>
      <family val="2"/>
    </font>
    <font>
      <b/>
      <sz val="11"/>
      <color theme="0"/>
      <name val="Calibri"/>
      <family val="2"/>
    </font>
    <font>
      <b/>
      <sz val="11"/>
      <name val="Calibri"/>
      <family val="2"/>
    </font>
    <font>
      <sz val="8"/>
      <name val="Calibri"/>
      <family val="2"/>
    </font>
    <font>
      <u/>
      <sz val="11"/>
      <name val="Calibri"/>
      <family val="2"/>
    </font>
    <font>
      <b/>
      <u/>
      <sz val="10"/>
      <color theme="0"/>
      <name val="Arial"/>
      <family val="2"/>
    </font>
    <font>
      <b/>
      <sz val="10"/>
      <color theme="9" tint="-0.249977111117893"/>
      <name val="Gill Sans MT"/>
      <family val="2"/>
    </font>
    <font>
      <b/>
      <sz val="11"/>
      <name val="Gill Sans MT"/>
      <family val="2"/>
    </font>
    <font>
      <b/>
      <sz val="11"/>
      <color theme="4"/>
      <name val="Gill Sans MT"/>
      <family val="2"/>
    </font>
    <font>
      <sz val="10"/>
      <color theme="1"/>
      <name val="Gill Sans"/>
    </font>
    <font>
      <sz val="11"/>
      <color theme="1"/>
      <name val="Gill Sans"/>
    </font>
    <font>
      <sz val="8"/>
      <name val="Calibri"/>
      <family val="2"/>
      <scheme val="minor"/>
    </font>
    <font>
      <sz val="10"/>
      <color theme="1"/>
      <name val="Calibri"/>
      <family val="2"/>
    </font>
    <font>
      <sz val="10"/>
      <name val="Calibri"/>
      <family val="2"/>
    </font>
  </fonts>
  <fills count="20">
    <fill>
      <patternFill patternType="none"/>
    </fill>
    <fill>
      <patternFill patternType="gray125"/>
    </fill>
    <fill>
      <patternFill patternType="solid">
        <fgColor indexed="9"/>
        <bgColor indexed="64"/>
      </patternFill>
    </fill>
    <fill>
      <patternFill patternType="solid">
        <fgColor rgb="FFFF0000"/>
        <bgColor indexed="64"/>
      </patternFill>
    </fill>
    <fill>
      <patternFill patternType="solid">
        <fgColor theme="0"/>
        <bgColor indexed="64"/>
      </patternFill>
    </fill>
    <fill>
      <patternFill patternType="solid">
        <fgColor theme="4"/>
        <bgColor indexed="64"/>
      </patternFill>
    </fill>
    <fill>
      <patternFill patternType="solid">
        <fgColor theme="4" tint="0.79998168889431442"/>
        <bgColor indexed="64"/>
      </patternFill>
    </fill>
    <fill>
      <patternFill patternType="solid">
        <fgColor rgb="FFFFFF00"/>
        <bgColor indexed="64"/>
      </patternFill>
    </fill>
    <fill>
      <patternFill patternType="solid">
        <fgColor rgb="FF1A701C"/>
        <bgColor indexed="64"/>
      </patternFill>
    </fill>
    <fill>
      <patternFill patternType="solid">
        <fgColor rgb="FF0070C0"/>
        <bgColor indexed="64"/>
      </patternFill>
    </fill>
    <fill>
      <patternFill patternType="solid">
        <fgColor rgb="FF3B4A1E"/>
        <bgColor indexed="64"/>
      </patternFill>
    </fill>
    <fill>
      <patternFill patternType="solid">
        <fgColor rgb="FF00B0F0"/>
        <bgColor indexed="64"/>
      </patternFill>
    </fill>
    <fill>
      <patternFill patternType="solid">
        <fgColor rgb="FF002060"/>
        <bgColor indexed="64"/>
      </patternFill>
    </fill>
    <fill>
      <patternFill patternType="solid">
        <fgColor rgb="FF92D050"/>
        <bgColor indexed="64"/>
      </patternFill>
    </fill>
    <fill>
      <patternFill patternType="solid">
        <fgColor rgb="FFFFC000"/>
        <bgColor indexed="64"/>
      </patternFill>
    </fill>
    <fill>
      <patternFill patternType="solid">
        <fgColor theme="9"/>
        <bgColor indexed="64"/>
      </patternFill>
    </fill>
    <fill>
      <patternFill patternType="solid">
        <fgColor rgb="FFFFFF00"/>
        <bgColor rgb="FFFFFF00"/>
      </patternFill>
    </fill>
    <fill>
      <patternFill patternType="solid">
        <fgColor theme="0"/>
        <bgColor theme="0"/>
      </patternFill>
    </fill>
    <fill>
      <patternFill patternType="solid">
        <fgColor rgb="FFDBE5F1"/>
        <bgColor rgb="FFDBE5F1"/>
      </patternFill>
    </fill>
    <fill>
      <patternFill patternType="solid">
        <fgColor theme="4" tint="0.79998168889431442"/>
        <bgColor rgb="FFDBE5F1"/>
      </patternFill>
    </fill>
  </fills>
  <borders count="4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right style="thin">
        <color indexed="64"/>
      </right>
      <top/>
      <bottom/>
      <diagonal/>
    </border>
    <border>
      <left style="medium">
        <color indexed="64"/>
      </left>
      <right style="thin">
        <color indexed="64"/>
      </right>
      <top style="medium">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auto="1"/>
      </left>
      <right style="thin">
        <color auto="1"/>
      </right>
      <top style="medium">
        <color auto="1"/>
      </top>
      <bottom style="medium">
        <color auto="1"/>
      </bottom>
      <diagonal/>
    </border>
    <border>
      <left style="medium">
        <color indexed="64"/>
      </left>
      <right/>
      <top/>
      <bottom style="thin">
        <color indexed="64"/>
      </bottom>
      <diagonal/>
    </border>
    <border>
      <left/>
      <right style="medium">
        <color indexed="64"/>
      </right>
      <top/>
      <bottom style="thin">
        <color indexed="64"/>
      </bottom>
      <diagonal/>
    </border>
  </borders>
  <cellStyleXfs count="4">
    <xf numFmtId="0" fontId="0" fillId="0" borderId="0"/>
    <xf numFmtId="0" fontId="1" fillId="0" borderId="0" applyNumberFormat="0" applyFill="0" applyBorder="0" applyAlignment="0" applyProtection="0">
      <alignment vertical="top"/>
      <protection locked="0"/>
    </xf>
    <xf numFmtId="9" fontId="18" fillId="0" borderId="0" applyFont="0" applyFill="0" applyBorder="0" applyAlignment="0" applyProtection="0"/>
    <xf numFmtId="0" fontId="21" fillId="0" borderId="0"/>
  </cellStyleXfs>
  <cellXfs count="290">
    <xf numFmtId="0" fontId="0" fillId="0" borderId="0" xfId="0"/>
    <xf numFmtId="0" fontId="2" fillId="2" borderId="0" xfId="0" applyFont="1" applyFill="1"/>
    <xf numFmtId="0" fontId="3" fillId="2" borderId="0" xfId="0" applyFont="1" applyFill="1"/>
    <xf numFmtId="0" fontId="2" fillId="0" borderId="0" xfId="0" applyFont="1"/>
    <xf numFmtId="0" fontId="5" fillId="0" borderId="0" xfId="1" applyFont="1" applyFill="1" applyAlignment="1" applyProtection="1"/>
    <xf numFmtId="0" fontId="4" fillId="0" borderId="0" xfId="0" applyFont="1"/>
    <xf numFmtId="0" fontId="4" fillId="0" borderId="0" xfId="0" applyFont="1" applyAlignment="1">
      <alignment horizontal="left" vertical="center"/>
    </xf>
    <xf numFmtId="0" fontId="0" fillId="0" borderId="0" xfId="0" applyAlignment="1">
      <alignment wrapText="1"/>
    </xf>
    <xf numFmtId="0" fontId="10" fillId="0" borderId="0" xfId="0" applyFont="1" applyAlignment="1">
      <alignment wrapText="1"/>
    </xf>
    <xf numFmtId="0" fontId="6" fillId="5" borderId="4" xfId="0" applyFont="1" applyFill="1" applyBorder="1" applyAlignment="1">
      <alignment horizontal="center" vertical="center"/>
    </xf>
    <xf numFmtId="3" fontId="4" fillId="0" borderId="1" xfId="0" applyNumberFormat="1" applyFont="1" applyBorder="1" applyAlignment="1">
      <alignment horizontal="center"/>
    </xf>
    <xf numFmtId="3" fontId="4" fillId="6" borderId="1" xfId="0" applyNumberFormat="1" applyFont="1" applyFill="1" applyBorder="1" applyAlignment="1">
      <alignment horizontal="center"/>
    </xf>
    <xf numFmtId="0" fontId="2" fillId="0" borderId="6" xfId="0" applyFont="1" applyBorder="1"/>
    <xf numFmtId="0" fontId="14" fillId="4" borderId="15" xfId="0" applyFont="1" applyFill="1" applyBorder="1" applyAlignment="1">
      <alignment horizontal="center" vertical="center" wrapText="1"/>
    </xf>
    <xf numFmtId="0" fontId="2" fillId="0" borderId="0" xfId="0" applyFont="1" applyAlignment="1">
      <alignment vertical="center"/>
    </xf>
    <xf numFmtId="0" fontId="9" fillId="6" borderId="1" xfId="0" applyFont="1" applyFill="1" applyBorder="1" applyAlignment="1">
      <alignment horizontal="center" vertical="center"/>
    </xf>
    <xf numFmtId="0" fontId="4" fillId="6" borderId="2" xfId="0" applyFont="1" applyFill="1" applyBorder="1" applyAlignment="1">
      <alignment horizontal="left"/>
    </xf>
    <xf numFmtId="0" fontId="4" fillId="6" borderId="4" xfId="0" applyFont="1" applyFill="1" applyBorder="1" applyAlignment="1">
      <alignment horizontal="left"/>
    </xf>
    <xf numFmtId="0" fontId="4" fillId="6" borderId="3" xfId="0" applyFont="1" applyFill="1" applyBorder="1" applyAlignment="1">
      <alignment horizontal="left"/>
    </xf>
    <xf numFmtId="0" fontId="9" fillId="0" borderId="1" xfId="0" applyFont="1" applyBorder="1" applyAlignment="1">
      <alignment horizontal="center" vertical="center"/>
    </xf>
    <xf numFmtId="0" fontId="9" fillId="4" borderId="1" xfId="0" applyFont="1" applyFill="1" applyBorder="1" applyAlignment="1">
      <alignment horizontal="center" vertical="center"/>
    </xf>
    <xf numFmtId="0" fontId="4" fillId="4" borderId="2" xfId="0" applyFont="1" applyFill="1" applyBorder="1" applyAlignment="1">
      <alignment horizontal="left"/>
    </xf>
    <xf numFmtId="0" fontId="4" fillId="4" borderId="4" xfId="0" applyFont="1" applyFill="1" applyBorder="1" applyAlignment="1">
      <alignment horizontal="left"/>
    </xf>
    <xf numFmtId="0" fontId="4" fillId="4" borderId="3" xfId="0" applyFont="1" applyFill="1" applyBorder="1" applyAlignment="1">
      <alignment horizontal="left"/>
    </xf>
    <xf numFmtId="0" fontId="4" fillId="6" borderId="2" xfId="0" applyFont="1" applyFill="1" applyBorder="1" applyAlignment="1">
      <alignment vertical="center"/>
    </xf>
    <xf numFmtId="9" fontId="19" fillId="6" borderId="3" xfId="2" applyFont="1" applyFill="1" applyBorder="1" applyAlignment="1">
      <alignment horizontal="center" vertical="center"/>
    </xf>
    <xf numFmtId="0" fontId="20" fillId="4" borderId="1" xfId="0" applyFont="1" applyFill="1" applyBorder="1" applyAlignment="1">
      <alignment horizontal="center" vertical="center"/>
    </xf>
    <xf numFmtId="0" fontId="0" fillId="0" borderId="0" xfId="0" applyAlignment="1">
      <alignment vertical="center" wrapText="1"/>
    </xf>
    <xf numFmtId="0" fontId="19" fillId="4" borderId="3" xfId="0" applyFont="1" applyFill="1" applyBorder="1" applyAlignment="1">
      <alignment horizontal="center" vertical="center"/>
    </xf>
    <xf numFmtId="0" fontId="4" fillId="4" borderId="2" xfId="0" applyFont="1" applyFill="1" applyBorder="1" applyAlignment="1">
      <alignment horizontal="left" vertical="center"/>
    </xf>
    <xf numFmtId="0" fontId="4" fillId="6" borderId="2" xfId="0" applyFont="1" applyFill="1" applyBorder="1" applyAlignment="1">
      <alignment horizontal="left" vertical="center"/>
    </xf>
    <xf numFmtId="9" fontId="22" fillId="6" borderId="3" xfId="2" applyFont="1" applyFill="1" applyBorder="1" applyAlignment="1">
      <alignment horizontal="center" vertical="center"/>
    </xf>
    <xf numFmtId="0" fontId="5" fillId="0" borderId="0" xfId="1" applyFont="1" applyAlignment="1" applyProtection="1">
      <alignment horizontal="right"/>
    </xf>
    <xf numFmtId="0" fontId="2" fillId="0" borderId="16" xfId="0" applyFont="1" applyBorder="1"/>
    <xf numFmtId="0" fontId="2" fillId="0" borderId="17" xfId="0" applyFont="1" applyBorder="1"/>
    <xf numFmtId="0" fontId="9" fillId="0" borderId="0" xfId="0" applyFont="1" applyAlignment="1">
      <alignment horizontal="right"/>
    </xf>
    <xf numFmtId="0" fontId="2" fillId="0" borderId="9" xfId="0" applyFont="1" applyBorder="1"/>
    <xf numFmtId="0" fontId="9" fillId="0" borderId="9" xfId="0" applyFont="1" applyBorder="1" applyAlignment="1">
      <alignment horizontal="right"/>
    </xf>
    <xf numFmtId="0" fontId="2" fillId="0" borderId="10" xfId="0" applyFont="1" applyBorder="1"/>
    <xf numFmtId="0" fontId="4" fillId="0" borderId="2" xfId="0" applyFont="1" applyBorder="1" applyAlignment="1">
      <alignment horizontal="left"/>
    </xf>
    <xf numFmtId="0" fontId="4" fillId="0" borderId="4" xfId="0" applyFont="1" applyBorder="1" applyAlignment="1">
      <alignment horizontal="left"/>
    </xf>
    <xf numFmtId="0" fontId="4" fillId="0" borderId="3" xfId="0" applyFont="1" applyBorder="1" applyAlignment="1">
      <alignment horizontal="left"/>
    </xf>
    <xf numFmtId="0" fontId="6" fillId="5" borderId="1" xfId="0" applyFont="1" applyFill="1" applyBorder="1" applyAlignment="1">
      <alignment horizontal="center"/>
    </xf>
    <xf numFmtId="0" fontId="17" fillId="0" borderId="0" xfId="0" applyFont="1"/>
    <xf numFmtId="1" fontId="17" fillId="0" borderId="0" xfId="0" applyNumberFormat="1" applyFont="1" applyAlignment="1">
      <alignment horizontal="center" vertical="center"/>
    </xf>
    <xf numFmtId="0" fontId="16" fillId="0" borderId="0" xfId="0" applyFont="1" applyAlignment="1">
      <alignment horizontal="center" vertical="center"/>
    </xf>
    <xf numFmtId="0" fontId="14" fillId="4" borderId="13" xfId="0" applyFont="1" applyFill="1" applyBorder="1" applyAlignment="1">
      <alignment horizontal="center" vertical="center" wrapText="1"/>
    </xf>
    <xf numFmtId="0" fontId="14" fillId="4" borderId="18" xfId="0" applyFont="1" applyFill="1" applyBorder="1" applyAlignment="1">
      <alignment horizontal="center" vertical="center" wrapText="1"/>
    </xf>
    <xf numFmtId="0" fontId="13" fillId="5" borderId="19" xfId="0" applyFont="1" applyFill="1" applyBorder="1" applyAlignment="1">
      <alignment horizontal="center" vertical="center" wrapText="1"/>
    </xf>
    <xf numFmtId="0" fontId="13" fillId="5" borderId="20" xfId="0" applyFont="1" applyFill="1" applyBorder="1" applyAlignment="1">
      <alignment horizontal="center" vertical="center" wrapText="1"/>
    </xf>
    <xf numFmtId="0" fontId="8" fillId="0" borderId="0" xfId="0" applyFont="1" applyAlignment="1">
      <alignment vertical="center"/>
    </xf>
    <xf numFmtId="0" fontId="0" fillId="0" borderId="0" xfId="0" applyAlignment="1">
      <alignment horizontal="left" vertical="center" indent="5"/>
    </xf>
    <xf numFmtId="0" fontId="7" fillId="0" borderId="0" xfId="0" applyFont="1"/>
    <xf numFmtId="0" fontId="28" fillId="4" borderId="0" xfId="0" applyFont="1" applyFill="1"/>
    <xf numFmtId="0" fontId="28" fillId="0" borderId="0" xfId="0" applyFont="1"/>
    <xf numFmtId="0" fontId="0" fillId="4" borderId="0" xfId="0" applyFill="1"/>
    <xf numFmtId="0" fontId="16" fillId="4" borderId="0" xfId="0" applyFont="1" applyFill="1" applyAlignment="1">
      <alignment horizontal="center" vertical="center"/>
    </xf>
    <xf numFmtId="3" fontId="17" fillId="4" borderId="0" xfId="0" applyNumberFormat="1" applyFont="1" applyFill="1" applyAlignment="1">
      <alignment horizontal="center" vertical="center"/>
    </xf>
    <xf numFmtId="3" fontId="28" fillId="4" borderId="0" xfId="0" applyNumberFormat="1" applyFont="1" applyFill="1" applyAlignment="1">
      <alignment horizontal="center"/>
    </xf>
    <xf numFmtId="0" fontId="2" fillId="4" borderId="0" xfId="0" applyFont="1" applyFill="1"/>
    <xf numFmtId="1" fontId="17" fillId="4" borderId="0" xfId="0" applyNumberFormat="1" applyFont="1" applyFill="1" applyAlignment="1">
      <alignment horizontal="center" vertical="center"/>
    </xf>
    <xf numFmtId="1" fontId="17" fillId="4" borderId="29" xfId="0" applyNumberFormat="1" applyFont="1" applyFill="1" applyBorder="1" applyAlignment="1">
      <alignment horizontal="center" vertical="center"/>
    </xf>
    <xf numFmtId="1" fontId="17" fillId="4" borderId="30" xfId="0" applyNumberFormat="1" applyFont="1" applyFill="1" applyBorder="1" applyAlignment="1">
      <alignment horizontal="center" vertical="center"/>
    </xf>
    <xf numFmtId="1" fontId="17" fillId="4" borderId="31" xfId="0" applyNumberFormat="1" applyFont="1" applyFill="1" applyBorder="1" applyAlignment="1">
      <alignment horizontal="center" vertical="center"/>
    </xf>
    <xf numFmtId="0" fontId="9" fillId="0" borderId="2" xfId="0" applyFont="1" applyBorder="1" applyAlignment="1">
      <alignment vertical="center"/>
    </xf>
    <xf numFmtId="0" fontId="9" fillId="0" borderId="4" xfId="0" applyFont="1" applyBorder="1" applyAlignment="1">
      <alignment vertical="center"/>
    </xf>
    <xf numFmtId="0" fontId="2" fillId="2" borderId="28" xfId="0" applyFont="1" applyFill="1" applyBorder="1"/>
    <xf numFmtId="0" fontId="2" fillId="2" borderId="27" xfId="0" applyFont="1" applyFill="1" applyBorder="1"/>
    <xf numFmtId="0" fontId="2" fillId="2" borderId="30" xfId="0" applyFont="1" applyFill="1" applyBorder="1"/>
    <xf numFmtId="0" fontId="2" fillId="2" borderId="31" xfId="0" applyFont="1" applyFill="1" applyBorder="1"/>
    <xf numFmtId="0" fontId="32" fillId="4" borderId="27" xfId="1" applyFont="1" applyFill="1" applyBorder="1" applyAlignment="1" applyProtection="1">
      <alignment vertical="center"/>
    </xf>
    <xf numFmtId="0" fontId="32" fillId="4" borderId="0" xfId="1" applyFont="1" applyFill="1" applyBorder="1" applyAlignment="1" applyProtection="1">
      <alignment vertical="center"/>
    </xf>
    <xf numFmtId="0" fontId="2" fillId="4" borderId="28" xfId="0" applyFont="1" applyFill="1" applyBorder="1"/>
    <xf numFmtId="0" fontId="12" fillId="4" borderId="27" xfId="1" applyFont="1" applyFill="1" applyBorder="1" applyAlignment="1" applyProtection="1">
      <alignment horizontal="left" vertical="center"/>
    </xf>
    <xf numFmtId="0" fontId="11" fillId="4" borderId="28" xfId="0" applyFont="1" applyFill="1" applyBorder="1" applyAlignment="1">
      <alignment vertical="center" wrapText="1"/>
    </xf>
    <xf numFmtId="0" fontId="2" fillId="4" borderId="27" xfId="0" applyFont="1" applyFill="1" applyBorder="1"/>
    <xf numFmtId="0" fontId="11" fillId="4" borderId="27" xfId="0" applyFont="1" applyFill="1" applyBorder="1" applyAlignment="1">
      <alignment vertical="top" wrapText="1"/>
    </xf>
    <xf numFmtId="0" fontId="11" fillId="4" borderId="28" xfId="0" applyFont="1" applyFill="1" applyBorder="1" applyAlignment="1">
      <alignment vertical="top"/>
    </xf>
    <xf numFmtId="0" fontId="11" fillId="4" borderId="27" xfId="0" applyFont="1" applyFill="1" applyBorder="1" applyAlignment="1">
      <alignment vertical="top"/>
    </xf>
    <xf numFmtId="0" fontId="10" fillId="4" borderId="0" xfId="0" applyFont="1" applyFill="1" applyAlignment="1">
      <alignment vertical="center"/>
    </xf>
    <xf numFmtId="0" fontId="27" fillId="4" borderId="0" xfId="0" applyFont="1" applyFill="1" applyAlignment="1">
      <alignment vertical="center"/>
    </xf>
    <xf numFmtId="0" fontId="27" fillId="4" borderId="0" xfId="0" applyFont="1" applyFill="1"/>
    <xf numFmtId="0" fontId="0" fillId="4" borderId="0" xfId="0" applyFill="1" applyAlignment="1">
      <alignment vertical="top"/>
    </xf>
    <xf numFmtId="0" fontId="0" fillId="4" borderId="0" xfId="0" applyFill="1" applyAlignment="1">
      <alignment horizontal="left" vertical="top"/>
    </xf>
    <xf numFmtId="0" fontId="34" fillId="0" borderId="0" xfId="0" applyFont="1"/>
    <xf numFmtId="0" fontId="33" fillId="0" borderId="0" xfId="0" applyFont="1"/>
    <xf numFmtId="0" fontId="33" fillId="5" borderId="22" xfId="0" applyFont="1" applyFill="1" applyBorder="1"/>
    <xf numFmtId="0" fontId="33" fillId="5" borderId="23" xfId="0" applyFont="1" applyFill="1" applyBorder="1"/>
    <xf numFmtId="0" fontId="34" fillId="2" borderId="0" xfId="0" applyFont="1" applyFill="1"/>
    <xf numFmtId="0" fontId="4" fillId="2" borderId="0" xfId="0" applyFont="1" applyFill="1"/>
    <xf numFmtId="0" fontId="4" fillId="2" borderId="0" xfId="0" applyFont="1" applyFill="1" applyAlignment="1">
      <alignment horizontal="left"/>
    </xf>
    <xf numFmtId="49" fontId="4" fillId="2" borderId="0" xfId="0" applyNumberFormat="1" applyFont="1" applyFill="1" applyAlignment="1">
      <alignment horizontal="left"/>
    </xf>
    <xf numFmtId="0" fontId="45" fillId="5" borderId="21" xfId="0" applyFont="1" applyFill="1" applyBorder="1"/>
    <xf numFmtId="0" fontId="16" fillId="4" borderId="7" xfId="0" applyFont="1" applyFill="1" applyBorder="1" applyAlignment="1">
      <alignment horizontal="center" vertical="center"/>
    </xf>
    <xf numFmtId="1" fontId="17" fillId="4" borderId="33" xfId="0" applyNumberFormat="1" applyFont="1" applyFill="1" applyBorder="1" applyAlignment="1">
      <alignment horizontal="center" vertical="center"/>
    </xf>
    <xf numFmtId="1" fontId="17" fillId="4" borderId="35" xfId="0" applyNumberFormat="1" applyFont="1" applyFill="1" applyBorder="1" applyAlignment="1">
      <alignment horizontal="center" vertical="center"/>
    </xf>
    <xf numFmtId="1" fontId="17" fillId="4" borderId="34" xfId="0" applyNumberFormat="1" applyFont="1" applyFill="1" applyBorder="1" applyAlignment="1">
      <alignment horizontal="center" vertical="center"/>
    </xf>
    <xf numFmtId="0" fontId="0" fillId="0" borderId="7" xfId="0" applyBorder="1"/>
    <xf numFmtId="0" fontId="2" fillId="4" borderId="27" xfId="0" applyFont="1" applyFill="1" applyBorder="1" applyAlignment="1">
      <alignment vertical="top"/>
    </xf>
    <xf numFmtId="0" fontId="2" fillId="4" borderId="28" xfId="0" applyFont="1" applyFill="1" applyBorder="1" applyAlignment="1">
      <alignment vertical="top"/>
    </xf>
    <xf numFmtId="0" fontId="4" fillId="4" borderId="27" xfId="0" applyFont="1" applyFill="1" applyBorder="1" applyAlignment="1">
      <alignment horizontal="left" vertical="top" wrapText="1"/>
    </xf>
    <xf numFmtId="0" fontId="4" fillId="4" borderId="28" xfId="0" applyFont="1" applyFill="1" applyBorder="1" applyAlignment="1">
      <alignment horizontal="left" vertical="top" wrapText="1"/>
    </xf>
    <xf numFmtId="0" fontId="6" fillId="3" borderId="1" xfId="1" applyFont="1" applyFill="1" applyBorder="1" applyAlignment="1" applyProtection="1">
      <alignment horizontal="left" vertical="center" wrapText="1"/>
    </xf>
    <xf numFmtId="0" fontId="6" fillId="13" borderId="1" xfId="1" applyFont="1" applyFill="1" applyBorder="1" applyAlignment="1" applyProtection="1">
      <alignment horizontal="left" vertical="center" wrapText="1"/>
    </xf>
    <xf numFmtId="0" fontId="6" fillId="8" borderId="1" xfId="1" applyFont="1" applyFill="1" applyBorder="1" applyAlignment="1" applyProtection="1">
      <alignment horizontal="left" vertical="center" wrapText="1"/>
    </xf>
    <xf numFmtId="0" fontId="6" fillId="10" borderId="1" xfId="1" applyFont="1" applyFill="1" applyBorder="1" applyAlignment="1" applyProtection="1">
      <alignment horizontal="left" vertical="center" wrapText="1"/>
    </xf>
    <xf numFmtId="0" fontId="6" fillId="14" borderId="1" xfId="1" applyFont="1" applyFill="1" applyBorder="1" applyAlignment="1" applyProtection="1">
      <alignment horizontal="left" vertical="center" wrapText="1"/>
    </xf>
    <xf numFmtId="0" fontId="6" fillId="15" borderId="1" xfId="1" applyFont="1" applyFill="1" applyBorder="1" applyAlignment="1" applyProtection="1">
      <alignment horizontal="left" vertical="center" wrapText="1"/>
    </xf>
    <xf numFmtId="0" fontId="6" fillId="11" borderId="1" xfId="1" applyFont="1" applyFill="1" applyBorder="1" applyAlignment="1" applyProtection="1">
      <alignment horizontal="left" vertical="center" wrapText="1"/>
    </xf>
    <xf numFmtId="0" fontId="6" fillId="9" borderId="1" xfId="1" applyFont="1" applyFill="1" applyBorder="1" applyAlignment="1" applyProtection="1">
      <alignment horizontal="left" vertical="center" wrapText="1"/>
    </xf>
    <xf numFmtId="0" fontId="6" fillId="12" borderId="1" xfId="1" applyFont="1" applyFill="1" applyBorder="1" applyAlignment="1" applyProtection="1">
      <alignment horizontal="left" vertical="center"/>
    </xf>
    <xf numFmtId="0" fontId="1" fillId="0" borderId="0" xfId="1" applyFill="1" applyAlignment="1" applyProtection="1"/>
    <xf numFmtId="0" fontId="4" fillId="4" borderId="0" xfId="0" applyFont="1" applyFill="1" applyAlignment="1">
      <alignment horizontal="left" vertical="top" wrapText="1"/>
    </xf>
    <xf numFmtId="0" fontId="11" fillId="4" borderId="0" xfId="0" applyFont="1" applyFill="1" applyAlignment="1">
      <alignment vertical="center" wrapText="1"/>
    </xf>
    <xf numFmtId="0" fontId="11" fillId="4" borderId="0" xfId="0" applyFont="1" applyFill="1" applyAlignment="1">
      <alignment vertical="top"/>
    </xf>
    <xf numFmtId="0" fontId="7" fillId="4" borderId="0" xfId="0" applyFont="1" applyFill="1" applyAlignment="1">
      <alignment horizontal="center" vertical="center"/>
    </xf>
    <xf numFmtId="0" fontId="2" fillId="4" borderId="0" xfId="0" applyFont="1" applyFill="1" applyAlignment="1">
      <alignment vertical="top"/>
    </xf>
    <xf numFmtId="0" fontId="2" fillId="4" borderId="25" xfId="0" applyFont="1" applyFill="1" applyBorder="1" applyAlignment="1">
      <alignment vertical="top"/>
    </xf>
    <xf numFmtId="0" fontId="2" fillId="2" borderId="25" xfId="0" applyFont="1" applyFill="1" applyBorder="1"/>
    <xf numFmtId="0" fontId="34" fillId="2" borderId="29" xfId="0" applyFont="1" applyFill="1" applyBorder="1"/>
    <xf numFmtId="14" fontId="2" fillId="7" borderId="1" xfId="0" applyNumberFormat="1" applyFont="1" applyFill="1" applyBorder="1"/>
    <xf numFmtId="0" fontId="54" fillId="16" borderId="39" xfId="0" applyFont="1" applyFill="1" applyBorder="1"/>
    <xf numFmtId="0" fontId="14" fillId="7" borderId="0" xfId="0" applyFont="1" applyFill="1" applyAlignment="1">
      <alignment horizontal="center" vertical="center" wrapText="1"/>
    </xf>
    <xf numFmtId="0" fontId="34" fillId="0" borderId="0" xfId="0" applyFont="1" applyAlignment="1">
      <alignment vertical="center" wrapText="1"/>
    </xf>
    <xf numFmtId="0" fontId="34" fillId="0" borderId="0" xfId="0" applyFont="1" applyAlignment="1">
      <alignment vertical="center"/>
    </xf>
    <xf numFmtId="0" fontId="0" fillId="0" borderId="9" xfId="0" applyBorder="1"/>
    <xf numFmtId="3" fontId="0" fillId="0" borderId="0" xfId="0" applyNumberFormat="1"/>
    <xf numFmtId="0" fontId="0" fillId="0" borderId="0" xfId="0" quotePrefix="1"/>
    <xf numFmtId="9" fontId="0" fillId="0" borderId="0" xfId="0" applyNumberFormat="1"/>
    <xf numFmtId="4" fontId="53" fillId="0" borderId="39" xfId="0" applyNumberFormat="1" applyFont="1" applyBorder="1" applyAlignment="1">
      <alignment horizontal="right"/>
    </xf>
    <xf numFmtId="4" fontId="18" fillId="6" borderId="0" xfId="0" applyNumberFormat="1" applyFont="1" applyFill="1" applyAlignment="1">
      <alignment horizontal="right"/>
    </xf>
    <xf numFmtId="4" fontId="53" fillId="19" borderId="39" xfId="0" applyNumberFormat="1" applyFont="1" applyFill="1" applyBorder="1" applyAlignment="1">
      <alignment horizontal="right"/>
    </xf>
    <xf numFmtId="4" fontId="56" fillId="17" borderId="39" xfId="0" applyNumberFormat="1" applyFont="1" applyFill="1" applyBorder="1" applyAlignment="1">
      <alignment horizontal="right"/>
    </xf>
    <xf numFmtId="4" fontId="56" fillId="18" borderId="39" xfId="0" applyNumberFormat="1" applyFont="1" applyFill="1" applyBorder="1" applyAlignment="1">
      <alignment horizontal="right"/>
    </xf>
    <xf numFmtId="4" fontId="57" fillId="4" borderId="1" xfId="0" applyNumberFormat="1" applyFont="1" applyFill="1" applyBorder="1" applyAlignment="1">
      <alignment horizontal="right"/>
    </xf>
    <xf numFmtId="4" fontId="57" fillId="6" borderId="1" xfId="0" applyNumberFormat="1" applyFont="1" applyFill="1" applyBorder="1" applyAlignment="1">
      <alignment horizontal="right"/>
    </xf>
    <xf numFmtId="4" fontId="57" fillId="0" borderId="1" xfId="0" applyNumberFormat="1" applyFont="1" applyBorder="1" applyAlignment="1">
      <alignment horizontal="right"/>
    </xf>
    <xf numFmtId="0" fontId="14" fillId="4" borderId="40" xfId="0" applyFont="1" applyFill="1" applyBorder="1" applyAlignment="1">
      <alignment horizontal="center" vertical="center" wrapText="1"/>
    </xf>
    <xf numFmtId="3" fontId="14" fillId="4" borderId="40" xfId="0" applyNumberFormat="1" applyFont="1" applyFill="1" applyBorder="1" applyAlignment="1">
      <alignment horizontal="center" vertical="center" wrapText="1"/>
    </xf>
    <xf numFmtId="0" fontId="4" fillId="0" borderId="0" xfId="0" applyFont="1" applyAlignment="1">
      <alignment horizontal="left" wrapText="1"/>
    </xf>
    <xf numFmtId="0" fontId="4" fillId="0" borderId="0" xfId="0" applyFont="1" applyAlignment="1">
      <alignment horizontal="left" vertical="center" wrapText="1"/>
    </xf>
    <xf numFmtId="0" fontId="22" fillId="0" borderId="2" xfId="0" applyFont="1" applyBorder="1" applyAlignment="1">
      <alignment horizontal="left" vertical="center" wrapText="1"/>
    </xf>
    <xf numFmtId="0" fontId="22" fillId="0" borderId="4" xfId="0" applyFont="1" applyBorder="1" applyAlignment="1">
      <alignment horizontal="left" vertical="center" wrapText="1"/>
    </xf>
    <xf numFmtId="0" fontId="22" fillId="0" borderId="3" xfId="0" applyFont="1" applyBorder="1" applyAlignment="1">
      <alignment horizontal="left" vertical="center" wrapText="1"/>
    </xf>
    <xf numFmtId="0" fontId="4" fillId="2" borderId="0" xfId="0" applyFont="1" applyFill="1" applyAlignment="1">
      <alignment horizontal="left" wrapText="1"/>
    </xf>
    <xf numFmtId="0" fontId="22" fillId="0" borderId="1" xfId="0" applyFont="1" applyBorder="1" applyAlignment="1">
      <alignment horizontal="left" vertical="center" wrapText="1"/>
    </xf>
    <xf numFmtId="0" fontId="24" fillId="2" borderId="0" xfId="0" applyFont="1" applyFill="1" applyAlignment="1">
      <alignment horizontal="center" vertical="center"/>
    </xf>
    <xf numFmtId="0" fontId="22" fillId="2" borderId="0" xfId="0" applyFont="1" applyFill="1" applyAlignment="1">
      <alignment horizontal="center" vertical="top" wrapText="1"/>
    </xf>
    <xf numFmtId="0" fontId="22" fillId="2" borderId="0" xfId="0" applyFont="1" applyFill="1" applyAlignment="1">
      <alignment horizontal="center" vertical="top"/>
    </xf>
    <xf numFmtId="0" fontId="49" fillId="3" borderId="0" xfId="1" applyFont="1" applyFill="1" applyAlignment="1" applyProtection="1">
      <alignment horizontal="center" vertical="center"/>
    </xf>
    <xf numFmtId="0" fontId="3" fillId="2" borderId="0" xfId="0" applyFont="1" applyFill="1" applyAlignment="1">
      <alignment horizontal="left" vertical="top" wrapText="1"/>
    </xf>
    <xf numFmtId="0" fontId="22" fillId="2" borderId="2" xfId="0" applyFont="1" applyFill="1" applyBorder="1" applyAlignment="1">
      <alignment horizontal="left" vertical="center" wrapText="1"/>
    </xf>
    <xf numFmtId="0" fontId="22" fillId="2" borderId="4" xfId="0" applyFont="1" applyFill="1" applyBorder="1" applyAlignment="1">
      <alignment horizontal="left" vertical="center" wrapText="1"/>
    </xf>
    <xf numFmtId="0" fontId="22" fillId="2" borderId="3" xfId="0" applyFont="1" applyFill="1" applyBorder="1" applyAlignment="1">
      <alignment horizontal="left" vertical="center" wrapText="1"/>
    </xf>
    <xf numFmtId="0" fontId="9" fillId="0" borderId="2" xfId="0" applyFont="1" applyBorder="1" applyAlignment="1">
      <alignment vertical="center" wrapText="1"/>
    </xf>
    <xf numFmtId="0" fontId="9" fillId="0" borderId="3" xfId="0" applyFont="1" applyBorder="1" applyAlignment="1">
      <alignment vertical="center"/>
    </xf>
    <xf numFmtId="3" fontId="9" fillId="0" borderId="5" xfId="0" applyNumberFormat="1" applyFont="1" applyBorder="1" applyAlignment="1">
      <alignment horizontal="center" vertical="center"/>
    </xf>
    <xf numFmtId="0" fontId="9" fillId="0" borderId="7" xfId="0" applyFont="1" applyBorder="1" applyAlignment="1">
      <alignment horizontal="center" vertical="center"/>
    </xf>
    <xf numFmtId="0" fontId="9" fillId="0" borderId="8" xfId="0" applyFont="1" applyBorder="1" applyAlignment="1">
      <alignment horizontal="center" vertical="center"/>
    </xf>
    <xf numFmtId="0" fontId="7" fillId="0" borderId="0" xfId="0" applyFont="1" applyAlignment="1">
      <alignment horizontal="right" vertical="center"/>
    </xf>
    <xf numFmtId="0" fontId="5" fillId="0" borderId="0" xfId="1" applyFont="1" applyAlignment="1" applyProtection="1">
      <alignment horizontal="right"/>
    </xf>
    <xf numFmtId="0" fontId="6" fillId="5" borderId="2" xfId="0" applyFont="1" applyFill="1" applyBorder="1" applyAlignment="1">
      <alignment horizontal="center"/>
    </xf>
    <xf numFmtId="0" fontId="6" fillId="5" borderId="4" xfId="0" applyFont="1" applyFill="1" applyBorder="1" applyAlignment="1">
      <alignment horizontal="center"/>
    </xf>
    <xf numFmtId="0" fontId="6" fillId="5" borderId="3" xfId="0" applyFont="1" applyFill="1" applyBorder="1" applyAlignment="1">
      <alignment horizontal="center"/>
    </xf>
    <xf numFmtId="0" fontId="9" fillId="0" borderId="1" xfId="0" applyFont="1" applyBorder="1" applyAlignment="1">
      <alignment vertical="center"/>
    </xf>
    <xf numFmtId="0" fontId="53" fillId="0" borderId="36" xfId="0" applyFont="1" applyBorder="1" applyAlignment="1">
      <alignment horizontal="center" vertical="center"/>
    </xf>
    <xf numFmtId="0" fontId="44" fillId="0" borderId="37" xfId="0" applyFont="1" applyBorder="1"/>
    <xf numFmtId="0" fontId="44" fillId="0" borderId="38" xfId="0" applyFont="1" applyBorder="1"/>
    <xf numFmtId="0" fontId="3" fillId="2" borderId="5" xfId="0" applyFont="1" applyFill="1" applyBorder="1" applyAlignment="1">
      <alignment horizontal="left" vertical="top" wrapText="1"/>
    </xf>
    <xf numFmtId="0" fontId="3" fillId="2" borderId="7" xfId="0" applyFont="1" applyFill="1" applyBorder="1" applyAlignment="1">
      <alignment horizontal="left" vertical="top" wrapText="1"/>
    </xf>
    <xf numFmtId="0" fontId="3" fillId="2" borderId="8" xfId="0" applyFont="1" applyFill="1" applyBorder="1" applyAlignment="1">
      <alignment horizontal="left" vertical="top" wrapText="1"/>
    </xf>
    <xf numFmtId="0" fontId="11" fillId="2" borderId="0" xfId="0" applyFont="1" applyFill="1" applyAlignment="1">
      <alignment horizontal="center" vertical="top" wrapText="1"/>
    </xf>
    <xf numFmtId="0" fontId="9" fillId="0" borderId="2" xfId="0" applyFont="1" applyBorder="1" applyAlignment="1">
      <alignment vertical="center"/>
    </xf>
    <xf numFmtId="0" fontId="9" fillId="0" borderId="4" xfId="0" applyFont="1" applyBorder="1" applyAlignment="1">
      <alignment vertical="center"/>
    </xf>
    <xf numFmtId="0" fontId="9" fillId="0" borderId="6" xfId="0" applyFont="1" applyBorder="1" applyAlignment="1">
      <alignment horizontal="left" vertical="center"/>
    </xf>
    <xf numFmtId="0" fontId="9" fillId="0" borderId="9" xfId="0" applyFont="1" applyBorder="1" applyAlignment="1">
      <alignment horizontal="left" vertical="center"/>
    </xf>
    <xf numFmtId="0" fontId="9" fillId="0" borderId="10" xfId="0" applyFont="1" applyBorder="1" applyAlignment="1">
      <alignment horizontal="left" vertical="center"/>
    </xf>
    <xf numFmtId="0" fontId="2" fillId="0" borderId="2" xfId="0" applyFont="1" applyBorder="1" applyAlignment="1">
      <alignment horizontal="center"/>
    </xf>
    <xf numFmtId="0" fontId="2" fillId="0" borderId="4" xfId="0" applyFont="1" applyBorder="1" applyAlignment="1">
      <alignment horizontal="center"/>
    </xf>
    <xf numFmtId="0" fontId="2" fillId="0" borderId="3" xfId="0" applyFont="1" applyBorder="1" applyAlignment="1">
      <alignment horizontal="center"/>
    </xf>
    <xf numFmtId="0" fontId="9" fillId="0" borderId="2" xfId="0" applyFont="1" applyBorder="1" applyAlignment="1">
      <alignment horizontal="center" vertical="center"/>
    </xf>
    <xf numFmtId="0" fontId="9" fillId="0" borderId="4" xfId="0" applyFont="1" applyBorder="1" applyAlignment="1">
      <alignment horizontal="center" vertical="center"/>
    </xf>
    <xf numFmtId="0" fontId="9" fillId="0" borderId="3" xfId="0" applyFont="1" applyBorder="1" applyAlignment="1">
      <alignment horizontal="center" vertical="center"/>
    </xf>
    <xf numFmtId="0" fontId="8" fillId="0" borderId="0" xfId="0" applyFont="1" applyAlignment="1">
      <alignment horizontal="center"/>
    </xf>
    <xf numFmtId="0" fontId="0" fillId="0" borderId="0" xfId="0" applyAlignment="1">
      <alignment horizontal="center" vertical="center" wrapText="1"/>
    </xf>
    <xf numFmtId="0" fontId="2" fillId="5" borderId="5" xfId="0" applyFont="1" applyFill="1" applyBorder="1" applyAlignment="1">
      <alignment horizontal="center"/>
    </xf>
    <xf numFmtId="0" fontId="2" fillId="5" borderId="7" xfId="0" applyFont="1" applyFill="1" applyBorder="1" applyAlignment="1">
      <alignment horizontal="center"/>
    </xf>
    <xf numFmtId="0" fontId="2" fillId="5" borderId="8" xfId="0" applyFont="1" applyFill="1" applyBorder="1" applyAlignment="1">
      <alignment horizontal="center"/>
    </xf>
    <xf numFmtId="0" fontId="34" fillId="0" borderId="0" xfId="0" applyFont="1" applyAlignment="1">
      <alignment horizontal="left" wrapText="1"/>
    </xf>
    <xf numFmtId="0" fontId="49" fillId="3" borderId="0" xfId="1" applyFont="1" applyFill="1" applyAlignment="1" applyProtection="1">
      <alignment horizontal="center"/>
    </xf>
    <xf numFmtId="0" fontId="26" fillId="0" borderId="2" xfId="0" applyFont="1" applyBorder="1" applyAlignment="1">
      <alignment horizontal="left" vertical="top" wrapText="1"/>
    </xf>
    <xf numFmtId="0" fontId="4" fillId="0" borderId="4" xfId="0" applyFont="1" applyBorder="1" applyAlignment="1">
      <alignment horizontal="left" vertical="top" wrapText="1"/>
    </xf>
    <xf numFmtId="0" fontId="4" fillId="0" borderId="3" xfId="0" applyFont="1" applyBorder="1" applyAlignment="1">
      <alignment horizontal="left" vertical="top" wrapText="1"/>
    </xf>
    <xf numFmtId="0" fontId="7" fillId="0" borderId="0" xfId="0" applyFont="1" applyAlignment="1">
      <alignment horizontal="center" vertical="center"/>
    </xf>
    <xf numFmtId="0" fontId="46" fillId="0" borderId="2" xfId="0" applyFont="1" applyBorder="1" applyAlignment="1">
      <alignment horizontal="left" vertical="top" wrapText="1"/>
    </xf>
    <xf numFmtId="0" fontId="25" fillId="0" borderId="4" xfId="0" applyFont="1" applyBorder="1" applyAlignment="1">
      <alignment horizontal="left" vertical="top" wrapText="1"/>
    </xf>
    <xf numFmtId="0" fontId="25" fillId="0" borderId="3" xfId="0" applyFont="1" applyBorder="1" applyAlignment="1">
      <alignment horizontal="left" vertical="top" wrapText="1"/>
    </xf>
    <xf numFmtId="0" fontId="39" fillId="0" borderId="2" xfId="0" applyFont="1" applyBorder="1" applyAlignment="1">
      <alignment horizontal="left" vertical="top" wrapText="1"/>
    </xf>
    <xf numFmtId="0" fontId="8" fillId="0" borderId="4" xfId="0" applyFont="1" applyBorder="1" applyAlignment="1">
      <alignment horizontal="left" vertical="top" wrapText="1"/>
    </xf>
    <xf numFmtId="0" fontId="8" fillId="0" borderId="3" xfId="0" applyFont="1" applyBorder="1" applyAlignment="1">
      <alignment horizontal="left" vertical="top" wrapText="1"/>
    </xf>
    <xf numFmtId="0" fontId="46" fillId="0" borderId="2" xfId="0" applyFont="1" applyBorder="1" applyAlignment="1">
      <alignment horizontal="left" vertical="center" wrapText="1"/>
    </xf>
    <xf numFmtId="0" fontId="25" fillId="0" borderId="4" xfId="0" applyFont="1" applyBorder="1" applyAlignment="1">
      <alignment horizontal="left" vertical="center" wrapText="1"/>
    </xf>
    <xf numFmtId="0" fontId="25" fillId="0" borderId="3" xfId="0" applyFont="1" applyBorder="1" applyAlignment="1">
      <alignment horizontal="left" vertical="center" wrapText="1"/>
    </xf>
    <xf numFmtId="0" fontId="44" fillId="0" borderId="2" xfId="0" applyFont="1" applyBorder="1" applyAlignment="1">
      <alignment horizontal="left" vertical="top" wrapText="1"/>
    </xf>
    <xf numFmtId="0" fontId="26" fillId="0" borderId="4" xfId="0" applyFont="1" applyBorder="1" applyAlignment="1">
      <alignment horizontal="left" vertical="top" wrapText="1"/>
    </xf>
    <xf numFmtId="0" fontId="26" fillId="0" borderId="3" xfId="0" applyFont="1" applyBorder="1" applyAlignment="1">
      <alignment horizontal="left" vertical="top" wrapText="1"/>
    </xf>
    <xf numFmtId="0" fontId="9" fillId="0" borderId="0" xfId="0" applyFont="1" applyAlignment="1">
      <alignment horizontal="left" vertical="center" wrapText="1"/>
    </xf>
    <xf numFmtId="0" fontId="2" fillId="5" borderId="2" xfId="0" applyFont="1" applyFill="1" applyBorder="1" applyAlignment="1">
      <alignment horizontal="center"/>
    </xf>
    <xf numFmtId="0" fontId="2" fillId="5" borderId="4" xfId="0" applyFont="1" applyFill="1" applyBorder="1" applyAlignment="1">
      <alignment horizontal="center"/>
    </xf>
    <xf numFmtId="0" fontId="2" fillId="5" borderId="3" xfId="0" applyFont="1" applyFill="1" applyBorder="1" applyAlignment="1">
      <alignment horizontal="center"/>
    </xf>
    <xf numFmtId="0" fontId="9" fillId="0" borderId="1" xfId="0" applyFont="1" applyBorder="1" applyAlignment="1">
      <alignment horizontal="left" vertical="center" wrapText="1"/>
    </xf>
    <xf numFmtId="0" fontId="4" fillId="0" borderId="2" xfId="0" applyFont="1" applyBorder="1" applyAlignment="1">
      <alignment horizontal="left" vertical="center" wrapText="1"/>
    </xf>
    <xf numFmtId="0" fontId="4" fillId="0" borderId="4" xfId="0" applyFont="1" applyBorder="1" applyAlignment="1">
      <alignment horizontal="left" vertical="center" wrapText="1"/>
    </xf>
    <xf numFmtId="0" fontId="4" fillId="0" borderId="3" xfId="0" applyFont="1" applyBorder="1" applyAlignment="1">
      <alignment horizontal="left" vertical="center" wrapText="1"/>
    </xf>
    <xf numFmtId="0" fontId="4" fillId="0" borderId="1" xfId="0" applyFont="1" applyBorder="1" applyAlignment="1">
      <alignment horizontal="left" vertical="center" wrapText="1"/>
    </xf>
    <xf numFmtId="0" fontId="53" fillId="0" borderId="36" xfId="0" applyFont="1" applyBorder="1" applyAlignment="1">
      <alignment horizontal="left" vertical="center" wrapText="1"/>
    </xf>
    <xf numFmtId="0" fontId="9" fillId="4" borderId="0" xfId="0" applyFont="1" applyFill="1" applyAlignment="1">
      <alignment horizontal="left" vertical="top" wrapText="1"/>
    </xf>
    <xf numFmtId="0" fontId="9" fillId="4" borderId="28" xfId="0" applyFont="1" applyFill="1" applyBorder="1" applyAlignment="1">
      <alignment horizontal="left" vertical="top" wrapText="1"/>
    </xf>
    <xf numFmtId="0" fontId="9" fillId="4" borderId="27" xfId="0" applyFont="1" applyFill="1" applyBorder="1" applyAlignment="1">
      <alignment horizontal="left" vertical="top" wrapText="1"/>
    </xf>
    <xf numFmtId="0" fontId="2" fillId="4" borderId="0" xfId="0" applyFont="1" applyFill="1" applyAlignment="1">
      <alignment horizontal="left" vertical="top" wrapText="1"/>
    </xf>
    <xf numFmtId="0" fontId="2" fillId="4" borderId="28" xfId="0" applyFont="1" applyFill="1" applyBorder="1" applyAlignment="1">
      <alignment horizontal="left" vertical="top" wrapText="1"/>
    </xf>
    <xf numFmtId="0" fontId="9" fillId="0" borderId="27" xfId="0" applyFont="1" applyBorder="1" applyAlignment="1">
      <alignment horizontal="left" wrapText="1"/>
    </xf>
    <xf numFmtId="0" fontId="9" fillId="0" borderId="0" xfId="0" applyFont="1" applyAlignment="1">
      <alignment horizontal="left" wrapText="1"/>
    </xf>
    <xf numFmtId="0" fontId="9" fillId="0" borderId="28" xfId="0" applyFont="1" applyBorder="1" applyAlignment="1">
      <alignment horizontal="left" wrapText="1"/>
    </xf>
    <xf numFmtId="0" fontId="6" fillId="8" borderId="21" xfId="0" applyFont="1" applyFill="1" applyBorder="1" applyAlignment="1">
      <alignment horizontal="center" vertical="center"/>
    </xf>
    <xf numFmtId="0" fontId="6" fillId="8" borderId="22" xfId="0" applyFont="1" applyFill="1" applyBorder="1" applyAlignment="1">
      <alignment horizontal="center" vertical="center"/>
    </xf>
    <xf numFmtId="0" fontId="6" fillId="8" borderId="23" xfId="0" applyFont="1" applyFill="1" applyBorder="1" applyAlignment="1">
      <alignment horizontal="center" vertical="center"/>
    </xf>
    <xf numFmtId="0" fontId="4" fillId="4" borderId="24" xfId="0" applyFont="1" applyFill="1" applyBorder="1" applyAlignment="1">
      <alignment horizontal="left" vertical="top" wrapText="1"/>
    </xf>
    <xf numFmtId="0" fontId="4" fillId="4" borderId="25" xfId="0" applyFont="1" applyFill="1" applyBorder="1" applyAlignment="1">
      <alignment horizontal="left" vertical="top" wrapText="1"/>
    </xf>
    <xf numFmtId="0" fontId="4" fillId="4" borderId="26" xfId="0" applyFont="1" applyFill="1" applyBorder="1" applyAlignment="1">
      <alignment horizontal="left" vertical="top" wrapText="1"/>
    </xf>
    <xf numFmtId="0" fontId="4" fillId="4" borderId="27" xfId="0" applyFont="1" applyFill="1" applyBorder="1" applyAlignment="1">
      <alignment horizontal="left" vertical="top" wrapText="1"/>
    </xf>
    <xf numFmtId="0" fontId="4" fillId="4" borderId="0" xfId="0" applyFont="1" applyFill="1" applyAlignment="1">
      <alignment horizontal="left" vertical="top" wrapText="1"/>
    </xf>
    <xf numFmtId="0" fontId="4" fillId="4" borderId="28" xfId="0" applyFont="1" applyFill="1" applyBorder="1" applyAlignment="1">
      <alignment horizontal="left" vertical="top" wrapText="1"/>
    </xf>
    <xf numFmtId="0" fontId="4" fillId="4" borderId="27" xfId="0" applyFont="1" applyFill="1" applyBorder="1" applyAlignment="1">
      <alignment horizontal="left" vertical="center"/>
    </xf>
    <xf numFmtId="0" fontId="4" fillId="4" borderId="0" xfId="0" applyFont="1" applyFill="1" applyAlignment="1">
      <alignment horizontal="left" vertical="center"/>
    </xf>
    <xf numFmtId="0" fontId="4" fillId="4" borderId="28" xfId="0" applyFont="1" applyFill="1" applyBorder="1" applyAlignment="1">
      <alignment horizontal="left" vertical="center"/>
    </xf>
    <xf numFmtId="0" fontId="9" fillId="4" borderId="27" xfId="1" applyFont="1" applyFill="1" applyBorder="1" applyAlignment="1" applyProtection="1">
      <alignment horizontal="left" vertical="center" wrapText="1"/>
    </xf>
    <xf numFmtId="0" fontId="9" fillId="4" borderId="0" xfId="1" applyFont="1" applyFill="1" applyBorder="1" applyAlignment="1" applyProtection="1">
      <alignment horizontal="left" vertical="center" wrapText="1"/>
    </xf>
    <xf numFmtId="0" fontId="9" fillId="4" borderId="28" xfId="1" applyFont="1" applyFill="1" applyBorder="1" applyAlignment="1" applyProtection="1">
      <alignment horizontal="left" vertical="center" wrapText="1"/>
    </xf>
    <xf numFmtId="0" fontId="31" fillId="4" borderId="21" xfId="0" applyFont="1" applyFill="1" applyBorder="1" applyAlignment="1">
      <alignment horizontal="center" vertical="center" wrapText="1"/>
    </xf>
    <xf numFmtId="0" fontId="31" fillId="4" borderId="23" xfId="0" applyFont="1" applyFill="1" applyBorder="1" applyAlignment="1">
      <alignment horizontal="center" vertical="center" wrapText="1"/>
    </xf>
    <xf numFmtId="0" fontId="13" fillId="5" borderId="33" xfId="0" applyFont="1" applyFill="1" applyBorder="1" applyAlignment="1">
      <alignment horizontal="center" vertical="center" wrapText="1"/>
    </xf>
    <xf numFmtId="0" fontId="13" fillId="5" borderId="34" xfId="0" applyFont="1" applyFill="1" applyBorder="1" applyAlignment="1">
      <alignment horizontal="center" vertical="center" wrapText="1"/>
    </xf>
    <xf numFmtId="0" fontId="15" fillId="5" borderId="13" xfId="0" applyFont="1" applyFill="1" applyBorder="1" applyAlignment="1">
      <alignment horizontal="center" vertical="center" wrapText="1"/>
    </xf>
    <xf numFmtId="0" fontId="15" fillId="5" borderId="14" xfId="0" applyFont="1" applyFill="1" applyBorder="1" applyAlignment="1">
      <alignment horizontal="center" vertical="center" wrapText="1"/>
    </xf>
    <xf numFmtId="0" fontId="23" fillId="5" borderId="11" xfId="0" applyFont="1" applyFill="1" applyBorder="1" applyAlignment="1">
      <alignment horizontal="center" vertical="center" wrapText="1"/>
    </xf>
    <xf numFmtId="0" fontId="23" fillId="5" borderId="12" xfId="0" applyFont="1" applyFill="1" applyBorder="1" applyAlignment="1">
      <alignment horizontal="center" vertical="center" wrapText="1"/>
    </xf>
    <xf numFmtId="0" fontId="23" fillId="5" borderId="32" xfId="0" applyFont="1" applyFill="1" applyBorder="1" applyAlignment="1">
      <alignment horizontal="center" vertical="center" wrapText="1"/>
    </xf>
    <xf numFmtId="0" fontId="31" fillId="7" borderId="25" xfId="0" applyFont="1" applyFill="1" applyBorder="1" applyAlignment="1">
      <alignment horizontal="center" vertical="center" wrapText="1"/>
    </xf>
    <xf numFmtId="0" fontId="30" fillId="0" borderId="21" xfId="0" applyFont="1" applyBorder="1" applyAlignment="1">
      <alignment horizontal="center"/>
    </xf>
    <xf numFmtId="0" fontId="30" fillId="0" borderId="22" xfId="0" applyFont="1" applyBorder="1" applyAlignment="1">
      <alignment horizontal="center"/>
    </xf>
    <xf numFmtId="0" fontId="30" fillId="0" borderId="23" xfId="0" applyFont="1" applyBorder="1" applyAlignment="1">
      <alignment horizontal="center"/>
    </xf>
    <xf numFmtId="0" fontId="29" fillId="6" borderId="0" xfId="0" applyFont="1" applyFill="1" applyAlignment="1">
      <alignment horizontal="center" vertical="center"/>
    </xf>
    <xf numFmtId="0" fontId="34" fillId="2" borderId="24" xfId="0" applyFont="1" applyFill="1" applyBorder="1" applyAlignment="1">
      <alignment horizontal="left" vertical="top" wrapText="1"/>
    </xf>
    <xf numFmtId="0" fontId="34" fillId="2" borderId="25" xfId="0" applyFont="1" applyFill="1" applyBorder="1" applyAlignment="1">
      <alignment horizontal="left" vertical="top" wrapText="1"/>
    </xf>
    <xf numFmtId="0" fontId="34" fillId="2" borderId="26" xfId="0" applyFont="1" applyFill="1" applyBorder="1" applyAlignment="1">
      <alignment horizontal="left" vertical="top" wrapText="1"/>
    </xf>
    <xf numFmtId="0" fontId="34" fillId="2" borderId="27" xfId="0" applyFont="1" applyFill="1" applyBorder="1" applyAlignment="1">
      <alignment horizontal="left" vertical="top" wrapText="1"/>
    </xf>
    <xf numFmtId="0" fontId="34" fillId="2" borderId="0" xfId="0" applyFont="1" applyFill="1" applyAlignment="1">
      <alignment horizontal="left" vertical="top" wrapText="1"/>
    </xf>
    <xf numFmtId="0" fontId="34" fillId="2" borderId="28" xfId="0" applyFont="1" applyFill="1" applyBorder="1" applyAlignment="1">
      <alignment horizontal="left" vertical="top" wrapText="1"/>
    </xf>
    <xf numFmtId="0" fontId="6" fillId="9" borderId="21" xfId="0" applyFont="1" applyFill="1" applyBorder="1" applyAlignment="1">
      <alignment horizontal="center" vertical="center"/>
    </xf>
    <xf numFmtId="0" fontId="6" fillId="9" borderId="22" xfId="0" applyFont="1" applyFill="1" applyBorder="1" applyAlignment="1">
      <alignment horizontal="center" vertical="center"/>
    </xf>
    <xf numFmtId="0" fontId="6" fillId="9" borderId="23" xfId="0" applyFont="1" applyFill="1" applyBorder="1" applyAlignment="1">
      <alignment horizontal="center" vertical="center"/>
    </xf>
    <xf numFmtId="0" fontId="34" fillId="0" borderId="27" xfId="0" applyFont="1" applyBorder="1" applyAlignment="1">
      <alignment wrapText="1"/>
    </xf>
    <xf numFmtId="0" fontId="34" fillId="2" borderId="29" xfId="0" applyFont="1" applyFill="1" applyBorder="1" applyAlignment="1">
      <alignment horizontal="left" vertical="top" wrapText="1"/>
    </xf>
    <xf numFmtId="0" fontId="34" fillId="2" borderId="30" xfId="0" applyFont="1" applyFill="1" applyBorder="1" applyAlignment="1">
      <alignment horizontal="left" vertical="top" wrapText="1"/>
    </xf>
    <xf numFmtId="0" fontId="34" fillId="2" borderId="31" xfId="0" applyFont="1" applyFill="1" applyBorder="1" applyAlignment="1">
      <alignment horizontal="left" vertical="top" wrapText="1"/>
    </xf>
    <xf numFmtId="0" fontId="14" fillId="7" borderId="27" xfId="0" applyFont="1" applyFill="1" applyBorder="1" applyAlignment="1">
      <alignment horizontal="center" vertical="center" wrapText="1"/>
    </xf>
    <xf numFmtId="0" fontId="14" fillId="7" borderId="28" xfId="0" applyFont="1" applyFill="1" applyBorder="1" applyAlignment="1">
      <alignment horizontal="center" vertical="center" wrapText="1"/>
    </xf>
    <xf numFmtId="0" fontId="14" fillId="7" borderId="41" xfId="0" applyFont="1" applyFill="1" applyBorder="1" applyAlignment="1">
      <alignment horizontal="center" vertical="center" wrapText="1"/>
    </xf>
    <xf numFmtId="0" fontId="14" fillId="7" borderId="42" xfId="0" applyFont="1" applyFill="1" applyBorder="1" applyAlignment="1">
      <alignment horizontal="center" vertical="center" wrapText="1"/>
    </xf>
    <xf numFmtId="0" fontId="44" fillId="0" borderId="24" xfId="0" applyFont="1" applyBorder="1" applyAlignment="1">
      <alignment horizontal="left" vertical="top" wrapText="1"/>
    </xf>
    <xf numFmtId="0" fontId="26" fillId="0" borderId="25" xfId="0" applyFont="1" applyBorder="1" applyAlignment="1">
      <alignment horizontal="left" vertical="top" wrapText="1"/>
    </xf>
    <xf numFmtId="0" fontId="26" fillId="0" borderId="26" xfId="0" applyFont="1" applyBorder="1" applyAlignment="1">
      <alignment horizontal="left" vertical="top" wrapText="1"/>
    </xf>
    <xf numFmtId="0" fontId="26" fillId="0" borderId="27" xfId="0" applyFont="1" applyBorder="1" applyAlignment="1">
      <alignment horizontal="left" vertical="top" wrapText="1"/>
    </xf>
    <xf numFmtId="0" fontId="26" fillId="0" borderId="0" xfId="0" applyFont="1" applyAlignment="1">
      <alignment horizontal="left" vertical="top" wrapText="1"/>
    </xf>
    <xf numFmtId="0" fontId="26" fillId="0" borderId="28" xfId="0" applyFont="1" applyBorder="1" applyAlignment="1">
      <alignment horizontal="left" vertical="top" wrapText="1"/>
    </xf>
    <xf numFmtId="0" fontId="26" fillId="0" borderId="29" xfId="0" applyFont="1" applyBorder="1" applyAlignment="1">
      <alignment horizontal="left" vertical="top" wrapText="1"/>
    </xf>
    <xf numFmtId="0" fontId="26" fillId="0" borderId="30" xfId="0" applyFont="1" applyBorder="1" applyAlignment="1">
      <alignment horizontal="left" vertical="top" wrapText="1"/>
    </xf>
    <xf numFmtId="0" fontId="26" fillId="0" borderId="31" xfId="0" applyFont="1" applyBorder="1" applyAlignment="1">
      <alignment horizontal="left" vertical="top" wrapText="1"/>
    </xf>
    <xf numFmtId="0" fontId="19" fillId="4" borderId="2" xfId="0" applyFont="1" applyFill="1" applyBorder="1" applyAlignment="1">
      <alignment horizontal="right" vertical="center" wrapText="1"/>
    </xf>
    <xf numFmtId="0" fontId="19" fillId="4" borderId="4" xfId="0" applyFont="1" applyFill="1" applyBorder="1" applyAlignment="1">
      <alignment horizontal="right" vertical="center" wrapText="1"/>
    </xf>
    <xf numFmtId="0" fontId="19" fillId="4" borderId="3" xfId="0" applyFont="1" applyFill="1" applyBorder="1" applyAlignment="1">
      <alignment horizontal="right" vertical="center" wrapText="1"/>
    </xf>
    <xf numFmtId="0" fontId="6" fillId="5" borderId="2" xfId="0" applyFont="1" applyFill="1" applyBorder="1" applyAlignment="1">
      <alignment horizontal="left" vertical="center"/>
    </xf>
    <xf numFmtId="0" fontId="6" fillId="5" borderId="4" xfId="0" applyFont="1" applyFill="1" applyBorder="1" applyAlignment="1">
      <alignment horizontal="left" vertical="center"/>
    </xf>
    <xf numFmtId="0" fontId="6" fillId="5" borderId="1" xfId="0" applyFont="1" applyFill="1" applyBorder="1" applyAlignment="1">
      <alignment horizontal="center"/>
    </xf>
    <xf numFmtId="0" fontId="4" fillId="0" borderId="2" xfId="0" applyFont="1" applyBorder="1" applyAlignment="1">
      <alignment horizontal="left"/>
    </xf>
    <xf numFmtId="0" fontId="4" fillId="0" borderId="4" xfId="0" applyFont="1" applyBorder="1" applyAlignment="1">
      <alignment horizontal="left"/>
    </xf>
    <xf numFmtId="0" fontId="4" fillId="0" borderId="3" xfId="0" applyFont="1" applyBorder="1" applyAlignment="1">
      <alignment horizontal="left"/>
    </xf>
    <xf numFmtId="0" fontId="19" fillId="6" borderId="4" xfId="0" applyFont="1" applyFill="1" applyBorder="1" applyAlignment="1">
      <alignment horizontal="left" vertical="center" wrapText="1"/>
    </xf>
    <xf numFmtId="0" fontId="19" fillId="4" borderId="4" xfId="0" applyFont="1" applyFill="1" applyBorder="1" applyAlignment="1">
      <alignment horizontal="left" vertical="center" wrapText="1"/>
    </xf>
  </cellXfs>
  <cellStyles count="4">
    <cellStyle name="Hyperlink" xfId="1" builtinId="8"/>
    <cellStyle name="Normal" xfId="0" builtinId="0"/>
    <cellStyle name="Normal 2" xfId="3" xr:uid="{00000000-0005-0000-0000-000031000000}"/>
    <cellStyle name="Percent" xfId="2" builtinId="5"/>
  </cellStyles>
  <dxfs count="0"/>
  <tableStyles count="0" defaultTableStyle="TableStyleMedium2" defaultPivotStyle="PivotStyleLight16"/>
  <colors>
    <mruColors>
      <color rgb="FF1A701C"/>
      <color rgb="FF3B4A1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3" Type="http://schemas.openxmlformats.org/officeDocument/2006/relationships/image" Target="../media/image5.png"/><Relationship Id="rId7" Type="http://schemas.openxmlformats.org/officeDocument/2006/relationships/image" Target="../media/image9.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hyperlink" Target="#'ZEV Instructions'!A1"/></Relationships>
</file>

<file path=xl/drawings/_rels/drawing7.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6" Type="http://schemas.openxmlformats.org/officeDocument/2006/relationships/image" Target="../media/image15.png"/><Relationship Id="rId5" Type="http://schemas.openxmlformats.org/officeDocument/2006/relationships/image" Target="../media/image14.png"/><Relationship Id="rId4"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0</xdr:col>
      <xdr:colOff>23090</xdr:colOff>
      <xdr:row>0</xdr:row>
      <xdr:rowOff>0</xdr:rowOff>
    </xdr:from>
    <xdr:to>
      <xdr:col>1</xdr:col>
      <xdr:colOff>1363980</xdr:colOff>
      <xdr:row>2</xdr:row>
      <xdr:rowOff>217322</xdr:rowOff>
    </xdr:to>
    <xdr:pic>
      <xdr:nvPicPr>
        <xdr:cNvPr id="3" name="Picture 2">
          <a:extLst>
            <a:ext uri="{FF2B5EF4-FFF2-40B4-BE49-F238E27FC236}">
              <a16:creationId xmlns:a16="http://schemas.microsoft.com/office/drawing/2014/main" id="{297BA5B8-9E96-25D6-8F6A-FE09A5B0AE3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3090" y="0"/>
          <a:ext cx="1523770" cy="67452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17145</xdr:colOff>
      <xdr:row>0</xdr:row>
      <xdr:rowOff>64771</xdr:rowOff>
    </xdr:from>
    <xdr:to>
      <xdr:col>2</xdr:col>
      <xdr:colOff>519835</xdr:colOff>
      <xdr:row>3</xdr:row>
      <xdr:rowOff>83973</xdr:rowOff>
    </xdr:to>
    <xdr:pic>
      <xdr:nvPicPr>
        <xdr:cNvPr id="3" name="Picture 2">
          <a:extLst>
            <a:ext uri="{FF2B5EF4-FFF2-40B4-BE49-F238E27FC236}">
              <a16:creationId xmlns:a16="http://schemas.microsoft.com/office/drawing/2014/main" id="{1E773AB1-F792-4ADD-8223-C55D7FE2569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0025" y="64771"/>
          <a:ext cx="1523770" cy="67452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11</xdr:col>
      <xdr:colOff>15240</xdr:colOff>
      <xdr:row>7</xdr:row>
      <xdr:rowOff>175260</xdr:rowOff>
    </xdr:from>
    <xdr:to>
      <xdr:col>19</xdr:col>
      <xdr:colOff>53340</xdr:colOff>
      <xdr:row>14</xdr:row>
      <xdr:rowOff>53340</xdr:rowOff>
    </xdr:to>
    <xdr:sp macro="" textlink="">
      <xdr:nvSpPr>
        <xdr:cNvPr id="2" name="TextBox 1">
          <a:extLst>
            <a:ext uri="{FF2B5EF4-FFF2-40B4-BE49-F238E27FC236}">
              <a16:creationId xmlns:a16="http://schemas.microsoft.com/office/drawing/2014/main" id="{4CF621EF-3216-4903-9CC8-30C678752342}"/>
            </a:ext>
          </a:extLst>
        </xdr:cNvPr>
        <xdr:cNvSpPr txBox="1"/>
      </xdr:nvSpPr>
      <xdr:spPr>
        <a:xfrm>
          <a:off x="8572500" y="2522220"/>
          <a:ext cx="5036820" cy="5044440"/>
        </a:xfrm>
        <a:prstGeom prst="rect">
          <a:avLst/>
        </a:prstGeom>
        <a:solidFill>
          <a:schemeClr val="lt1"/>
        </a:solidFill>
        <a:ln w="2857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Please type</a:t>
          </a:r>
          <a:r>
            <a:rPr lang="en-US" sz="1100" baseline="0"/>
            <a:t> your Sustainable Fleet Plan here or attach a word document in your email submission:</a:t>
          </a:r>
        </a:p>
        <a:p>
          <a:endParaRPr lang="en-US" sz="1100" baseline="0"/>
        </a:p>
      </xdr:txBody>
    </xdr:sp>
    <xdr:clientData/>
  </xdr:twoCellAnchor>
  <xdr:twoCellAnchor editAs="oneCell">
    <xdr:from>
      <xdr:col>0</xdr:col>
      <xdr:colOff>175260</xdr:colOff>
      <xdr:row>0</xdr:row>
      <xdr:rowOff>22860</xdr:rowOff>
    </xdr:from>
    <xdr:to>
      <xdr:col>3</xdr:col>
      <xdr:colOff>152170</xdr:colOff>
      <xdr:row>3</xdr:row>
      <xdr:rowOff>42062</xdr:rowOff>
    </xdr:to>
    <xdr:pic>
      <xdr:nvPicPr>
        <xdr:cNvPr id="3" name="Picture 2">
          <a:extLst>
            <a:ext uri="{FF2B5EF4-FFF2-40B4-BE49-F238E27FC236}">
              <a16:creationId xmlns:a16="http://schemas.microsoft.com/office/drawing/2014/main" id="{17F54F94-9F10-4651-A8C3-76B06A37510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5260" y="22860"/>
          <a:ext cx="1523770" cy="67452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7620</xdr:colOff>
      <xdr:row>0</xdr:row>
      <xdr:rowOff>60960</xdr:rowOff>
    </xdr:from>
    <xdr:to>
      <xdr:col>3</xdr:col>
      <xdr:colOff>167410</xdr:colOff>
      <xdr:row>3</xdr:row>
      <xdr:rowOff>80162</xdr:rowOff>
    </xdr:to>
    <xdr:pic>
      <xdr:nvPicPr>
        <xdr:cNvPr id="2" name="Picture 1">
          <a:extLst>
            <a:ext uri="{FF2B5EF4-FFF2-40B4-BE49-F238E27FC236}">
              <a16:creationId xmlns:a16="http://schemas.microsoft.com/office/drawing/2014/main" id="{0F574675-8FE9-427F-BB40-0A53EC89288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0" y="60960"/>
          <a:ext cx="1523770" cy="67452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70484</xdr:colOff>
      <xdr:row>15</xdr:row>
      <xdr:rowOff>91440</xdr:rowOff>
    </xdr:from>
    <xdr:to>
      <xdr:col>2</xdr:col>
      <xdr:colOff>683176</xdr:colOff>
      <xdr:row>17</xdr:row>
      <xdr:rowOff>321945</xdr:rowOff>
    </xdr:to>
    <xdr:pic>
      <xdr:nvPicPr>
        <xdr:cNvPr id="2" name="Picture 1">
          <a:extLst>
            <a:ext uri="{FF2B5EF4-FFF2-40B4-BE49-F238E27FC236}">
              <a16:creationId xmlns:a16="http://schemas.microsoft.com/office/drawing/2014/main" id="{4C29865D-FC2A-442A-B0C5-E9A8239EFD2D}"/>
            </a:ext>
          </a:extLst>
        </xdr:cNvPr>
        <xdr:cNvPicPr>
          <a:picLocks noChangeAspect="1"/>
        </xdr:cNvPicPr>
      </xdr:nvPicPr>
      <xdr:blipFill>
        <a:blip xmlns:r="http://schemas.openxmlformats.org/officeDocument/2006/relationships" r:embed="rId1"/>
        <a:stretch>
          <a:fillRect/>
        </a:stretch>
      </xdr:blipFill>
      <xdr:spPr>
        <a:xfrm>
          <a:off x="253364" y="7010400"/>
          <a:ext cx="2252897" cy="1381125"/>
        </a:xfrm>
        <a:prstGeom prst="rect">
          <a:avLst/>
        </a:prstGeom>
      </xdr:spPr>
    </xdr:pic>
    <xdr:clientData/>
  </xdr:twoCellAnchor>
  <xdr:twoCellAnchor editAs="oneCell">
    <xdr:from>
      <xdr:col>1</xdr:col>
      <xdr:colOff>579120</xdr:colOff>
      <xdr:row>13</xdr:row>
      <xdr:rowOff>45720</xdr:rowOff>
    </xdr:from>
    <xdr:to>
      <xdr:col>7</xdr:col>
      <xdr:colOff>701040</xdr:colOff>
      <xdr:row>15</xdr:row>
      <xdr:rowOff>168341</xdr:rowOff>
    </xdr:to>
    <xdr:pic>
      <xdr:nvPicPr>
        <xdr:cNvPr id="3" name="Picture 2">
          <a:extLst>
            <a:ext uri="{FF2B5EF4-FFF2-40B4-BE49-F238E27FC236}">
              <a16:creationId xmlns:a16="http://schemas.microsoft.com/office/drawing/2014/main" id="{845B1C5E-0AB4-4930-AA6B-2C8DD402791B}"/>
            </a:ext>
          </a:extLst>
        </xdr:cNvPr>
        <xdr:cNvPicPr>
          <a:picLocks noChangeAspect="1"/>
        </xdr:cNvPicPr>
      </xdr:nvPicPr>
      <xdr:blipFill>
        <a:blip xmlns:r="http://schemas.openxmlformats.org/officeDocument/2006/relationships" r:embed="rId2"/>
        <a:stretch>
          <a:fillRect/>
        </a:stretch>
      </xdr:blipFill>
      <xdr:spPr>
        <a:xfrm>
          <a:off x="762000" y="6088380"/>
          <a:ext cx="4953000" cy="991301"/>
        </a:xfrm>
        <a:prstGeom prst="rect">
          <a:avLst/>
        </a:prstGeom>
      </xdr:spPr>
    </xdr:pic>
    <xdr:clientData/>
  </xdr:twoCellAnchor>
  <xdr:twoCellAnchor editAs="oneCell">
    <xdr:from>
      <xdr:col>1</xdr:col>
      <xdr:colOff>64770</xdr:colOff>
      <xdr:row>23</xdr:row>
      <xdr:rowOff>224789</xdr:rowOff>
    </xdr:from>
    <xdr:to>
      <xdr:col>2</xdr:col>
      <xdr:colOff>438150</xdr:colOff>
      <xdr:row>28</xdr:row>
      <xdr:rowOff>18796</xdr:rowOff>
    </xdr:to>
    <xdr:pic>
      <xdr:nvPicPr>
        <xdr:cNvPr id="4" name="Picture 4">
          <a:extLst>
            <a:ext uri="{FF2B5EF4-FFF2-40B4-BE49-F238E27FC236}">
              <a16:creationId xmlns:a16="http://schemas.microsoft.com/office/drawing/2014/main" id="{9B06518A-C618-4508-A30C-A9E87564E6F6}"/>
            </a:ext>
          </a:extLst>
        </xdr:cNvPr>
        <xdr:cNvPicPr>
          <a:picLocks noChangeAspect="1"/>
        </xdr:cNvPicPr>
      </xdr:nvPicPr>
      <xdr:blipFill>
        <a:blip xmlns:r="http://schemas.openxmlformats.org/officeDocument/2006/relationships" r:embed="rId3"/>
        <a:stretch>
          <a:fillRect/>
        </a:stretch>
      </xdr:blipFill>
      <xdr:spPr>
        <a:xfrm>
          <a:off x="247650" y="10245089"/>
          <a:ext cx="2013585" cy="1232282"/>
        </a:xfrm>
        <a:prstGeom prst="rect">
          <a:avLst/>
        </a:prstGeom>
      </xdr:spPr>
    </xdr:pic>
    <xdr:clientData/>
  </xdr:twoCellAnchor>
  <xdr:twoCellAnchor editAs="oneCell">
    <xdr:from>
      <xdr:col>1</xdr:col>
      <xdr:colOff>55245</xdr:colOff>
      <xdr:row>19</xdr:row>
      <xdr:rowOff>22860</xdr:rowOff>
    </xdr:from>
    <xdr:to>
      <xdr:col>2</xdr:col>
      <xdr:colOff>706755</xdr:colOff>
      <xdr:row>23</xdr:row>
      <xdr:rowOff>20955</xdr:rowOff>
    </xdr:to>
    <xdr:pic>
      <xdr:nvPicPr>
        <xdr:cNvPr id="5" name="Picture 8">
          <a:extLst>
            <a:ext uri="{FF2B5EF4-FFF2-40B4-BE49-F238E27FC236}">
              <a16:creationId xmlns:a16="http://schemas.microsoft.com/office/drawing/2014/main" id="{25E2C1C0-E629-4670-91F1-6752E0E52ABA}"/>
            </a:ext>
          </a:extLst>
        </xdr:cNvPr>
        <xdr:cNvPicPr>
          <a:picLocks noChangeAspect="1"/>
        </xdr:cNvPicPr>
      </xdr:nvPicPr>
      <xdr:blipFill rotWithShape="1">
        <a:blip xmlns:r="http://schemas.openxmlformats.org/officeDocument/2006/relationships" r:embed="rId4"/>
        <a:srcRect l="2899" t="2593" r="3403" b="6332"/>
        <a:stretch/>
      </xdr:blipFill>
      <xdr:spPr>
        <a:xfrm>
          <a:off x="238125" y="9128760"/>
          <a:ext cx="2286000" cy="925830"/>
        </a:xfrm>
        <a:prstGeom prst="rect">
          <a:avLst/>
        </a:prstGeom>
      </xdr:spPr>
    </xdr:pic>
    <xdr:clientData/>
  </xdr:twoCellAnchor>
  <xdr:twoCellAnchor editAs="oneCell">
    <xdr:from>
      <xdr:col>2</xdr:col>
      <xdr:colOff>472440</xdr:colOff>
      <xdr:row>24</xdr:row>
      <xdr:rowOff>3809</xdr:rowOff>
    </xdr:from>
    <xdr:to>
      <xdr:col>5</xdr:col>
      <xdr:colOff>512445</xdr:colOff>
      <xdr:row>28</xdr:row>
      <xdr:rowOff>39757</xdr:rowOff>
    </xdr:to>
    <xdr:pic>
      <xdr:nvPicPr>
        <xdr:cNvPr id="6" name="Picture 10">
          <a:extLst>
            <a:ext uri="{FF2B5EF4-FFF2-40B4-BE49-F238E27FC236}">
              <a16:creationId xmlns:a16="http://schemas.microsoft.com/office/drawing/2014/main" id="{E28D3785-636F-4531-A11A-7541F6DBA84B}"/>
            </a:ext>
          </a:extLst>
        </xdr:cNvPr>
        <xdr:cNvPicPr>
          <a:picLocks noChangeAspect="1"/>
        </xdr:cNvPicPr>
      </xdr:nvPicPr>
      <xdr:blipFill>
        <a:blip xmlns:r="http://schemas.openxmlformats.org/officeDocument/2006/relationships" r:embed="rId5"/>
        <a:stretch>
          <a:fillRect/>
        </a:stretch>
      </xdr:blipFill>
      <xdr:spPr>
        <a:xfrm>
          <a:off x="2293620" y="10252709"/>
          <a:ext cx="2028825" cy="1236098"/>
        </a:xfrm>
        <a:prstGeom prst="rect">
          <a:avLst/>
        </a:prstGeom>
      </xdr:spPr>
    </xdr:pic>
    <xdr:clientData/>
  </xdr:twoCellAnchor>
  <xdr:twoCellAnchor editAs="oneCell">
    <xdr:from>
      <xdr:col>1</xdr:col>
      <xdr:colOff>114299</xdr:colOff>
      <xdr:row>6</xdr:row>
      <xdr:rowOff>66252</xdr:rowOff>
    </xdr:from>
    <xdr:to>
      <xdr:col>4</xdr:col>
      <xdr:colOff>377694</xdr:colOff>
      <xdr:row>9</xdr:row>
      <xdr:rowOff>398144</xdr:rowOff>
    </xdr:to>
    <xdr:pic>
      <xdr:nvPicPr>
        <xdr:cNvPr id="7" name="Picture 6">
          <a:extLst>
            <a:ext uri="{FF2B5EF4-FFF2-40B4-BE49-F238E27FC236}">
              <a16:creationId xmlns:a16="http://schemas.microsoft.com/office/drawing/2014/main" id="{74381F8F-5321-4B41-A515-35D9B3344B10}"/>
            </a:ext>
          </a:extLst>
        </xdr:cNvPr>
        <xdr:cNvPicPr>
          <a:picLocks noChangeAspect="1"/>
        </xdr:cNvPicPr>
      </xdr:nvPicPr>
      <xdr:blipFill rotWithShape="1">
        <a:blip xmlns:r="http://schemas.openxmlformats.org/officeDocument/2006/relationships" r:embed="rId6"/>
        <a:srcRect b="13315"/>
        <a:stretch/>
      </xdr:blipFill>
      <xdr:spPr>
        <a:xfrm>
          <a:off x="297179" y="2565612"/>
          <a:ext cx="3273295" cy="1884467"/>
        </a:xfrm>
        <a:prstGeom prst="rect">
          <a:avLst/>
        </a:prstGeom>
      </xdr:spPr>
    </xdr:pic>
    <xdr:clientData/>
  </xdr:twoCellAnchor>
  <xdr:twoCellAnchor>
    <xdr:from>
      <xdr:col>4</xdr:col>
      <xdr:colOff>472440</xdr:colOff>
      <xdr:row>6</xdr:row>
      <xdr:rowOff>205740</xdr:rowOff>
    </xdr:from>
    <xdr:to>
      <xdr:col>5</xdr:col>
      <xdr:colOff>396240</xdr:colOff>
      <xdr:row>6</xdr:row>
      <xdr:rowOff>213360</xdr:rowOff>
    </xdr:to>
    <xdr:cxnSp macro="">
      <xdr:nvCxnSpPr>
        <xdr:cNvPr id="8" name="Straight Arrow Connector 7">
          <a:extLst>
            <a:ext uri="{FF2B5EF4-FFF2-40B4-BE49-F238E27FC236}">
              <a16:creationId xmlns:a16="http://schemas.microsoft.com/office/drawing/2014/main" id="{B835458D-1281-4305-8E66-93ED80259574}"/>
            </a:ext>
          </a:extLst>
        </xdr:cNvPr>
        <xdr:cNvCxnSpPr/>
      </xdr:nvCxnSpPr>
      <xdr:spPr>
        <a:xfrm flipH="1" flipV="1">
          <a:off x="3665220" y="2705100"/>
          <a:ext cx="533400" cy="7620"/>
        </a:xfrm>
        <a:prstGeom prst="straightConnector1">
          <a:avLst/>
        </a:prstGeom>
        <a:ln w="571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449580</xdr:colOff>
      <xdr:row>8</xdr:row>
      <xdr:rowOff>22860</xdr:rowOff>
    </xdr:from>
    <xdr:to>
      <xdr:col>5</xdr:col>
      <xdr:colOff>373380</xdr:colOff>
      <xdr:row>8</xdr:row>
      <xdr:rowOff>30480</xdr:rowOff>
    </xdr:to>
    <xdr:cxnSp macro="">
      <xdr:nvCxnSpPr>
        <xdr:cNvPr id="9" name="Straight Arrow Connector 8">
          <a:extLst>
            <a:ext uri="{FF2B5EF4-FFF2-40B4-BE49-F238E27FC236}">
              <a16:creationId xmlns:a16="http://schemas.microsoft.com/office/drawing/2014/main" id="{C30D6ADA-FB3A-4CA4-AB4F-E6D94E01D4C9}"/>
            </a:ext>
          </a:extLst>
        </xdr:cNvPr>
        <xdr:cNvCxnSpPr/>
      </xdr:nvCxnSpPr>
      <xdr:spPr>
        <a:xfrm flipH="1" flipV="1">
          <a:off x="3642360" y="3543300"/>
          <a:ext cx="533400" cy="7620"/>
        </a:xfrm>
        <a:prstGeom prst="straightConnector1">
          <a:avLst/>
        </a:prstGeom>
        <a:ln w="571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45720</xdr:colOff>
      <xdr:row>28</xdr:row>
      <xdr:rowOff>60960</xdr:rowOff>
    </xdr:from>
    <xdr:to>
      <xdr:col>3</xdr:col>
      <xdr:colOff>533803</xdr:colOff>
      <xdr:row>32</xdr:row>
      <xdr:rowOff>53466</xdr:rowOff>
    </xdr:to>
    <xdr:pic>
      <xdr:nvPicPr>
        <xdr:cNvPr id="10" name="Picture 9">
          <a:extLst>
            <a:ext uri="{FF2B5EF4-FFF2-40B4-BE49-F238E27FC236}">
              <a16:creationId xmlns:a16="http://schemas.microsoft.com/office/drawing/2014/main" id="{6D4489E9-5EF8-4078-9E72-AF40D4805070}"/>
            </a:ext>
          </a:extLst>
        </xdr:cNvPr>
        <xdr:cNvPicPr>
          <a:picLocks noChangeAspect="1"/>
        </xdr:cNvPicPr>
      </xdr:nvPicPr>
      <xdr:blipFill>
        <a:blip xmlns:r="http://schemas.openxmlformats.org/officeDocument/2006/relationships" r:embed="rId7"/>
        <a:stretch>
          <a:fillRect/>
        </a:stretch>
      </xdr:blipFill>
      <xdr:spPr>
        <a:xfrm>
          <a:off x="228600" y="11506200"/>
          <a:ext cx="2886478" cy="905001"/>
        </a:xfrm>
        <a:prstGeom prst="rect">
          <a:avLst/>
        </a:prstGeom>
      </xdr:spPr>
    </xdr:pic>
    <xdr:clientData/>
  </xdr:twoCellAnchor>
  <xdr:twoCellAnchor editAs="oneCell">
    <xdr:from>
      <xdr:col>1</xdr:col>
      <xdr:colOff>251460</xdr:colOff>
      <xdr:row>35</xdr:row>
      <xdr:rowOff>45720</xdr:rowOff>
    </xdr:from>
    <xdr:to>
      <xdr:col>2</xdr:col>
      <xdr:colOff>630555</xdr:colOff>
      <xdr:row>40</xdr:row>
      <xdr:rowOff>136907</xdr:rowOff>
    </xdr:to>
    <xdr:pic>
      <xdr:nvPicPr>
        <xdr:cNvPr id="11" name="Picture 4">
          <a:extLst>
            <a:ext uri="{FF2B5EF4-FFF2-40B4-BE49-F238E27FC236}">
              <a16:creationId xmlns:a16="http://schemas.microsoft.com/office/drawing/2014/main" id="{2371C1BA-EF71-4CB2-BA34-C0CB2A958A72}"/>
            </a:ext>
          </a:extLst>
        </xdr:cNvPr>
        <xdr:cNvPicPr>
          <a:picLocks noChangeAspect="1"/>
        </xdr:cNvPicPr>
      </xdr:nvPicPr>
      <xdr:blipFill>
        <a:blip xmlns:r="http://schemas.openxmlformats.org/officeDocument/2006/relationships" r:embed="rId3"/>
        <a:stretch>
          <a:fillRect/>
        </a:stretch>
      </xdr:blipFill>
      <xdr:spPr>
        <a:xfrm>
          <a:off x="434340" y="13091160"/>
          <a:ext cx="2013585" cy="1232282"/>
        </a:xfrm>
        <a:prstGeom prst="rect">
          <a:avLst/>
        </a:prstGeom>
      </xdr:spPr>
    </xdr:pic>
    <xdr:clientData/>
  </xdr:twoCellAnchor>
  <xdr:twoCellAnchor editAs="oneCell">
    <xdr:from>
      <xdr:col>3</xdr:col>
      <xdr:colOff>7620</xdr:colOff>
      <xdr:row>35</xdr:row>
      <xdr:rowOff>38100</xdr:rowOff>
    </xdr:from>
    <xdr:to>
      <xdr:col>6</xdr:col>
      <xdr:colOff>209550</xdr:colOff>
      <xdr:row>40</xdr:row>
      <xdr:rowOff>131198</xdr:rowOff>
    </xdr:to>
    <xdr:pic>
      <xdr:nvPicPr>
        <xdr:cNvPr id="12" name="Picture 10">
          <a:extLst>
            <a:ext uri="{FF2B5EF4-FFF2-40B4-BE49-F238E27FC236}">
              <a16:creationId xmlns:a16="http://schemas.microsoft.com/office/drawing/2014/main" id="{EBCA270A-9A9A-4C38-96ED-F4A0821DF6D0}"/>
            </a:ext>
          </a:extLst>
        </xdr:cNvPr>
        <xdr:cNvPicPr>
          <a:picLocks noChangeAspect="1"/>
        </xdr:cNvPicPr>
      </xdr:nvPicPr>
      <xdr:blipFill>
        <a:blip xmlns:r="http://schemas.openxmlformats.org/officeDocument/2006/relationships" r:embed="rId5"/>
        <a:stretch>
          <a:fillRect/>
        </a:stretch>
      </xdr:blipFill>
      <xdr:spPr>
        <a:xfrm>
          <a:off x="2590800" y="13083540"/>
          <a:ext cx="2028825" cy="1236098"/>
        </a:xfrm>
        <a:prstGeom prst="rect">
          <a:avLst/>
        </a:prstGeom>
      </xdr:spPr>
    </xdr:pic>
    <xdr:clientData/>
  </xdr:twoCellAnchor>
  <xdr:twoCellAnchor>
    <xdr:from>
      <xdr:col>1</xdr:col>
      <xdr:colOff>1325880</xdr:colOff>
      <xdr:row>38</xdr:row>
      <xdr:rowOff>15240</xdr:rowOff>
    </xdr:from>
    <xdr:to>
      <xdr:col>2</xdr:col>
      <xdr:colOff>60960</xdr:colOff>
      <xdr:row>39</xdr:row>
      <xdr:rowOff>76200</xdr:rowOff>
    </xdr:to>
    <xdr:sp macro="" textlink="">
      <xdr:nvSpPr>
        <xdr:cNvPr id="13" name="TextBox 12">
          <a:extLst>
            <a:ext uri="{FF2B5EF4-FFF2-40B4-BE49-F238E27FC236}">
              <a16:creationId xmlns:a16="http://schemas.microsoft.com/office/drawing/2014/main" id="{5D6E8720-09DB-4A0D-AAD4-AAEDE813A580}"/>
            </a:ext>
          </a:extLst>
        </xdr:cNvPr>
        <xdr:cNvSpPr txBox="1"/>
      </xdr:nvSpPr>
      <xdr:spPr>
        <a:xfrm>
          <a:off x="1508760" y="13746480"/>
          <a:ext cx="373380" cy="2895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atin typeface="Gill Sans MT" panose="020B0502020104020203" pitchFamily="34" charset="0"/>
            </a:rPr>
            <a:t>12</a:t>
          </a:r>
        </a:p>
      </xdr:txBody>
    </xdr:sp>
    <xdr:clientData/>
  </xdr:twoCellAnchor>
  <xdr:twoCellAnchor>
    <xdr:from>
      <xdr:col>4</xdr:col>
      <xdr:colOff>449580</xdr:colOff>
      <xdr:row>38</xdr:row>
      <xdr:rowOff>22860</xdr:rowOff>
    </xdr:from>
    <xdr:to>
      <xdr:col>5</xdr:col>
      <xdr:colOff>213360</xdr:colOff>
      <xdr:row>39</xdr:row>
      <xdr:rowOff>83820</xdr:rowOff>
    </xdr:to>
    <xdr:sp macro="" textlink="">
      <xdr:nvSpPr>
        <xdr:cNvPr id="14" name="TextBox 13">
          <a:extLst>
            <a:ext uri="{FF2B5EF4-FFF2-40B4-BE49-F238E27FC236}">
              <a16:creationId xmlns:a16="http://schemas.microsoft.com/office/drawing/2014/main" id="{B902BA29-A37C-4C7F-BD60-9C04E24B0EF9}"/>
            </a:ext>
          </a:extLst>
        </xdr:cNvPr>
        <xdr:cNvSpPr txBox="1"/>
      </xdr:nvSpPr>
      <xdr:spPr>
        <a:xfrm>
          <a:off x="3642360" y="13754100"/>
          <a:ext cx="373380" cy="2895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atin typeface="Gill Sans MT" panose="020B0502020104020203" pitchFamily="34" charset="0"/>
            </a:rPr>
            <a:t>20</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369093</xdr:colOff>
      <xdr:row>0</xdr:row>
      <xdr:rowOff>71438</xdr:rowOff>
    </xdr:from>
    <xdr:to>
      <xdr:col>3</xdr:col>
      <xdr:colOff>550809</xdr:colOff>
      <xdr:row>3</xdr:row>
      <xdr:rowOff>65247</xdr:rowOff>
    </xdr:to>
    <xdr:sp macro="" textlink="">
      <xdr:nvSpPr>
        <xdr:cNvPr id="4" name="TextBox 2">
          <a:hlinkClick xmlns:r="http://schemas.openxmlformats.org/officeDocument/2006/relationships" r:id="rId1"/>
          <a:extLst>
            <a:ext uri="{FF2B5EF4-FFF2-40B4-BE49-F238E27FC236}">
              <a16:creationId xmlns:a16="http://schemas.microsoft.com/office/drawing/2014/main" id="{626EA24B-8F1E-43AB-9405-DCAE5243FD6E}"/>
            </a:ext>
          </a:extLst>
        </xdr:cNvPr>
        <xdr:cNvSpPr txBox="1"/>
      </xdr:nvSpPr>
      <xdr:spPr>
        <a:xfrm>
          <a:off x="369093" y="71438"/>
          <a:ext cx="2301029" cy="5295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Tip: Find</a:t>
          </a:r>
          <a:r>
            <a:rPr lang="en-US" sz="1100" baseline="0"/>
            <a:t> instructions for this form in the </a:t>
          </a:r>
          <a:r>
            <a:rPr lang="en-US" sz="1100" b="1" baseline="0">
              <a:solidFill>
                <a:schemeClr val="accent6">
                  <a:lumMod val="75000"/>
                </a:schemeClr>
              </a:solidFill>
            </a:rPr>
            <a:t>ZEV Instructions </a:t>
          </a:r>
          <a:r>
            <a:rPr lang="en-US" sz="1100" baseline="0"/>
            <a:t>tab.</a:t>
          </a:r>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102870</xdr:colOff>
      <xdr:row>15</xdr:row>
      <xdr:rowOff>140970</xdr:rowOff>
    </xdr:from>
    <xdr:to>
      <xdr:col>1</xdr:col>
      <xdr:colOff>1579374</xdr:colOff>
      <xdr:row>19</xdr:row>
      <xdr:rowOff>131524</xdr:rowOff>
    </xdr:to>
    <xdr:pic>
      <xdr:nvPicPr>
        <xdr:cNvPr id="7" name="Picture 12">
          <a:extLst>
            <a:ext uri="{FF2B5EF4-FFF2-40B4-BE49-F238E27FC236}">
              <a16:creationId xmlns:a16="http://schemas.microsoft.com/office/drawing/2014/main" id="{53C471F2-5070-416D-B348-5695C6859C8D}"/>
            </a:ext>
          </a:extLst>
        </xdr:cNvPr>
        <xdr:cNvPicPr>
          <a:picLocks noChangeAspect="1"/>
        </xdr:cNvPicPr>
      </xdr:nvPicPr>
      <xdr:blipFill>
        <a:blip xmlns:r="http://schemas.openxmlformats.org/officeDocument/2006/relationships" r:embed="rId1"/>
        <a:stretch>
          <a:fillRect/>
        </a:stretch>
      </xdr:blipFill>
      <xdr:spPr>
        <a:xfrm>
          <a:off x="297180" y="4328160"/>
          <a:ext cx="1489839" cy="853519"/>
        </a:xfrm>
        <a:prstGeom prst="rect">
          <a:avLst/>
        </a:prstGeom>
      </xdr:spPr>
    </xdr:pic>
    <xdr:clientData/>
  </xdr:twoCellAnchor>
  <xdr:twoCellAnchor editAs="oneCell">
    <xdr:from>
      <xdr:col>2</xdr:col>
      <xdr:colOff>102870</xdr:colOff>
      <xdr:row>14</xdr:row>
      <xdr:rowOff>91440</xdr:rowOff>
    </xdr:from>
    <xdr:to>
      <xdr:col>5</xdr:col>
      <xdr:colOff>167817</xdr:colOff>
      <xdr:row>18</xdr:row>
      <xdr:rowOff>17219</xdr:rowOff>
    </xdr:to>
    <xdr:pic>
      <xdr:nvPicPr>
        <xdr:cNvPr id="8" name="Picture 13">
          <a:extLst>
            <a:ext uri="{FF2B5EF4-FFF2-40B4-BE49-F238E27FC236}">
              <a16:creationId xmlns:a16="http://schemas.microsoft.com/office/drawing/2014/main" id="{CDF088D0-3DC1-4F0F-8CA1-2D62C5F8578C}"/>
            </a:ext>
          </a:extLst>
        </xdr:cNvPr>
        <xdr:cNvPicPr>
          <a:picLocks noChangeAspect="1"/>
        </xdr:cNvPicPr>
      </xdr:nvPicPr>
      <xdr:blipFill>
        <a:blip xmlns:r="http://schemas.openxmlformats.org/officeDocument/2006/relationships" r:embed="rId2"/>
        <a:stretch>
          <a:fillRect/>
        </a:stretch>
      </xdr:blipFill>
      <xdr:spPr>
        <a:xfrm>
          <a:off x="2026920" y="4065270"/>
          <a:ext cx="2145207" cy="792554"/>
        </a:xfrm>
        <a:prstGeom prst="rect">
          <a:avLst/>
        </a:prstGeom>
      </xdr:spPr>
    </xdr:pic>
    <xdr:clientData/>
  </xdr:twoCellAnchor>
  <xdr:twoCellAnchor editAs="oneCell">
    <xdr:from>
      <xdr:col>2</xdr:col>
      <xdr:colOff>259080</xdr:colOff>
      <xdr:row>18</xdr:row>
      <xdr:rowOff>64770</xdr:rowOff>
    </xdr:from>
    <xdr:to>
      <xdr:col>5</xdr:col>
      <xdr:colOff>34290</xdr:colOff>
      <xdr:row>21</xdr:row>
      <xdr:rowOff>55431</xdr:rowOff>
    </xdr:to>
    <xdr:pic>
      <xdr:nvPicPr>
        <xdr:cNvPr id="9" name="Picture 14">
          <a:extLst>
            <a:ext uri="{FF2B5EF4-FFF2-40B4-BE49-F238E27FC236}">
              <a16:creationId xmlns:a16="http://schemas.microsoft.com/office/drawing/2014/main" id="{6642812C-6D8F-4A52-8057-B3DBAAB6A81E}"/>
            </a:ext>
          </a:extLst>
        </xdr:cNvPr>
        <xdr:cNvPicPr>
          <a:picLocks noChangeAspect="1"/>
        </xdr:cNvPicPr>
      </xdr:nvPicPr>
      <xdr:blipFill>
        <a:blip xmlns:r="http://schemas.openxmlformats.org/officeDocument/2006/relationships" r:embed="rId3"/>
        <a:stretch>
          <a:fillRect/>
        </a:stretch>
      </xdr:blipFill>
      <xdr:spPr>
        <a:xfrm>
          <a:off x="2183130" y="4892040"/>
          <a:ext cx="1859280" cy="626931"/>
        </a:xfrm>
        <a:prstGeom prst="rect">
          <a:avLst/>
        </a:prstGeom>
      </xdr:spPr>
    </xdr:pic>
    <xdr:clientData/>
  </xdr:twoCellAnchor>
  <xdr:twoCellAnchor editAs="oneCell">
    <xdr:from>
      <xdr:col>5</xdr:col>
      <xdr:colOff>285750</xdr:colOff>
      <xdr:row>14</xdr:row>
      <xdr:rowOff>190500</xdr:rowOff>
    </xdr:from>
    <xdr:to>
      <xdr:col>7</xdr:col>
      <xdr:colOff>510670</xdr:colOff>
      <xdr:row>19</xdr:row>
      <xdr:rowOff>19133</xdr:rowOff>
    </xdr:to>
    <xdr:pic>
      <xdr:nvPicPr>
        <xdr:cNvPr id="10" name="Picture 15">
          <a:extLst>
            <a:ext uri="{FF2B5EF4-FFF2-40B4-BE49-F238E27FC236}">
              <a16:creationId xmlns:a16="http://schemas.microsoft.com/office/drawing/2014/main" id="{01F852C7-4F85-4FD4-9CAC-123718448AF6}"/>
            </a:ext>
          </a:extLst>
        </xdr:cNvPr>
        <xdr:cNvPicPr>
          <a:picLocks noChangeAspect="1"/>
        </xdr:cNvPicPr>
      </xdr:nvPicPr>
      <xdr:blipFill>
        <a:blip xmlns:r="http://schemas.openxmlformats.org/officeDocument/2006/relationships" r:embed="rId4"/>
        <a:stretch>
          <a:fillRect/>
        </a:stretch>
      </xdr:blipFill>
      <xdr:spPr>
        <a:xfrm>
          <a:off x="4086225" y="5895975"/>
          <a:ext cx="1436500" cy="967823"/>
        </a:xfrm>
        <a:prstGeom prst="rect">
          <a:avLst/>
        </a:prstGeom>
      </xdr:spPr>
    </xdr:pic>
    <xdr:clientData/>
  </xdr:twoCellAnchor>
  <xdr:twoCellAnchor editAs="oneCell">
    <xdr:from>
      <xdr:col>1</xdr:col>
      <xdr:colOff>15240</xdr:colOff>
      <xdr:row>24</xdr:row>
      <xdr:rowOff>156210</xdr:rowOff>
    </xdr:from>
    <xdr:to>
      <xdr:col>1</xdr:col>
      <xdr:colOff>1618472</xdr:colOff>
      <xdr:row>29</xdr:row>
      <xdr:rowOff>19050</xdr:rowOff>
    </xdr:to>
    <xdr:pic>
      <xdr:nvPicPr>
        <xdr:cNvPr id="11" name="Picture 16">
          <a:extLst>
            <a:ext uri="{FF2B5EF4-FFF2-40B4-BE49-F238E27FC236}">
              <a16:creationId xmlns:a16="http://schemas.microsoft.com/office/drawing/2014/main" id="{E97FC548-698C-4204-93A4-C56B21D57979}"/>
            </a:ext>
          </a:extLst>
        </xdr:cNvPr>
        <xdr:cNvPicPr>
          <a:picLocks noChangeAspect="1"/>
        </xdr:cNvPicPr>
      </xdr:nvPicPr>
      <xdr:blipFill>
        <a:blip xmlns:r="http://schemas.openxmlformats.org/officeDocument/2006/relationships" r:embed="rId5"/>
        <a:stretch>
          <a:fillRect/>
        </a:stretch>
      </xdr:blipFill>
      <xdr:spPr>
        <a:xfrm>
          <a:off x="209550" y="15232380"/>
          <a:ext cx="1607042" cy="925830"/>
        </a:xfrm>
        <a:prstGeom prst="rect">
          <a:avLst/>
        </a:prstGeom>
      </xdr:spPr>
    </xdr:pic>
    <xdr:clientData/>
  </xdr:twoCellAnchor>
  <xdr:twoCellAnchor editAs="oneCell">
    <xdr:from>
      <xdr:col>1</xdr:col>
      <xdr:colOff>1695450</xdr:colOff>
      <xdr:row>25</xdr:row>
      <xdr:rowOff>15240</xdr:rowOff>
    </xdr:from>
    <xdr:to>
      <xdr:col>5</xdr:col>
      <xdr:colOff>57327</xdr:colOff>
      <xdr:row>28</xdr:row>
      <xdr:rowOff>190574</xdr:rowOff>
    </xdr:to>
    <xdr:pic>
      <xdr:nvPicPr>
        <xdr:cNvPr id="12" name="Picture 17">
          <a:extLst>
            <a:ext uri="{FF2B5EF4-FFF2-40B4-BE49-F238E27FC236}">
              <a16:creationId xmlns:a16="http://schemas.microsoft.com/office/drawing/2014/main" id="{5A2E4933-2348-45AE-AF97-6116245B902E}"/>
            </a:ext>
          </a:extLst>
        </xdr:cNvPr>
        <xdr:cNvPicPr>
          <a:picLocks noChangeAspect="1"/>
        </xdr:cNvPicPr>
      </xdr:nvPicPr>
      <xdr:blipFill>
        <a:blip xmlns:r="http://schemas.openxmlformats.org/officeDocument/2006/relationships" r:embed="rId2"/>
        <a:stretch>
          <a:fillRect/>
        </a:stretch>
      </xdr:blipFill>
      <xdr:spPr>
        <a:xfrm>
          <a:off x="1889760" y="15304770"/>
          <a:ext cx="2179497" cy="815414"/>
        </a:xfrm>
        <a:prstGeom prst="rect">
          <a:avLst/>
        </a:prstGeom>
      </xdr:spPr>
    </xdr:pic>
    <xdr:clientData/>
  </xdr:twoCellAnchor>
  <xdr:twoCellAnchor editAs="oneCell">
    <xdr:from>
      <xdr:col>5</xdr:col>
      <xdr:colOff>80010</xdr:colOff>
      <xdr:row>25</xdr:row>
      <xdr:rowOff>91440</xdr:rowOff>
    </xdr:from>
    <xdr:to>
      <xdr:col>7</xdr:col>
      <xdr:colOff>815401</xdr:colOff>
      <xdr:row>28</xdr:row>
      <xdr:rowOff>131445</xdr:rowOff>
    </xdr:to>
    <xdr:pic>
      <xdr:nvPicPr>
        <xdr:cNvPr id="13" name="Picture 18">
          <a:extLst>
            <a:ext uri="{FF2B5EF4-FFF2-40B4-BE49-F238E27FC236}">
              <a16:creationId xmlns:a16="http://schemas.microsoft.com/office/drawing/2014/main" id="{4B2ACD35-7FFB-4EBC-9818-2C08F1926347}"/>
            </a:ext>
          </a:extLst>
        </xdr:cNvPr>
        <xdr:cNvPicPr>
          <a:picLocks noChangeAspect="1"/>
        </xdr:cNvPicPr>
      </xdr:nvPicPr>
      <xdr:blipFill>
        <a:blip xmlns:r="http://schemas.openxmlformats.org/officeDocument/2006/relationships" r:embed="rId3"/>
        <a:stretch>
          <a:fillRect/>
        </a:stretch>
      </xdr:blipFill>
      <xdr:spPr>
        <a:xfrm>
          <a:off x="4095750" y="15380970"/>
          <a:ext cx="2026981" cy="683895"/>
        </a:xfrm>
        <a:prstGeom prst="rect">
          <a:avLst/>
        </a:prstGeom>
      </xdr:spPr>
    </xdr:pic>
    <xdr:clientData/>
  </xdr:twoCellAnchor>
  <xdr:twoCellAnchor editAs="oneCell">
    <xdr:from>
      <xdr:col>1</xdr:col>
      <xdr:colOff>121920</xdr:colOff>
      <xdr:row>29</xdr:row>
      <xdr:rowOff>64770</xdr:rowOff>
    </xdr:from>
    <xdr:to>
      <xdr:col>1</xdr:col>
      <xdr:colOff>1583181</xdr:colOff>
      <xdr:row>33</xdr:row>
      <xdr:rowOff>95331</xdr:rowOff>
    </xdr:to>
    <xdr:pic>
      <xdr:nvPicPr>
        <xdr:cNvPr id="14" name="Picture 19">
          <a:extLst>
            <a:ext uri="{FF2B5EF4-FFF2-40B4-BE49-F238E27FC236}">
              <a16:creationId xmlns:a16="http://schemas.microsoft.com/office/drawing/2014/main" id="{FFD815F4-92C8-46AE-8AC0-53119355AAFD}"/>
            </a:ext>
          </a:extLst>
        </xdr:cNvPr>
        <xdr:cNvPicPr>
          <a:picLocks noChangeAspect="1"/>
        </xdr:cNvPicPr>
      </xdr:nvPicPr>
      <xdr:blipFill>
        <a:blip xmlns:r="http://schemas.openxmlformats.org/officeDocument/2006/relationships" r:embed="rId6"/>
        <a:stretch>
          <a:fillRect/>
        </a:stretch>
      </xdr:blipFill>
      <xdr:spPr>
        <a:xfrm>
          <a:off x="316230" y="16207740"/>
          <a:ext cx="1457451" cy="880191"/>
        </a:xfrm>
        <a:prstGeom prst="rect">
          <a:avLst/>
        </a:prstGeom>
      </xdr:spPr>
    </xdr:pic>
    <xdr:clientData/>
  </xdr:twoCellAnchor>
  <xdr:twoCellAnchor>
    <xdr:from>
      <xdr:col>5</xdr:col>
      <xdr:colOff>360044</xdr:colOff>
      <xdr:row>18</xdr:row>
      <xdr:rowOff>144779</xdr:rowOff>
    </xdr:from>
    <xdr:to>
      <xdr:col>7</xdr:col>
      <xdr:colOff>674369</xdr:colOff>
      <xdr:row>21</xdr:row>
      <xdr:rowOff>175260</xdr:rowOff>
    </xdr:to>
    <xdr:sp macro="" textlink="">
      <xdr:nvSpPr>
        <xdr:cNvPr id="2" name="TextBox 1">
          <a:extLst>
            <a:ext uri="{FF2B5EF4-FFF2-40B4-BE49-F238E27FC236}">
              <a16:creationId xmlns:a16="http://schemas.microsoft.com/office/drawing/2014/main" id="{54634280-B80C-EC0E-D229-4D4CA6962764}"/>
            </a:ext>
          </a:extLst>
        </xdr:cNvPr>
        <xdr:cNvSpPr txBox="1"/>
      </xdr:nvSpPr>
      <xdr:spPr>
        <a:xfrm>
          <a:off x="4375784" y="6564629"/>
          <a:ext cx="1602105" cy="670561"/>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b="1"/>
            <a:t>Don't forget to input total mileage for your vehicles!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sheetPr>
  <dimension ref="B3:H33"/>
  <sheetViews>
    <sheetView showRuler="0" topLeftCell="A18" zoomScaleNormal="100" zoomScaleSheetLayoutView="90" workbookViewId="0">
      <selection activeCell="B24" sqref="B24"/>
    </sheetView>
  </sheetViews>
  <sheetFormatPr defaultRowHeight="18"/>
  <cols>
    <col min="1" max="1" width="2.6640625" style="88" customWidth="1"/>
    <col min="2" max="2" width="23.88671875" style="88" customWidth="1"/>
    <col min="3" max="3" width="11.109375" style="88" bestFit="1" customWidth="1"/>
    <col min="4" max="7" width="9.109375" style="88"/>
    <col min="8" max="8" width="13.44140625" style="88" customWidth="1"/>
    <col min="9" max="9" width="2.6640625" style="88" customWidth="1"/>
    <col min="10" max="254" width="9.109375" style="88"/>
    <col min="255" max="255" width="3" style="88" customWidth="1"/>
    <col min="256" max="256" width="23.88671875" style="88" customWidth="1"/>
    <col min="257" max="257" width="11.109375" style="88" bestFit="1" customWidth="1"/>
    <col min="258" max="261" width="9.109375" style="88"/>
    <col min="262" max="262" width="5.44140625" style="88" customWidth="1"/>
    <col min="263" max="263" width="12.109375" style="88" customWidth="1"/>
    <col min="264" max="264" width="7.5546875" style="88" customWidth="1"/>
    <col min="265" max="510" width="9.109375" style="88"/>
    <col min="511" max="511" width="3" style="88" customWidth="1"/>
    <col min="512" max="512" width="23.88671875" style="88" customWidth="1"/>
    <col min="513" max="513" width="11.109375" style="88" bestFit="1" customWidth="1"/>
    <col min="514" max="517" width="9.109375" style="88"/>
    <col min="518" max="518" width="5.44140625" style="88" customWidth="1"/>
    <col min="519" max="519" width="12.109375" style="88" customWidth="1"/>
    <col min="520" max="520" width="7.5546875" style="88" customWidth="1"/>
    <col min="521" max="766" width="9.109375" style="88"/>
    <col min="767" max="767" width="3" style="88" customWidth="1"/>
    <col min="768" max="768" width="23.88671875" style="88" customWidth="1"/>
    <col min="769" max="769" width="11.109375" style="88" bestFit="1" customWidth="1"/>
    <col min="770" max="773" width="9.109375" style="88"/>
    <col min="774" max="774" width="5.44140625" style="88" customWidth="1"/>
    <col min="775" max="775" width="12.109375" style="88" customWidth="1"/>
    <col min="776" max="776" width="7.5546875" style="88" customWidth="1"/>
    <col min="777" max="1022" width="9.109375" style="88"/>
    <col min="1023" max="1023" width="3" style="88" customWidth="1"/>
    <col min="1024" max="1024" width="23.88671875" style="88" customWidth="1"/>
    <col min="1025" max="1025" width="11.109375" style="88" bestFit="1" customWidth="1"/>
    <col min="1026" max="1029" width="9.109375" style="88"/>
    <col min="1030" max="1030" width="5.44140625" style="88" customWidth="1"/>
    <col min="1031" max="1031" width="12.109375" style="88" customWidth="1"/>
    <col min="1032" max="1032" width="7.5546875" style="88" customWidth="1"/>
    <col min="1033" max="1278" width="9.109375" style="88"/>
    <col min="1279" max="1279" width="3" style="88" customWidth="1"/>
    <col min="1280" max="1280" width="23.88671875" style="88" customWidth="1"/>
    <col min="1281" max="1281" width="11.109375" style="88" bestFit="1" customWidth="1"/>
    <col min="1282" max="1285" width="9.109375" style="88"/>
    <col min="1286" max="1286" width="5.44140625" style="88" customWidth="1"/>
    <col min="1287" max="1287" width="12.109375" style="88" customWidth="1"/>
    <col min="1288" max="1288" width="7.5546875" style="88" customWidth="1"/>
    <col min="1289" max="1534" width="9.109375" style="88"/>
    <col min="1535" max="1535" width="3" style="88" customWidth="1"/>
    <col min="1536" max="1536" width="23.88671875" style="88" customWidth="1"/>
    <col min="1537" max="1537" width="11.109375" style="88" bestFit="1" customWidth="1"/>
    <col min="1538" max="1541" width="9.109375" style="88"/>
    <col min="1542" max="1542" width="5.44140625" style="88" customWidth="1"/>
    <col min="1543" max="1543" width="12.109375" style="88" customWidth="1"/>
    <col min="1544" max="1544" width="7.5546875" style="88" customWidth="1"/>
    <col min="1545" max="1790" width="9.109375" style="88"/>
    <col min="1791" max="1791" width="3" style="88" customWidth="1"/>
    <col min="1792" max="1792" width="23.88671875" style="88" customWidth="1"/>
    <col min="1793" max="1793" width="11.109375" style="88" bestFit="1" customWidth="1"/>
    <col min="1794" max="1797" width="9.109375" style="88"/>
    <col min="1798" max="1798" width="5.44140625" style="88" customWidth="1"/>
    <col min="1799" max="1799" width="12.109375" style="88" customWidth="1"/>
    <col min="1800" max="1800" width="7.5546875" style="88" customWidth="1"/>
    <col min="1801" max="2046" width="9.109375" style="88"/>
    <col min="2047" max="2047" width="3" style="88" customWidth="1"/>
    <col min="2048" max="2048" width="23.88671875" style="88" customWidth="1"/>
    <col min="2049" max="2049" width="11.109375" style="88" bestFit="1" customWidth="1"/>
    <col min="2050" max="2053" width="9.109375" style="88"/>
    <col min="2054" max="2054" width="5.44140625" style="88" customWidth="1"/>
    <col min="2055" max="2055" width="12.109375" style="88" customWidth="1"/>
    <col min="2056" max="2056" width="7.5546875" style="88" customWidth="1"/>
    <col min="2057" max="2302" width="9.109375" style="88"/>
    <col min="2303" max="2303" width="3" style="88" customWidth="1"/>
    <col min="2304" max="2304" width="23.88671875" style="88" customWidth="1"/>
    <col min="2305" max="2305" width="11.109375" style="88" bestFit="1" customWidth="1"/>
    <col min="2306" max="2309" width="9.109375" style="88"/>
    <col min="2310" max="2310" width="5.44140625" style="88" customWidth="1"/>
    <col min="2311" max="2311" width="12.109375" style="88" customWidth="1"/>
    <col min="2312" max="2312" width="7.5546875" style="88" customWidth="1"/>
    <col min="2313" max="2558" width="9.109375" style="88"/>
    <col min="2559" max="2559" width="3" style="88" customWidth="1"/>
    <col min="2560" max="2560" width="23.88671875" style="88" customWidth="1"/>
    <col min="2561" max="2561" width="11.109375" style="88" bestFit="1" customWidth="1"/>
    <col min="2562" max="2565" width="9.109375" style="88"/>
    <col min="2566" max="2566" width="5.44140625" style="88" customWidth="1"/>
    <col min="2567" max="2567" width="12.109375" style="88" customWidth="1"/>
    <col min="2568" max="2568" width="7.5546875" style="88" customWidth="1"/>
    <col min="2569" max="2814" width="9.109375" style="88"/>
    <col min="2815" max="2815" width="3" style="88" customWidth="1"/>
    <col min="2816" max="2816" width="23.88671875" style="88" customWidth="1"/>
    <col min="2817" max="2817" width="11.109375" style="88" bestFit="1" customWidth="1"/>
    <col min="2818" max="2821" width="9.109375" style="88"/>
    <col min="2822" max="2822" width="5.44140625" style="88" customWidth="1"/>
    <col min="2823" max="2823" width="12.109375" style="88" customWidth="1"/>
    <col min="2824" max="2824" width="7.5546875" style="88" customWidth="1"/>
    <col min="2825" max="3070" width="9.109375" style="88"/>
    <col min="3071" max="3071" width="3" style="88" customWidth="1"/>
    <col min="3072" max="3072" width="23.88671875" style="88" customWidth="1"/>
    <col min="3073" max="3073" width="11.109375" style="88" bestFit="1" customWidth="1"/>
    <col min="3074" max="3077" width="9.109375" style="88"/>
    <col min="3078" max="3078" width="5.44140625" style="88" customWidth="1"/>
    <col min="3079" max="3079" width="12.109375" style="88" customWidth="1"/>
    <col min="3080" max="3080" width="7.5546875" style="88" customWidth="1"/>
    <col min="3081" max="3326" width="9.109375" style="88"/>
    <col min="3327" max="3327" width="3" style="88" customWidth="1"/>
    <col min="3328" max="3328" width="23.88671875" style="88" customWidth="1"/>
    <col min="3329" max="3329" width="11.109375" style="88" bestFit="1" customWidth="1"/>
    <col min="3330" max="3333" width="9.109375" style="88"/>
    <col min="3334" max="3334" width="5.44140625" style="88" customWidth="1"/>
    <col min="3335" max="3335" width="12.109375" style="88" customWidth="1"/>
    <col min="3336" max="3336" width="7.5546875" style="88" customWidth="1"/>
    <col min="3337" max="3582" width="9.109375" style="88"/>
    <col min="3583" max="3583" width="3" style="88" customWidth="1"/>
    <col min="3584" max="3584" width="23.88671875" style="88" customWidth="1"/>
    <col min="3585" max="3585" width="11.109375" style="88" bestFit="1" customWidth="1"/>
    <col min="3586" max="3589" width="9.109375" style="88"/>
    <col min="3590" max="3590" width="5.44140625" style="88" customWidth="1"/>
    <col min="3591" max="3591" width="12.109375" style="88" customWidth="1"/>
    <col min="3592" max="3592" width="7.5546875" style="88" customWidth="1"/>
    <col min="3593" max="3838" width="9.109375" style="88"/>
    <col min="3839" max="3839" width="3" style="88" customWidth="1"/>
    <col min="3840" max="3840" width="23.88671875" style="88" customWidth="1"/>
    <col min="3841" max="3841" width="11.109375" style="88" bestFit="1" customWidth="1"/>
    <col min="3842" max="3845" width="9.109375" style="88"/>
    <col min="3846" max="3846" width="5.44140625" style="88" customWidth="1"/>
    <col min="3847" max="3847" width="12.109375" style="88" customWidth="1"/>
    <col min="3848" max="3848" width="7.5546875" style="88" customWidth="1"/>
    <col min="3849" max="4094" width="9.109375" style="88"/>
    <col min="4095" max="4095" width="3" style="88" customWidth="1"/>
    <col min="4096" max="4096" width="23.88671875" style="88" customWidth="1"/>
    <col min="4097" max="4097" width="11.109375" style="88" bestFit="1" customWidth="1"/>
    <col min="4098" max="4101" width="9.109375" style="88"/>
    <col min="4102" max="4102" width="5.44140625" style="88" customWidth="1"/>
    <col min="4103" max="4103" width="12.109375" style="88" customWidth="1"/>
    <col min="4104" max="4104" width="7.5546875" style="88" customWidth="1"/>
    <col min="4105" max="4350" width="9.109375" style="88"/>
    <col min="4351" max="4351" width="3" style="88" customWidth="1"/>
    <col min="4352" max="4352" width="23.88671875" style="88" customWidth="1"/>
    <col min="4353" max="4353" width="11.109375" style="88" bestFit="1" customWidth="1"/>
    <col min="4354" max="4357" width="9.109375" style="88"/>
    <col min="4358" max="4358" width="5.44140625" style="88" customWidth="1"/>
    <col min="4359" max="4359" width="12.109375" style="88" customWidth="1"/>
    <col min="4360" max="4360" width="7.5546875" style="88" customWidth="1"/>
    <col min="4361" max="4606" width="9.109375" style="88"/>
    <col min="4607" max="4607" width="3" style="88" customWidth="1"/>
    <col min="4608" max="4608" width="23.88671875" style="88" customWidth="1"/>
    <col min="4609" max="4609" width="11.109375" style="88" bestFit="1" customWidth="1"/>
    <col min="4610" max="4613" width="9.109375" style="88"/>
    <col min="4614" max="4614" width="5.44140625" style="88" customWidth="1"/>
    <col min="4615" max="4615" width="12.109375" style="88" customWidth="1"/>
    <col min="4616" max="4616" width="7.5546875" style="88" customWidth="1"/>
    <col min="4617" max="4862" width="9.109375" style="88"/>
    <col min="4863" max="4863" width="3" style="88" customWidth="1"/>
    <col min="4864" max="4864" width="23.88671875" style="88" customWidth="1"/>
    <col min="4865" max="4865" width="11.109375" style="88" bestFit="1" customWidth="1"/>
    <col min="4866" max="4869" width="9.109375" style="88"/>
    <col min="4870" max="4870" width="5.44140625" style="88" customWidth="1"/>
    <col min="4871" max="4871" width="12.109375" style="88" customWidth="1"/>
    <col min="4872" max="4872" width="7.5546875" style="88" customWidth="1"/>
    <col min="4873" max="5118" width="9.109375" style="88"/>
    <col min="5119" max="5119" width="3" style="88" customWidth="1"/>
    <col min="5120" max="5120" width="23.88671875" style="88" customWidth="1"/>
    <col min="5121" max="5121" width="11.109375" style="88" bestFit="1" customWidth="1"/>
    <col min="5122" max="5125" width="9.109375" style="88"/>
    <col min="5126" max="5126" width="5.44140625" style="88" customWidth="1"/>
    <col min="5127" max="5127" width="12.109375" style="88" customWidth="1"/>
    <col min="5128" max="5128" width="7.5546875" style="88" customWidth="1"/>
    <col min="5129" max="5374" width="9.109375" style="88"/>
    <col min="5375" max="5375" width="3" style="88" customWidth="1"/>
    <col min="5376" max="5376" width="23.88671875" style="88" customWidth="1"/>
    <col min="5377" max="5377" width="11.109375" style="88" bestFit="1" customWidth="1"/>
    <col min="5378" max="5381" width="9.109375" style="88"/>
    <col min="5382" max="5382" width="5.44140625" style="88" customWidth="1"/>
    <col min="5383" max="5383" width="12.109375" style="88" customWidth="1"/>
    <col min="5384" max="5384" width="7.5546875" style="88" customWidth="1"/>
    <col min="5385" max="5630" width="9.109375" style="88"/>
    <col min="5631" max="5631" width="3" style="88" customWidth="1"/>
    <col min="5632" max="5632" width="23.88671875" style="88" customWidth="1"/>
    <col min="5633" max="5633" width="11.109375" style="88" bestFit="1" customWidth="1"/>
    <col min="5634" max="5637" width="9.109375" style="88"/>
    <col min="5638" max="5638" width="5.44140625" style="88" customWidth="1"/>
    <col min="5639" max="5639" width="12.109375" style="88" customWidth="1"/>
    <col min="5640" max="5640" width="7.5546875" style="88" customWidth="1"/>
    <col min="5641" max="5886" width="9.109375" style="88"/>
    <col min="5887" max="5887" width="3" style="88" customWidth="1"/>
    <col min="5888" max="5888" width="23.88671875" style="88" customWidth="1"/>
    <col min="5889" max="5889" width="11.109375" style="88" bestFit="1" customWidth="1"/>
    <col min="5890" max="5893" width="9.109375" style="88"/>
    <col min="5894" max="5894" width="5.44140625" style="88" customWidth="1"/>
    <col min="5895" max="5895" width="12.109375" style="88" customWidth="1"/>
    <col min="5896" max="5896" width="7.5546875" style="88" customWidth="1"/>
    <col min="5897" max="6142" width="9.109375" style="88"/>
    <col min="6143" max="6143" width="3" style="88" customWidth="1"/>
    <col min="6144" max="6144" width="23.88671875" style="88" customWidth="1"/>
    <col min="6145" max="6145" width="11.109375" style="88" bestFit="1" customWidth="1"/>
    <col min="6146" max="6149" width="9.109375" style="88"/>
    <col min="6150" max="6150" width="5.44140625" style="88" customWidth="1"/>
    <col min="6151" max="6151" width="12.109375" style="88" customWidth="1"/>
    <col min="6152" max="6152" width="7.5546875" style="88" customWidth="1"/>
    <col min="6153" max="6398" width="9.109375" style="88"/>
    <col min="6399" max="6399" width="3" style="88" customWidth="1"/>
    <col min="6400" max="6400" width="23.88671875" style="88" customWidth="1"/>
    <col min="6401" max="6401" width="11.109375" style="88" bestFit="1" customWidth="1"/>
    <col min="6402" max="6405" width="9.109375" style="88"/>
    <col min="6406" max="6406" width="5.44140625" style="88" customWidth="1"/>
    <col min="6407" max="6407" width="12.109375" style="88" customWidth="1"/>
    <col min="6408" max="6408" width="7.5546875" style="88" customWidth="1"/>
    <col min="6409" max="6654" width="9.109375" style="88"/>
    <col min="6655" max="6655" width="3" style="88" customWidth="1"/>
    <col min="6656" max="6656" width="23.88671875" style="88" customWidth="1"/>
    <col min="6657" max="6657" width="11.109375" style="88" bestFit="1" customWidth="1"/>
    <col min="6658" max="6661" width="9.109375" style="88"/>
    <col min="6662" max="6662" width="5.44140625" style="88" customWidth="1"/>
    <col min="6663" max="6663" width="12.109375" style="88" customWidth="1"/>
    <col min="6664" max="6664" width="7.5546875" style="88" customWidth="1"/>
    <col min="6665" max="6910" width="9.109375" style="88"/>
    <col min="6911" max="6911" width="3" style="88" customWidth="1"/>
    <col min="6912" max="6912" width="23.88671875" style="88" customWidth="1"/>
    <col min="6913" max="6913" width="11.109375" style="88" bestFit="1" customWidth="1"/>
    <col min="6914" max="6917" width="9.109375" style="88"/>
    <col min="6918" max="6918" width="5.44140625" style="88" customWidth="1"/>
    <col min="6919" max="6919" width="12.109375" style="88" customWidth="1"/>
    <col min="6920" max="6920" width="7.5546875" style="88" customWidth="1"/>
    <col min="6921" max="7166" width="9.109375" style="88"/>
    <col min="7167" max="7167" width="3" style="88" customWidth="1"/>
    <col min="7168" max="7168" width="23.88671875" style="88" customWidth="1"/>
    <col min="7169" max="7169" width="11.109375" style="88" bestFit="1" customWidth="1"/>
    <col min="7170" max="7173" width="9.109375" style="88"/>
    <col min="7174" max="7174" width="5.44140625" style="88" customWidth="1"/>
    <col min="7175" max="7175" width="12.109375" style="88" customWidth="1"/>
    <col min="7176" max="7176" width="7.5546875" style="88" customWidth="1"/>
    <col min="7177" max="7422" width="9.109375" style="88"/>
    <col min="7423" max="7423" width="3" style="88" customWidth="1"/>
    <col min="7424" max="7424" width="23.88671875" style="88" customWidth="1"/>
    <col min="7425" max="7425" width="11.109375" style="88" bestFit="1" customWidth="1"/>
    <col min="7426" max="7429" width="9.109375" style="88"/>
    <col min="7430" max="7430" width="5.44140625" style="88" customWidth="1"/>
    <col min="7431" max="7431" width="12.109375" style="88" customWidth="1"/>
    <col min="7432" max="7432" width="7.5546875" style="88" customWidth="1"/>
    <col min="7433" max="7678" width="9.109375" style="88"/>
    <col min="7679" max="7679" width="3" style="88" customWidth="1"/>
    <col min="7680" max="7680" width="23.88671875" style="88" customWidth="1"/>
    <col min="7681" max="7681" width="11.109375" style="88" bestFit="1" customWidth="1"/>
    <col min="7682" max="7685" width="9.109375" style="88"/>
    <col min="7686" max="7686" width="5.44140625" style="88" customWidth="1"/>
    <col min="7687" max="7687" width="12.109375" style="88" customWidth="1"/>
    <col min="7688" max="7688" width="7.5546875" style="88" customWidth="1"/>
    <col min="7689" max="7934" width="9.109375" style="88"/>
    <col min="7935" max="7935" width="3" style="88" customWidth="1"/>
    <col min="7936" max="7936" width="23.88671875" style="88" customWidth="1"/>
    <col min="7937" max="7937" width="11.109375" style="88" bestFit="1" customWidth="1"/>
    <col min="7938" max="7941" width="9.109375" style="88"/>
    <col min="7942" max="7942" width="5.44140625" style="88" customWidth="1"/>
    <col min="7943" max="7943" width="12.109375" style="88" customWidth="1"/>
    <col min="7944" max="7944" width="7.5546875" style="88" customWidth="1"/>
    <col min="7945" max="8190" width="9.109375" style="88"/>
    <col min="8191" max="8191" width="3" style="88" customWidth="1"/>
    <col min="8192" max="8192" width="23.88671875" style="88" customWidth="1"/>
    <col min="8193" max="8193" width="11.109375" style="88" bestFit="1" customWidth="1"/>
    <col min="8194" max="8197" width="9.109375" style="88"/>
    <col min="8198" max="8198" width="5.44140625" style="88" customWidth="1"/>
    <col min="8199" max="8199" width="12.109375" style="88" customWidth="1"/>
    <col min="8200" max="8200" width="7.5546875" style="88" customWidth="1"/>
    <col min="8201" max="8446" width="9.109375" style="88"/>
    <col min="8447" max="8447" width="3" style="88" customWidth="1"/>
    <col min="8448" max="8448" width="23.88671875" style="88" customWidth="1"/>
    <col min="8449" max="8449" width="11.109375" style="88" bestFit="1" customWidth="1"/>
    <col min="8450" max="8453" width="9.109375" style="88"/>
    <col min="8454" max="8454" width="5.44140625" style="88" customWidth="1"/>
    <col min="8455" max="8455" width="12.109375" style="88" customWidth="1"/>
    <col min="8456" max="8456" width="7.5546875" style="88" customWidth="1"/>
    <col min="8457" max="8702" width="9.109375" style="88"/>
    <col min="8703" max="8703" width="3" style="88" customWidth="1"/>
    <col min="8704" max="8704" width="23.88671875" style="88" customWidth="1"/>
    <col min="8705" max="8705" width="11.109375" style="88" bestFit="1" customWidth="1"/>
    <col min="8706" max="8709" width="9.109375" style="88"/>
    <col min="8710" max="8710" width="5.44140625" style="88" customWidth="1"/>
    <col min="8711" max="8711" width="12.109375" style="88" customWidth="1"/>
    <col min="8712" max="8712" width="7.5546875" style="88" customWidth="1"/>
    <col min="8713" max="8958" width="9.109375" style="88"/>
    <col min="8959" max="8959" width="3" style="88" customWidth="1"/>
    <col min="8960" max="8960" width="23.88671875" style="88" customWidth="1"/>
    <col min="8961" max="8961" width="11.109375" style="88" bestFit="1" customWidth="1"/>
    <col min="8962" max="8965" width="9.109375" style="88"/>
    <col min="8966" max="8966" width="5.44140625" style="88" customWidth="1"/>
    <col min="8967" max="8967" width="12.109375" style="88" customWidth="1"/>
    <col min="8968" max="8968" width="7.5546875" style="88" customWidth="1"/>
    <col min="8969" max="9214" width="9.109375" style="88"/>
    <col min="9215" max="9215" width="3" style="88" customWidth="1"/>
    <col min="9216" max="9216" width="23.88671875" style="88" customWidth="1"/>
    <col min="9217" max="9217" width="11.109375" style="88" bestFit="1" customWidth="1"/>
    <col min="9218" max="9221" width="9.109375" style="88"/>
    <col min="9222" max="9222" width="5.44140625" style="88" customWidth="1"/>
    <col min="9223" max="9223" width="12.109375" style="88" customWidth="1"/>
    <col min="9224" max="9224" width="7.5546875" style="88" customWidth="1"/>
    <col min="9225" max="9470" width="9.109375" style="88"/>
    <col min="9471" max="9471" width="3" style="88" customWidth="1"/>
    <col min="9472" max="9472" width="23.88671875" style="88" customWidth="1"/>
    <col min="9473" max="9473" width="11.109375" style="88" bestFit="1" customWidth="1"/>
    <col min="9474" max="9477" width="9.109375" style="88"/>
    <col min="9478" max="9478" width="5.44140625" style="88" customWidth="1"/>
    <col min="9479" max="9479" width="12.109375" style="88" customWidth="1"/>
    <col min="9480" max="9480" width="7.5546875" style="88" customWidth="1"/>
    <col min="9481" max="9726" width="9.109375" style="88"/>
    <col min="9727" max="9727" width="3" style="88" customWidth="1"/>
    <col min="9728" max="9728" width="23.88671875" style="88" customWidth="1"/>
    <col min="9729" max="9729" width="11.109375" style="88" bestFit="1" customWidth="1"/>
    <col min="9730" max="9733" width="9.109375" style="88"/>
    <col min="9734" max="9734" width="5.44140625" style="88" customWidth="1"/>
    <col min="9735" max="9735" width="12.109375" style="88" customWidth="1"/>
    <col min="9736" max="9736" width="7.5546875" style="88" customWidth="1"/>
    <col min="9737" max="9982" width="9.109375" style="88"/>
    <col min="9983" max="9983" width="3" style="88" customWidth="1"/>
    <col min="9984" max="9984" width="23.88671875" style="88" customWidth="1"/>
    <col min="9985" max="9985" width="11.109375" style="88" bestFit="1" customWidth="1"/>
    <col min="9986" max="9989" width="9.109375" style="88"/>
    <col min="9990" max="9990" width="5.44140625" style="88" customWidth="1"/>
    <col min="9991" max="9991" width="12.109375" style="88" customWidth="1"/>
    <col min="9992" max="9992" width="7.5546875" style="88" customWidth="1"/>
    <col min="9993" max="10238" width="9.109375" style="88"/>
    <col min="10239" max="10239" width="3" style="88" customWidth="1"/>
    <col min="10240" max="10240" width="23.88671875" style="88" customWidth="1"/>
    <col min="10241" max="10241" width="11.109375" style="88" bestFit="1" customWidth="1"/>
    <col min="10242" max="10245" width="9.109375" style="88"/>
    <col min="10246" max="10246" width="5.44140625" style="88" customWidth="1"/>
    <col min="10247" max="10247" width="12.109375" style="88" customWidth="1"/>
    <col min="10248" max="10248" width="7.5546875" style="88" customWidth="1"/>
    <col min="10249" max="10494" width="9.109375" style="88"/>
    <col min="10495" max="10495" width="3" style="88" customWidth="1"/>
    <col min="10496" max="10496" width="23.88671875" style="88" customWidth="1"/>
    <col min="10497" max="10497" width="11.109375" style="88" bestFit="1" customWidth="1"/>
    <col min="10498" max="10501" width="9.109375" style="88"/>
    <col min="10502" max="10502" width="5.44140625" style="88" customWidth="1"/>
    <col min="10503" max="10503" width="12.109375" style="88" customWidth="1"/>
    <col min="10504" max="10504" width="7.5546875" style="88" customWidth="1"/>
    <col min="10505" max="10750" width="9.109375" style="88"/>
    <col min="10751" max="10751" width="3" style="88" customWidth="1"/>
    <col min="10752" max="10752" width="23.88671875" style="88" customWidth="1"/>
    <col min="10753" max="10753" width="11.109375" style="88" bestFit="1" customWidth="1"/>
    <col min="10754" max="10757" width="9.109375" style="88"/>
    <col min="10758" max="10758" width="5.44140625" style="88" customWidth="1"/>
    <col min="10759" max="10759" width="12.109375" style="88" customWidth="1"/>
    <col min="10760" max="10760" width="7.5546875" style="88" customWidth="1"/>
    <col min="10761" max="11006" width="9.109375" style="88"/>
    <col min="11007" max="11007" width="3" style="88" customWidth="1"/>
    <col min="11008" max="11008" width="23.88671875" style="88" customWidth="1"/>
    <col min="11009" max="11009" width="11.109375" style="88" bestFit="1" customWidth="1"/>
    <col min="11010" max="11013" width="9.109375" style="88"/>
    <col min="11014" max="11014" width="5.44140625" style="88" customWidth="1"/>
    <col min="11015" max="11015" width="12.109375" style="88" customWidth="1"/>
    <col min="11016" max="11016" width="7.5546875" style="88" customWidth="1"/>
    <col min="11017" max="11262" width="9.109375" style="88"/>
    <col min="11263" max="11263" width="3" style="88" customWidth="1"/>
    <col min="11264" max="11264" width="23.88671875" style="88" customWidth="1"/>
    <col min="11265" max="11265" width="11.109375" style="88" bestFit="1" customWidth="1"/>
    <col min="11266" max="11269" width="9.109375" style="88"/>
    <col min="11270" max="11270" width="5.44140625" style="88" customWidth="1"/>
    <col min="11271" max="11271" width="12.109375" style="88" customWidth="1"/>
    <col min="11272" max="11272" width="7.5546875" style="88" customWidth="1"/>
    <col min="11273" max="11518" width="9.109375" style="88"/>
    <col min="11519" max="11519" width="3" style="88" customWidth="1"/>
    <col min="11520" max="11520" width="23.88671875" style="88" customWidth="1"/>
    <col min="11521" max="11521" width="11.109375" style="88" bestFit="1" customWidth="1"/>
    <col min="11522" max="11525" width="9.109375" style="88"/>
    <col min="11526" max="11526" width="5.44140625" style="88" customWidth="1"/>
    <col min="11527" max="11527" width="12.109375" style="88" customWidth="1"/>
    <col min="11528" max="11528" width="7.5546875" style="88" customWidth="1"/>
    <col min="11529" max="11774" width="9.109375" style="88"/>
    <col min="11775" max="11775" width="3" style="88" customWidth="1"/>
    <col min="11776" max="11776" width="23.88671875" style="88" customWidth="1"/>
    <col min="11777" max="11777" width="11.109375" style="88" bestFit="1" customWidth="1"/>
    <col min="11778" max="11781" width="9.109375" style="88"/>
    <col min="11782" max="11782" width="5.44140625" style="88" customWidth="1"/>
    <col min="11783" max="11783" width="12.109375" style="88" customWidth="1"/>
    <col min="11784" max="11784" width="7.5546875" style="88" customWidth="1"/>
    <col min="11785" max="12030" width="9.109375" style="88"/>
    <col min="12031" max="12031" width="3" style="88" customWidth="1"/>
    <col min="12032" max="12032" width="23.88671875" style="88" customWidth="1"/>
    <col min="12033" max="12033" width="11.109375" style="88" bestFit="1" customWidth="1"/>
    <col min="12034" max="12037" width="9.109375" style="88"/>
    <col min="12038" max="12038" width="5.44140625" style="88" customWidth="1"/>
    <col min="12039" max="12039" width="12.109375" style="88" customWidth="1"/>
    <col min="12040" max="12040" width="7.5546875" style="88" customWidth="1"/>
    <col min="12041" max="12286" width="9.109375" style="88"/>
    <col min="12287" max="12287" width="3" style="88" customWidth="1"/>
    <col min="12288" max="12288" width="23.88671875" style="88" customWidth="1"/>
    <col min="12289" max="12289" width="11.109375" style="88" bestFit="1" customWidth="1"/>
    <col min="12290" max="12293" width="9.109375" style="88"/>
    <col min="12294" max="12294" width="5.44140625" style="88" customWidth="1"/>
    <col min="12295" max="12295" width="12.109375" style="88" customWidth="1"/>
    <col min="12296" max="12296" width="7.5546875" style="88" customWidth="1"/>
    <col min="12297" max="12542" width="9.109375" style="88"/>
    <col min="12543" max="12543" width="3" style="88" customWidth="1"/>
    <col min="12544" max="12544" width="23.88671875" style="88" customWidth="1"/>
    <col min="12545" max="12545" width="11.109375" style="88" bestFit="1" customWidth="1"/>
    <col min="12546" max="12549" width="9.109375" style="88"/>
    <col min="12550" max="12550" width="5.44140625" style="88" customWidth="1"/>
    <col min="12551" max="12551" width="12.109375" style="88" customWidth="1"/>
    <col min="12552" max="12552" width="7.5546875" style="88" customWidth="1"/>
    <col min="12553" max="12798" width="9.109375" style="88"/>
    <col min="12799" max="12799" width="3" style="88" customWidth="1"/>
    <col min="12800" max="12800" width="23.88671875" style="88" customWidth="1"/>
    <col min="12801" max="12801" width="11.109375" style="88" bestFit="1" customWidth="1"/>
    <col min="12802" max="12805" width="9.109375" style="88"/>
    <col min="12806" max="12806" width="5.44140625" style="88" customWidth="1"/>
    <col min="12807" max="12807" width="12.109375" style="88" customWidth="1"/>
    <col min="12808" max="12808" width="7.5546875" style="88" customWidth="1"/>
    <col min="12809" max="13054" width="9.109375" style="88"/>
    <col min="13055" max="13055" width="3" style="88" customWidth="1"/>
    <col min="13056" max="13056" width="23.88671875" style="88" customWidth="1"/>
    <col min="13057" max="13057" width="11.109375" style="88" bestFit="1" customWidth="1"/>
    <col min="13058" max="13061" width="9.109375" style="88"/>
    <col min="13062" max="13062" width="5.44140625" style="88" customWidth="1"/>
    <col min="13063" max="13063" width="12.109375" style="88" customWidth="1"/>
    <col min="13064" max="13064" width="7.5546875" style="88" customWidth="1"/>
    <col min="13065" max="13310" width="9.109375" style="88"/>
    <col min="13311" max="13311" width="3" style="88" customWidth="1"/>
    <col min="13312" max="13312" width="23.88671875" style="88" customWidth="1"/>
    <col min="13313" max="13313" width="11.109375" style="88" bestFit="1" customWidth="1"/>
    <col min="13314" max="13317" width="9.109375" style="88"/>
    <col min="13318" max="13318" width="5.44140625" style="88" customWidth="1"/>
    <col min="13319" max="13319" width="12.109375" style="88" customWidth="1"/>
    <col min="13320" max="13320" width="7.5546875" style="88" customWidth="1"/>
    <col min="13321" max="13566" width="9.109375" style="88"/>
    <col min="13567" max="13567" width="3" style="88" customWidth="1"/>
    <col min="13568" max="13568" width="23.88671875" style="88" customWidth="1"/>
    <col min="13569" max="13569" width="11.109375" style="88" bestFit="1" customWidth="1"/>
    <col min="13570" max="13573" width="9.109375" style="88"/>
    <col min="13574" max="13574" width="5.44140625" style="88" customWidth="1"/>
    <col min="13575" max="13575" width="12.109375" style="88" customWidth="1"/>
    <col min="13576" max="13576" width="7.5546875" style="88" customWidth="1"/>
    <col min="13577" max="13822" width="9.109375" style="88"/>
    <col min="13823" max="13823" width="3" style="88" customWidth="1"/>
    <col min="13824" max="13824" width="23.88671875" style="88" customWidth="1"/>
    <col min="13825" max="13825" width="11.109375" style="88" bestFit="1" customWidth="1"/>
    <col min="13826" max="13829" width="9.109375" style="88"/>
    <col min="13830" max="13830" width="5.44140625" style="88" customWidth="1"/>
    <col min="13831" max="13831" width="12.109375" style="88" customWidth="1"/>
    <col min="13832" max="13832" width="7.5546875" style="88" customWidth="1"/>
    <col min="13833" max="14078" width="9.109375" style="88"/>
    <col min="14079" max="14079" width="3" style="88" customWidth="1"/>
    <col min="14080" max="14080" width="23.88671875" style="88" customWidth="1"/>
    <col min="14081" max="14081" width="11.109375" style="88" bestFit="1" customWidth="1"/>
    <col min="14082" max="14085" width="9.109375" style="88"/>
    <col min="14086" max="14086" width="5.44140625" style="88" customWidth="1"/>
    <col min="14087" max="14087" width="12.109375" style="88" customWidth="1"/>
    <col min="14088" max="14088" width="7.5546875" style="88" customWidth="1"/>
    <col min="14089" max="14334" width="9.109375" style="88"/>
    <col min="14335" max="14335" width="3" style="88" customWidth="1"/>
    <col min="14336" max="14336" width="23.88671875" style="88" customWidth="1"/>
    <col min="14337" max="14337" width="11.109375" style="88" bestFit="1" customWidth="1"/>
    <col min="14338" max="14341" width="9.109375" style="88"/>
    <col min="14342" max="14342" width="5.44140625" style="88" customWidth="1"/>
    <col min="14343" max="14343" width="12.109375" style="88" customWidth="1"/>
    <col min="14344" max="14344" width="7.5546875" style="88" customWidth="1"/>
    <col min="14345" max="14590" width="9.109375" style="88"/>
    <col min="14591" max="14591" width="3" style="88" customWidth="1"/>
    <col min="14592" max="14592" width="23.88671875" style="88" customWidth="1"/>
    <col min="14593" max="14593" width="11.109375" style="88" bestFit="1" customWidth="1"/>
    <col min="14594" max="14597" width="9.109375" style="88"/>
    <col min="14598" max="14598" width="5.44140625" style="88" customWidth="1"/>
    <col min="14599" max="14599" width="12.109375" style="88" customWidth="1"/>
    <col min="14600" max="14600" width="7.5546875" style="88" customWidth="1"/>
    <col min="14601" max="14846" width="9.109375" style="88"/>
    <col min="14847" max="14847" width="3" style="88" customWidth="1"/>
    <col min="14848" max="14848" width="23.88671875" style="88" customWidth="1"/>
    <col min="14849" max="14849" width="11.109375" style="88" bestFit="1" customWidth="1"/>
    <col min="14850" max="14853" width="9.109375" style="88"/>
    <col min="14854" max="14854" width="5.44140625" style="88" customWidth="1"/>
    <col min="14855" max="14855" width="12.109375" style="88" customWidth="1"/>
    <col min="14856" max="14856" width="7.5546875" style="88" customWidth="1"/>
    <col min="14857" max="15102" width="9.109375" style="88"/>
    <col min="15103" max="15103" width="3" style="88" customWidth="1"/>
    <col min="15104" max="15104" width="23.88671875" style="88" customWidth="1"/>
    <col min="15105" max="15105" width="11.109375" style="88" bestFit="1" customWidth="1"/>
    <col min="15106" max="15109" width="9.109375" style="88"/>
    <col min="15110" max="15110" width="5.44140625" style="88" customWidth="1"/>
    <col min="15111" max="15111" width="12.109375" style="88" customWidth="1"/>
    <col min="15112" max="15112" width="7.5546875" style="88" customWidth="1"/>
    <col min="15113" max="15358" width="9.109375" style="88"/>
    <col min="15359" max="15359" width="3" style="88" customWidth="1"/>
    <col min="15360" max="15360" width="23.88671875" style="88" customWidth="1"/>
    <col min="15361" max="15361" width="11.109375" style="88" bestFit="1" customWidth="1"/>
    <col min="15362" max="15365" width="9.109375" style="88"/>
    <col min="15366" max="15366" width="5.44140625" style="88" customWidth="1"/>
    <col min="15367" max="15367" width="12.109375" style="88" customWidth="1"/>
    <col min="15368" max="15368" width="7.5546875" style="88" customWidth="1"/>
    <col min="15369" max="15614" width="9.109375" style="88"/>
    <col min="15615" max="15615" width="3" style="88" customWidth="1"/>
    <col min="15616" max="15616" width="23.88671875" style="88" customWidth="1"/>
    <col min="15617" max="15617" width="11.109375" style="88" bestFit="1" customWidth="1"/>
    <col min="15618" max="15621" width="9.109375" style="88"/>
    <col min="15622" max="15622" width="5.44140625" style="88" customWidth="1"/>
    <col min="15623" max="15623" width="12.109375" style="88" customWidth="1"/>
    <col min="15624" max="15624" width="7.5546875" style="88" customWidth="1"/>
    <col min="15625" max="15870" width="9.109375" style="88"/>
    <col min="15871" max="15871" width="3" style="88" customWidth="1"/>
    <col min="15872" max="15872" width="23.88671875" style="88" customWidth="1"/>
    <col min="15873" max="15873" width="11.109375" style="88" bestFit="1" customWidth="1"/>
    <col min="15874" max="15877" width="9.109375" style="88"/>
    <col min="15878" max="15878" width="5.44140625" style="88" customWidth="1"/>
    <col min="15879" max="15879" width="12.109375" style="88" customWidth="1"/>
    <col min="15880" max="15880" width="7.5546875" style="88" customWidth="1"/>
    <col min="15881" max="16126" width="9.109375" style="88"/>
    <col min="16127" max="16127" width="3" style="88" customWidth="1"/>
    <col min="16128" max="16128" width="23.88671875" style="88" customWidth="1"/>
    <col min="16129" max="16129" width="11.109375" style="88" bestFit="1" customWidth="1"/>
    <col min="16130" max="16133" width="9.109375" style="88"/>
    <col min="16134" max="16134" width="5.44140625" style="88" customWidth="1"/>
    <col min="16135" max="16135" width="12.109375" style="88" customWidth="1"/>
    <col min="16136" max="16136" width="7.5546875" style="88" customWidth="1"/>
    <col min="16137" max="16384" width="9.109375" style="88"/>
  </cols>
  <sheetData>
    <row r="3" spans="2:8">
      <c r="B3" s="146" t="s">
        <v>0</v>
      </c>
      <c r="C3" s="146"/>
      <c r="D3" s="146"/>
      <c r="E3" s="146"/>
      <c r="F3" s="146"/>
      <c r="G3" s="146"/>
      <c r="H3" s="146"/>
    </row>
    <row r="4" spans="2:8" ht="21.75" customHeight="1">
      <c r="B4" s="146"/>
      <c r="C4" s="146"/>
      <c r="D4" s="146"/>
      <c r="E4" s="146"/>
      <c r="F4" s="146"/>
      <c r="G4" s="146"/>
      <c r="H4" s="146"/>
    </row>
    <row r="5" spans="2:8" ht="21.6" customHeight="1">
      <c r="B5" s="146"/>
      <c r="C5" s="146"/>
      <c r="D5" s="146"/>
      <c r="E5" s="146"/>
      <c r="F5" s="146"/>
      <c r="G5" s="146"/>
      <c r="H5" s="146"/>
    </row>
    <row r="6" spans="2:8" ht="14.25" customHeight="1"/>
    <row r="7" spans="2:8" s="89" customFormat="1" ht="16.8">
      <c r="B7" s="89" t="s">
        <v>1</v>
      </c>
      <c r="C7" s="90" t="s">
        <v>148</v>
      </c>
    </row>
    <row r="8" spans="2:8" s="89" customFormat="1" ht="16.8">
      <c r="B8" s="89" t="s">
        <v>2</v>
      </c>
      <c r="C8" s="91" t="s">
        <v>147</v>
      </c>
    </row>
    <row r="9" spans="2:8" ht="14.25" customHeight="1"/>
    <row r="10" spans="2:8" ht="99" customHeight="1">
      <c r="B10" s="150" t="s">
        <v>100</v>
      </c>
      <c r="C10" s="150"/>
      <c r="D10" s="150"/>
      <c r="E10" s="150"/>
      <c r="F10" s="150"/>
      <c r="G10" s="150"/>
      <c r="H10" s="150"/>
    </row>
    <row r="11" spans="2:8">
      <c r="B11" s="2" t="s">
        <v>3</v>
      </c>
    </row>
    <row r="12" spans="2:8" ht="37.799999999999997" customHeight="1">
      <c r="B12" s="144" t="s">
        <v>149</v>
      </c>
      <c r="C12" s="144"/>
      <c r="D12" s="144"/>
      <c r="E12" s="144"/>
      <c r="F12" s="144"/>
      <c r="G12" s="144"/>
      <c r="H12" s="144"/>
    </row>
    <row r="13" spans="2:8" ht="44.25" customHeight="1">
      <c r="B13" s="140" t="s">
        <v>110</v>
      </c>
      <c r="C13" s="140"/>
      <c r="D13" s="140"/>
      <c r="E13" s="140"/>
      <c r="F13" s="140"/>
      <c r="G13" s="140"/>
      <c r="H13" s="140"/>
    </row>
    <row r="14" spans="2:8" ht="29.25" customHeight="1">
      <c r="B14" s="140" t="s">
        <v>124</v>
      </c>
      <c r="C14" s="140"/>
      <c r="D14" s="140"/>
      <c r="E14" s="140"/>
      <c r="F14" s="140"/>
      <c r="G14" s="140"/>
      <c r="H14" s="140"/>
    </row>
    <row r="15" spans="2:8" ht="52.8" customHeight="1">
      <c r="B15" s="140" t="s">
        <v>107</v>
      </c>
      <c r="C15" s="140"/>
      <c r="D15" s="140"/>
      <c r="E15" s="140"/>
      <c r="F15" s="140"/>
      <c r="G15" s="140"/>
      <c r="H15" s="140"/>
    </row>
    <row r="16" spans="2:8" ht="19.2" customHeight="1">
      <c r="B16" s="139" t="s">
        <v>108</v>
      </c>
      <c r="C16" s="139"/>
      <c r="D16" s="139"/>
      <c r="E16" s="139"/>
      <c r="F16" s="139"/>
      <c r="G16" s="139"/>
      <c r="H16" s="139"/>
    </row>
    <row r="17" spans="2:8" ht="67.8" customHeight="1">
      <c r="B17" s="140" t="s">
        <v>109</v>
      </c>
      <c r="C17" s="140"/>
      <c r="D17" s="140"/>
      <c r="E17" s="140"/>
      <c r="F17" s="140"/>
      <c r="G17" s="140"/>
      <c r="H17" s="140"/>
    </row>
    <row r="18" spans="2:8" ht="21.75" customHeight="1">
      <c r="B18" s="2" t="s">
        <v>4</v>
      </c>
    </row>
    <row r="19" spans="2:8" ht="30" customHeight="1">
      <c r="B19" s="102" t="s">
        <v>4</v>
      </c>
      <c r="C19" s="145" t="s">
        <v>118</v>
      </c>
      <c r="D19" s="145"/>
      <c r="E19" s="145"/>
      <c r="F19" s="145"/>
      <c r="G19" s="145"/>
      <c r="H19" s="145"/>
    </row>
    <row r="20" spans="2:8" ht="30" customHeight="1">
      <c r="B20" s="103" t="s">
        <v>5</v>
      </c>
      <c r="C20" s="145" t="s">
        <v>6</v>
      </c>
      <c r="D20" s="145"/>
      <c r="E20" s="145"/>
      <c r="F20" s="145"/>
      <c r="G20" s="145"/>
      <c r="H20" s="145"/>
    </row>
    <row r="21" spans="2:8" ht="39" customHeight="1">
      <c r="B21" s="104" t="s">
        <v>7</v>
      </c>
      <c r="C21" s="145" t="s">
        <v>101</v>
      </c>
      <c r="D21" s="145"/>
      <c r="E21" s="145"/>
      <c r="F21" s="145"/>
      <c r="G21" s="145"/>
      <c r="H21" s="145"/>
    </row>
    <row r="22" spans="2:8" ht="30" customHeight="1">
      <c r="B22" s="105" t="s">
        <v>9</v>
      </c>
      <c r="C22" s="141" t="s">
        <v>106</v>
      </c>
      <c r="D22" s="142"/>
      <c r="E22" s="142"/>
      <c r="F22" s="142"/>
      <c r="G22" s="142"/>
      <c r="H22" s="143"/>
    </row>
    <row r="23" spans="2:8" ht="39" customHeight="1">
      <c r="B23" s="106" t="s">
        <v>120</v>
      </c>
      <c r="C23" s="141" t="s">
        <v>156</v>
      </c>
      <c r="D23" s="142"/>
      <c r="E23" s="142"/>
      <c r="F23" s="142"/>
      <c r="G23" s="142"/>
      <c r="H23" s="143"/>
    </row>
    <row r="24" spans="2:8" ht="30" customHeight="1">
      <c r="B24" s="107" t="s">
        <v>158</v>
      </c>
      <c r="C24" s="145" t="s">
        <v>102</v>
      </c>
      <c r="D24" s="145"/>
      <c r="E24" s="145"/>
      <c r="F24" s="145"/>
      <c r="G24" s="145"/>
      <c r="H24" s="145"/>
    </row>
    <row r="25" spans="2:8" ht="30" customHeight="1">
      <c r="B25" s="108" t="s">
        <v>123</v>
      </c>
      <c r="C25" s="141" t="s">
        <v>157</v>
      </c>
      <c r="D25" s="142"/>
      <c r="E25" s="142"/>
      <c r="F25" s="142"/>
      <c r="G25" s="142"/>
      <c r="H25" s="143"/>
    </row>
    <row r="26" spans="2:8" ht="45" customHeight="1">
      <c r="B26" s="109" t="s">
        <v>122</v>
      </c>
      <c r="C26" s="151" t="s">
        <v>103</v>
      </c>
      <c r="D26" s="152"/>
      <c r="E26" s="152"/>
      <c r="F26" s="152"/>
      <c r="G26" s="152"/>
      <c r="H26" s="153"/>
    </row>
    <row r="27" spans="2:8" ht="45" customHeight="1">
      <c r="B27" s="109" t="s">
        <v>121</v>
      </c>
      <c r="C27" s="151" t="s">
        <v>104</v>
      </c>
      <c r="D27" s="152"/>
      <c r="E27" s="152"/>
      <c r="F27" s="152"/>
      <c r="G27" s="152"/>
      <c r="H27" s="153"/>
    </row>
    <row r="28" spans="2:8" ht="45" customHeight="1">
      <c r="B28" s="110" t="s">
        <v>8</v>
      </c>
      <c r="C28" s="151" t="s">
        <v>105</v>
      </c>
      <c r="D28" s="152"/>
      <c r="E28" s="152"/>
      <c r="F28" s="152"/>
      <c r="G28" s="152"/>
      <c r="H28" s="153"/>
    </row>
    <row r="29" spans="2:8" ht="18" customHeight="1"/>
    <row r="31" spans="2:8">
      <c r="B31" s="149" t="s">
        <v>10</v>
      </c>
      <c r="C31" s="149"/>
      <c r="D31" s="149"/>
      <c r="E31" s="149"/>
      <c r="F31" s="149"/>
      <c r="G31" s="149"/>
      <c r="H31" s="149"/>
    </row>
    <row r="32" spans="2:8">
      <c r="B32" s="147"/>
      <c r="C32" s="148"/>
      <c r="D32" s="148"/>
      <c r="E32" s="148"/>
      <c r="F32" s="148"/>
      <c r="G32" s="148"/>
      <c r="H32" s="148"/>
    </row>
    <row r="33" spans="2:8">
      <c r="B33" s="148"/>
      <c r="C33" s="148"/>
      <c r="D33" s="148"/>
      <c r="E33" s="148"/>
      <c r="F33" s="148"/>
      <c r="G33" s="148"/>
      <c r="H33" s="148"/>
    </row>
  </sheetData>
  <mergeCells count="20">
    <mergeCell ref="B3:H5"/>
    <mergeCell ref="B32:H33"/>
    <mergeCell ref="C24:H24"/>
    <mergeCell ref="B31:H31"/>
    <mergeCell ref="B10:H10"/>
    <mergeCell ref="C19:H19"/>
    <mergeCell ref="B13:H13"/>
    <mergeCell ref="B14:H14"/>
    <mergeCell ref="B17:H17"/>
    <mergeCell ref="C27:H27"/>
    <mergeCell ref="C22:H22"/>
    <mergeCell ref="C21:H21"/>
    <mergeCell ref="C26:H26"/>
    <mergeCell ref="C28:H28"/>
    <mergeCell ref="B16:H16"/>
    <mergeCell ref="B15:H15"/>
    <mergeCell ref="C23:H23"/>
    <mergeCell ref="C25:H25"/>
    <mergeCell ref="B12:H12"/>
    <mergeCell ref="C20:H20"/>
  </mergeCells>
  <hyperlinks>
    <hyperlink ref="B31:E31" location="Sheet2!A1" display="Start Application" xr:uid="{00000000-0004-0000-0000-000000000000}"/>
    <hyperlink ref="B31:F31" location="User_Info.!A1" display="Start Accreditation" xr:uid="{00000000-0004-0000-0000-000001000000}"/>
    <hyperlink ref="B23" location="'ZEV Instructions'!A1" display="ZEV Instructions" xr:uid="{C0B98ECA-219D-4C07-AB39-3FDA5EC8AE22}"/>
    <hyperlink ref="B24" location="'ZEV Data'!A1" display="ZEV Data" xr:uid="{DA445A44-735E-43C4-B6C9-8A3B22494F0D}"/>
    <hyperlink ref="B25" location="'Benchmark Instructions'!A1" display="Benchmark Instructions" xr:uid="{4B90C527-AE4C-4A7A-921F-4268FFF0BA3A}"/>
    <hyperlink ref="B26" location="Benchmark_Baseline!A1" display="Benchmark_Baseline" xr:uid="{60E7259C-104E-4C38-ADB3-59C934169AC7}"/>
    <hyperlink ref="B27" location="Benchmark_Reporting!A1" display="Benchmark_Reporting" xr:uid="{6F5ADA5F-5B30-44F2-9886-18C53A57F952}"/>
    <hyperlink ref="B28" location="'Fuel Data'!A1" display="Fuel Data" xr:uid="{F971E8DC-2B08-4752-9908-C3EA12904D58}"/>
    <hyperlink ref="B22" location="'Extra Measures'!A1" display="Extra Measures" xr:uid="{CB3108CC-4211-43FB-AD88-911F313F47ED}"/>
    <hyperlink ref="B21" location="Sustainable_Fleet_Plan!A1" display="Sustainable Fleet Plan" xr:uid="{79108140-32F4-4812-A659-2B484E757270}"/>
    <hyperlink ref="B20" location="User_Info!A1" display="User Information" xr:uid="{EB2D65E1-60B2-492A-9FDB-A793F69A68E2}"/>
    <hyperlink ref="B19" location="Introduction!A1" display="Table of Contents:" xr:uid="{8429A3AB-4ADD-423F-B1B4-3BD88061F258}"/>
    <hyperlink ref="B31:H31" location="User_Info!A1" display="Start Accreditation" xr:uid="{8E748708-AF79-49A6-9BAC-918B5DF7C2DC}"/>
  </hyperlink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36682-A36C-41AB-BAF7-104972871D11}">
  <sheetPr>
    <tabColor rgb="FF0070C0"/>
  </sheetPr>
  <dimension ref="A1:AA115"/>
  <sheetViews>
    <sheetView topLeftCell="A18" zoomScale="70" zoomScaleNormal="70" workbookViewId="0">
      <selection activeCell="D35" sqref="D35:E35"/>
    </sheetView>
  </sheetViews>
  <sheetFormatPr defaultRowHeight="15"/>
  <cols>
    <col min="1" max="1" width="22.33203125" style="43" customWidth="1"/>
    <col min="2" max="25" width="8.88671875" style="43"/>
  </cols>
  <sheetData>
    <row r="1" spans="1:27" ht="25.2" thickBot="1">
      <c r="A1" s="3"/>
      <c r="B1" s="249" t="s">
        <v>28</v>
      </c>
      <c r="C1" s="250"/>
      <c r="D1" s="250"/>
      <c r="E1" s="250"/>
      <c r="F1" s="250"/>
      <c r="G1" s="250"/>
      <c r="H1" s="250"/>
      <c r="I1" s="250"/>
      <c r="J1" s="250"/>
      <c r="K1" s="250"/>
      <c r="L1" s="250"/>
      <c r="M1" s="251"/>
      <c r="N1" s="249" t="s">
        <v>29</v>
      </c>
      <c r="O1" s="250"/>
      <c r="P1" s="250"/>
      <c r="Q1" s="250"/>
      <c r="R1" s="250"/>
      <c r="S1" s="251"/>
      <c r="T1" s="249" t="s">
        <v>30</v>
      </c>
      <c r="U1" s="250"/>
      <c r="V1" s="250"/>
      <c r="W1" s="250"/>
      <c r="X1" s="250"/>
      <c r="Y1" s="251"/>
      <c r="AA1" s="55"/>
    </row>
    <row r="2" spans="1:27" ht="18">
      <c r="A2" s="243" t="s">
        <v>47</v>
      </c>
      <c r="B2" s="245" t="s">
        <v>31</v>
      </c>
      <c r="C2" s="246"/>
      <c r="D2" s="245" t="s">
        <v>32</v>
      </c>
      <c r="E2" s="246"/>
      <c r="F2" s="245" t="s">
        <v>33</v>
      </c>
      <c r="G2" s="246"/>
      <c r="H2" s="245" t="s">
        <v>34</v>
      </c>
      <c r="I2" s="246"/>
      <c r="J2" s="245" t="s">
        <v>48</v>
      </c>
      <c r="K2" s="246"/>
      <c r="L2" s="245" t="s">
        <v>49</v>
      </c>
      <c r="M2" s="246"/>
      <c r="N2" s="245" t="s">
        <v>37</v>
      </c>
      <c r="O2" s="246"/>
      <c r="P2" s="245" t="s">
        <v>38</v>
      </c>
      <c r="Q2" s="246"/>
      <c r="R2" s="245" t="s">
        <v>39</v>
      </c>
      <c r="S2" s="246"/>
      <c r="T2" s="245" t="s">
        <v>40</v>
      </c>
      <c r="U2" s="246"/>
      <c r="V2" s="245" t="s">
        <v>50</v>
      </c>
      <c r="W2" s="246"/>
      <c r="X2" s="245" t="s">
        <v>42</v>
      </c>
      <c r="Y2" s="246"/>
    </row>
    <row r="3" spans="1:27" ht="28.2" thickBot="1">
      <c r="A3" s="244"/>
      <c r="B3" s="49" t="s">
        <v>43</v>
      </c>
      <c r="C3" s="48" t="str">
        <f>IF(User_Info!D12="US Units", "Total Miles", "Total Kilometers")</f>
        <v>Total Miles</v>
      </c>
      <c r="D3" s="49" t="str">
        <f>B3</f>
        <v># of Vehicles</v>
      </c>
      <c r="E3" s="49" t="str">
        <f t="shared" ref="E3:H3" si="0">C3</f>
        <v>Total Miles</v>
      </c>
      <c r="F3" s="49" t="str">
        <f t="shared" si="0"/>
        <v># of Vehicles</v>
      </c>
      <c r="G3" s="49" t="str">
        <f t="shared" si="0"/>
        <v>Total Miles</v>
      </c>
      <c r="H3" s="49" t="str">
        <f t="shared" si="0"/>
        <v># of Vehicles</v>
      </c>
      <c r="I3" s="49" t="str">
        <f t="shared" ref="I3" si="1">G3</f>
        <v>Total Miles</v>
      </c>
      <c r="J3" s="49" t="str">
        <f t="shared" ref="J3" si="2">H3</f>
        <v># of Vehicles</v>
      </c>
      <c r="K3" s="49" t="str">
        <f t="shared" ref="K3:L3" si="3">I3</f>
        <v>Total Miles</v>
      </c>
      <c r="L3" s="49" t="str">
        <f t="shared" si="3"/>
        <v># of Vehicles</v>
      </c>
      <c r="M3" s="49" t="str">
        <f t="shared" ref="M3" si="4">K3</f>
        <v>Total Miles</v>
      </c>
      <c r="N3" s="49" t="str">
        <f t="shared" ref="N3" si="5">L3</f>
        <v># of Vehicles</v>
      </c>
      <c r="O3" s="49" t="str">
        <f t="shared" ref="O3:P3" si="6">M3</f>
        <v>Total Miles</v>
      </c>
      <c r="P3" s="49" t="str">
        <f t="shared" si="6"/>
        <v># of Vehicles</v>
      </c>
      <c r="Q3" s="49" t="str">
        <f t="shared" ref="Q3" si="7">O3</f>
        <v>Total Miles</v>
      </c>
      <c r="R3" s="49" t="str">
        <f t="shared" ref="R3" si="8">P3</f>
        <v># of Vehicles</v>
      </c>
      <c r="S3" s="49" t="str">
        <f t="shared" ref="S3:T3" si="9">Q3</f>
        <v>Total Miles</v>
      </c>
      <c r="T3" s="49" t="str">
        <f t="shared" si="9"/>
        <v># of Vehicles</v>
      </c>
      <c r="U3" s="49" t="str">
        <f t="shared" ref="U3" si="10">S3</f>
        <v>Total Miles</v>
      </c>
      <c r="V3" s="49" t="str">
        <f t="shared" ref="V3" si="11">T3</f>
        <v># of Vehicles</v>
      </c>
      <c r="W3" s="49" t="str">
        <f t="shared" ref="W3:X3" si="12">U3</f>
        <v>Total Miles</v>
      </c>
      <c r="X3" s="49" t="str">
        <f t="shared" si="12"/>
        <v># of Vehicles</v>
      </c>
      <c r="Y3" s="49" t="str">
        <f t="shared" ref="Y3" si="13">W3</f>
        <v>Total Miles</v>
      </c>
    </row>
    <row r="4" spans="1:27" ht="27.6">
      <c r="A4" s="46" t="s">
        <v>51</v>
      </c>
      <c r="B4" s="47">
        <v>1</v>
      </c>
      <c r="C4" s="47">
        <v>5000</v>
      </c>
      <c r="D4" s="47"/>
      <c r="E4" s="47"/>
      <c r="F4" s="47"/>
      <c r="G4" s="47"/>
      <c r="H4" s="47"/>
      <c r="I4" s="47"/>
      <c r="J4" s="47"/>
      <c r="K4" s="47"/>
      <c r="L4" s="47"/>
      <c r="M4" s="47"/>
      <c r="N4" s="47"/>
      <c r="O4" s="47"/>
      <c r="P4" s="47"/>
      <c r="Q4" s="47"/>
      <c r="R4" s="47"/>
      <c r="S4" s="47"/>
      <c r="T4" s="47"/>
      <c r="U4" s="47"/>
      <c r="V4" s="47"/>
      <c r="W4" s="47"/>
      <c r="X4" s="47"/>
      <c r="Y4" s="47"/>
    </row>
    <row r="5" spans="1:27" ht="14.4">
      <c r="A5" s="122" t="s">
        <v>160</v>
      </c>
      <c r="B5" s="268"/>
      <c r="C5" s="269"/>
      <c r="D5" s="268"/>
      <c r="E5" s="269"/>
      <c r="F5" s="268"/>
      <c r="G5" s="269"/>
      <c r="H5" s="268"/>
      <c r="I5" s="269"/>
      <c r="J5" s="268"/>
      <c r="K5" s="269"/>
      <c r="L5" s="268"/>
      <c r="M5" s="269"/>
      <c r="N5" s="268"/>
      <c r="O5" s="269"/>
      <c r="P5" s="268"/>
      <c r="Q5" s="269"/>
      <c r="R5" s="268"/>
      <c r="S5" s="269"/>
      <c r="T5" s="268"/>
      <c r="U5" s="269"/>
      <c r="V5" s="268"/>
      <c r="W5" s="269"/>
      <c r="X5" s="268"/>
      <c r="Y5" s="269"/>
    </row>
    <row r="6" spans="1:27" s="97" customFormat="1" thickBot="1">
      <c r="A6" s="93"/>
      <c r="B6" s="94"/>
      <c r="C6" s="95"/>
      <c r="D6" s="95"/>
      <c r="E6" s="95"/>
      <c r="F6" s="95"/>
      <c r="G6" s="95"/>
      <c r="H6" s="95"/>
      <c r="I6" s="95"/>
      <c r="J6" s="95"/>
      <c r="K6" s="95"/>
      <c r="L6" s="95"/>
      <c r="M6" s="96"/>
      <c r="N6" s="95"/>
      <c r="O6" s="95"/>
      <c r="P6" s="95"/>
      <c r="Q6" s="95"/>
      <c r="R6" s="95"/>
      <c r="S6" s="96"/>
      <c r="T6" s="95"/>
      <c r="U6" s="95"/>
      <c r="V6" s="95"/>
      <c r="W6" s="95"/>
      <c r="X6" s="95"/>
      <c r="Y6" s="96"/>
    </row>
    <row r="7" spans="1:27" ht="25.2" thickBot="1">
      <c r="A7" s="3"/>
      <c r="B7" s="249" t="s">
        <v>28</v>
      </c>
      <c r="C7" s="250"/>
      <c r="D7" s="250"/>
      <c r="E7" s="250"/>
      <c r="F7" s="250"/>
      <c r="G7" s="250"/>
      <c r="H7" s="250"/>
      <c r="I7" s="250"/>
      <c r="J7" s="250"/>
      <c r="K7" s="250"/>
      <c r="L7" s="250"/>
      <c r="M7" s="251"/>
      <c r="N7" s="249" t="s">
        <v>29</v>
      </c>
      <c r="O7" s="250"/>
      <c r="P7" s="250"/>
      <c r="Q7" s="250"/>
      <c r="R7" s="250"/>
      <c r="S7" s="251"/>
      <c r="T7" s="249" t="s">
        <v>30</v>
      </c>
      <c r="U7" s="250"/>
      <c r="V7" s="250"/>
      <c r="W7" s="250"/>
      <c r="X7" s="250"/>
      <c r="Y7" s="251"/>
      <c r="AA7" s="55"/>
    </row>
    <row r="8" spans="1:27" ht="18">
      <c r="A8" s="243" t="s">
        <v>47</v>
      </c>
      <c r="B8" s="245" t="s">
        <v>31</v>
      </c>
      <c r="C8" s="246"/>
      <c r="D8" s="245" t="s">
        <v>32</v>
      </c>
      <c r="E8" s="246"/>
      <c r="F8" s="245" t="s">
        <v>33</v>
      </c>
      <c r="G8" s="246"/>
      <c r="H8" s="245" t="s">
        <v>34</v>
      </c>
      <c r="I8" s="246"/>
      <c r="J8" s="245" t="s">
        <v>48</v>
      </c>
      <c r="K8" s="246"/>
      <c r="L8" s="245" t="s">
        <v>49</v>
      </c>
      <c r="M8" s="246"/>
      <c r="N8" s="245" t="s">
        <v>37</v>
      </c>
      <c r="O8" s="246"/>
      <c r="P8" s="245" t="s">
        <v>38</v>
      </c>
      <c r="Q8" s="246"/>
      <c r="R8" s="245" t="s">
        <v>39</v>
      </c>
      <c r="S8" s="246"/>
      <c r="T8" s="245" t="s">
        <v>40</v>
      </c>
      <c r="U8" s="246"/>
      <c r="V8" s="245" t="s">
        <v>50</v>
      </c>
      <c r="W8" s="246"/>
      <c r="X8" s="245" t="s">
        <v>42</v>
      </c>
      <c r="Y8" s="246"/>
    </row>
    <row r="9" spans="1:27" ht="28.2" thickBot="1">
      <c r="A9" s="244"/>
      <c r="B9" s="49" t="str">
        <f t="shared" ref="B9:Y9" si="14">B3</f>
        <v># of Vehicles</v>
      </c>
      <c r="C9" s="49" t="str">
        <f t="shared" si="14"/>
        <v>Total Miles</v>
      </c>
      <c r="D9" s="49" t="str">
        <f t="shared" si="14"/>
        <v># of Vehicles</v>
      </c>
      <c r="E9" s="49" t="str">
        <f t="shared" si="14"/>
        <v>Total Miles</v>
      </c>
      <c r="F9" s="49" t="str">
        <f t="shared" si="14"/>
        <v># of Vehicles</v>
      </c>
      <c r="G9" s="49" t="str">
        <f t="shared" si="14"/>
        <v>Total Miles</v>
      </c>
      <c r="H9" s="49" t="str">
        <f t="shared" si="14"/>
        <v># of Vehicles</v>
      </c>
      <c r="I9" s="49" t="str">
        <f t="shared" si="14"/>
        <v>Total Miles</v>
      </c>
      <c r="J9" s="49" t="str">
        <f t="shared" si="14"/>
        <v># of Vehicles</v>
      </c>
      <c r="K9" s="49" t="str">
        <f t="shared" si="14"/>
        <v>Total Miles</v>
      </c>
      <c r="L9" s="49" t="str">
        <f t="shared" si="14"/>
        <v># of Vehicles</v>
      </c>
      <c r="M9" s="49" t="str">
        <f t="shared" si="14"/>
        <v>Total Miles</v>
      </c>
      <c r="N9" s="49" t="str">
        <f t="shared" si="14"/>
        <v># of Vehicles</v>
      </c>
      <c r="O9" s="49" t="str">
        <f t="shared" si="14"/>
        <v>Total Miles</v>
      </c>
      <c r="P9" s="49" t="str">
        <f t="shared" si="14"/>
        <v># of Vehicles</v>
      </c>
      <c r="Q9" s="49" t="str">
        <f t="shared" si="14"/>
        <v>Total Miles</v>
      </c>
      <c r="R9" s="49" t="str">
        <f t="shared" si="14"/>
        <v># of Vehicles</v>
      </c>
      <c r="S9" s="49" t="str">
        <f t="shared" si="14"/>
        <v>Total Miles</v>
      </c>
      <c r="T9" s="49" t="str">
        <f t="shared" si="14"/>
        <v># of Vehicles</v>
      </c>
      <c r="U9" s="49" t="str">
        <f t="shared" si="14"/>
        <v>Total Miles</v>
      </c>
      <c r="V9" s="49" t="str">
        <f t="shared" si="14"/>
        <v># of Vehicles</v>
      </c>
      <c r="W9" s="49" t="str">
        <f t="shared" si="14"/>
        <v>Total Miles</v>
      </c>
      <c r="X9" s="49" t="str">
        <f t="shared" si="14"/>
        <v># of Vehicles</v>
      </c>
      <c r="Y9" s="49" t="str">
        <f t="shared" si="14"/>
        <v>Total Miles</v>
      </c>
    </row>
    <row r="10" spans="1:27" ht="28.2" thickBot="1">
      <c r="A10" s="13" t="s">
        <v>52</v>
      </c>
      <c r="B10" s="47"/>
      <c r="C10" s="47"/>
      <c r="D10" s="137">
        <v>2</v>
      </c>
      <c r="E10" s="138">
        <v>18000</v>
      </c>
      <c r="F10" s="47"/>
      <c r="G10" s="47"/>
      <c r="H10" s="47"/>
      <c r="I10" s="47"/>
      <c r="J10" s="47"/>
      <c r="K10" s="47"/>
      <c r="L10" s="47"/>
      <c r="M10" s="47"/>
      <c r="N10" s="47"/>
      <c r="O10" s="47"/>
      <c r="P10" s="47"/>
      <c r="Q10" s="47"/>
      <c r="R10" s="47"/>
      <c r="S10" s="47"/>
      <c r="T10" s="47"/>
      <c r="U10" s="47"/>
      <c r="V10" s="47"/>
      <c r="W10" s="47"/>
      <c r="X10" s="47"/>
      <c r="Y10" s="47"/>
    </row>
    <row r="11" spans="1:27" ht="14.4">
      <c r="A11" s="122" t="s">
        <v>160</v>
      </c>
      <c r="B11" s="266"/>
      <c r="C11" s="267"/>
      <c r="D11" s="266"/>
      <c r="E11" s="267"/>
      <c r="F11" s="266"/>
      <c r="G11" s="267"/>
      <c r="H11" s="266"/>
      <c r="I11" s="267"/>
      <c r="J11" s="266"/>
      <c r="K11" s="267"/>
      <c r="L11" s="266"/>
      <c r="M11" s="267"/>
      <c r="N11" s="266"/>
      <c r="O11" s="267"/>
      <c r="P11" s="266"/>
      <c r="Q11" s="267"/>
      <c r="R11" s="266"/>
      <c r="S11" s="267"/>
      <c r="T11" s="266"/>
      <c r="U11" s="267"/>
      <c r="V11" s="266"/>
      <c r="W11" s="267"/>
      <c r="X11" s="266"/>
      <c r="Y11" s="267"/>
    </row>
    <row r="12" spans="1:27" ht="15.6" thickBot="1"/>
    <row r="13" spans="1:27" ht="25.2" thickBot="1">
      <c r="A13" s="3"/>
      <c r="B13" s="249" t="s">
        <v>28</v>
      </c>
      <c r="C13" s="250"/>
      <c r="D13" s="250"/>
      <c r="E13" s="250"/>
      <c r="F13" s="250"/>
      <c r="G13" s="250"/>
      <c r="H13" s="250"/>
      <c r="I13" s="250"/>
      <c r="J13" s="250"/>
      <c r="K13" s="250"/>
      <c r="L13" s="250"/>
      <c r="M13" s="251"/>
      <c r="N13" s="249" t="s">
        <v>29</v>
      </c>
      <c r="O13" s="250"/>
      <c r="P13" s="250"/>
      <c r="Q13" s="250"/>
      <c r="R13" s="250"/>
      <c r="S13" s="251"/>
      <c r="T13" s="249" t="s">
        <v>30</v>
      </c>
      <c r="U13" s="250"/>
      <c r="V13" s="250"/>
      <c r="W13" s="250"/>
      <c r="X13" s="250"/>
      <c r="Y13" s="251"/>
    </row>
    <row r="14" spans="1:27" ht="16.95" customHeight="1">
      <c r="A14" s="243" t="s">
        <v>47</v>
      </c>
      <c r="B14" s="245" t="s">
        <v>31</v>
      </c>
      <c r="C14" s="246"/>
      <c r="D14" s="245" t="s">
        <v>32</v>
      </c>
      <c r="E14" s="246"/>
      <c r="F14" s="245" t="s">
        <v>33</v>
      </c>
      <c r="G14" s="246"/>
      <c r="H14" s="245" t="s">
        <v>34</v>
      </c>
      <c r="I14" s="246"/>
      <c r="J14" s="245" t="s">
        <v>48</v>
      </c>
      <c r="K14" s="246"/>
      <c r="L14" s="245" t="s">
        <v>49</v>
      </c>
      <c r="M14" s="246"/>
      <c r="N14" s="245" t="s">
        <v>37</v>
      </c>
      <c r="O14" s="246"/>
      <c r="P14" s="245" t="s">
        <v>38</v>
      </c>
      <c r="Q14" s="246"/>
      <c r="R14" s="245" t="s">
        <v>39</v>
      </c>
      <c r="S14" s="246"/>
      <c r="T14" s="245" t="s">
        <v>40</v>
      </c>
      <c r="U14" s="246"/>
      <c r="V14" s="245" t="s">
        <v>50</v>
      </c>
      <c r="W14" s="246"/>
      <c r="X14" s="245" t="s">
        <v>42</v>
      </c>
      <c r="Y14" s="246"/>
    </row>
    <row r="15" spans="1:27" ht="28.2" thickBot="1">
      <c r="A15" s="244"/>
      <c r="B15" s="49" t="str">
        <f t="shared" ref="B15:Y15" si="15">B9</f>
        <v># of Vehicles</v>
      </c>
      <c r="C15" s="49" t="str">
        <f t="shared" si="15"/>
        <v>Total Miles</v>
      </c>
      <c r="D15" s="49" t="str">
        <f t="shared" si="15"/>
        <v># of Vehicles</v>
      </c>
      <c r="E15" s="49" t="str">
        <f t="shared" si="15"/>
        <v>Total Miles</v>
      </c>
      <c r="F15" s="49" t="str">
        <f t="shared" si="15"/>
        <v># of Vehicles</v>
      </c>
      <c r="G15" s="49" t="str">
        <f t="shared" si="15"/>
        <v>Total Miles</v>
      </c>
      <c r="H15" s="49" t="str">
        <f t="shared" si="15"/>
        <v># of Vehicles</v>
      </c>
      <c r="I15" s="49" t="str">
        <f t="shared" si="15"/>
        <v>Total Miles</v>
      </c>
      <c r="J15" s="49" t="str">
        <f t="shared" si="15"/>
        <v># of Vehicles</v>
      </c>
      <c r="K15" s="49" t="str">
        <f t="shared" si="15"/>
        <v>Total Miles</v>
      </c>
      <c r="L15" s="49" t="str">
        <f t="shared" si="15"/>
        <v># of Vehicles</v>
      </c>
      <c r="M15" s="49" t="str">
        <f t="shared" si="15"/>
        <v>Total Miles</v>
      </c>
      <c r="N15" s="49" t="str">
        <f t="shared" si="15"/>
        <v># of Vehicles</v>
      </c>
      <c r="O15" s="49" t="str">
        <f t="shared" si="15"/>
        <v>Total Miles</v>
      </c>
      <c r="P15" s="49" t="str">
        <f t="shared" si="15"/>
        <v># of Vehicles</v>
      </c>
      <c r="Q15" s="49" t="str">
        <f t="shared" si="15"/>
        <v>Total Miles</v>
      </c>
      <c r="R15" s="49" t="str">
        <f t="shared" si="15"/>
        <v># of Vehicles</v>
      </c>
      <c r="S15" s="49" t="str">
        <f t="shared" si="15"/>
        <v>Total Miles</v>
      </c>
      <c r="T15" s="49" t="str">
        <f t="shared" si="15"/>
        <v># of Vehicles</v>
      </c>
      <c r="U15" s="49" t="str">
        <f t="shared" si="15"/>
        <v>Total Miles</v>
      </c>
      <c r="V15" s="49" t="str">
        <f t="shared" si="15"/>
        <v># of Vehicles</v>
      </c>
      <c r="W15" s="49" t="str">
        <f t="shared" si="15"/>
        <v>Total Miles</v>
      </c>
      <c r="X15" s="49" t="str">
        <f t="shared" si="15"/>
        <v># of Vehicles</v>
      </c>
      <c r="Y15" s="49" t="str">
        <f t="shared" si="15"/>
        <v>Total Miles</v>
      </c>
    </row>
    <row r="16" spans="1:27" ht="28.2" thickBot="1">
      <c r="A16" s="13" t="s">
        <v>53</v>
      </c>
      <c r="B16" s="47"/>
      <c r="C16" s="47"/>
      <c r="D16" s="47"/>
      <c r="E16" s="47"/>
      <c r="F16" s="47"/>
      <c r="G16" s="47"/>
      <c r="H16" s="47"/>
      <c r="I16" s="47"/>
      <c r="J16" s="47"/>
      <c r="K16" s="47"/>
      <c r="L16" s="47"/>
      <c r="M16" s="47"/>
      <c r="N16" s="47"/>
      <c r="O16" s="47"/>
      <c r="P16" s="47"/>
      <c r="Q16" s="47"/>
      <c r="R16" s="47"/>
      <c r="S16" s="47"/>
      <c r="T16" s="47"/>
      <c r="U16" s="47"/>
      <c r="V16" s="47"/>
      <c r="W16" s="47"/>
      <c r="X16" s="47"/>
      <c r="Y16" s="47"/>
    </row>
    <row r="17" spans="1:25" ht="14.4">
      <c r="A17" s="122" t="s">
        <v>160</v>
      </c>
      <c r="B17" s="266"/>
      <c r="C17" s="267"/>
      <c r="D17" s="266"/>
      <c r="E17" s="267"/>
      <c r="F17" s="266"/>
      <c r="G17" s="267"/>
      <c r="H17" s="266"/>
      <c r="I17" s="267"/>
      <c r="J17" s="266"/>
      <c r="K17" s="267"/>
      <c r="L17" s="266"/>
      <c r="M17" s="267"/>
      <c r="N17" s="266"/>
      <c r="O17" s="267"/>
      <c r="P17" s="266"/>
      <c r="Q17" s="267"/>
      <c r="R17" s="266"/>
      <c r="S17" s="267"/>
      <c r="T17" s="266"/>
      <c r="U17" s="267"/>
      <c r="V17" s="266"/>
      <c r="W17" s="267"/>
      <c r="X17" s="266"/>
      <c r="Y17" s="267"/>
    </row>
    <row r="18" spans="1:25" ht="15.6" thickBot="1"/>
    <row r="19" spans="1:25" ht="25.2" thickBot="1">
      <c r="A19" s="3"/>
      <c r="B19" s="249" t="s">
        <v>28</v>
      </c>
      <c r="C19" s="250"/>
      <c r="D19" s="250"/>
      <c r="E19" s="250"/>
      <c r="F19" s="250"/>
      <c r="G19" s="250"/>
      <c r="H19" s="250"/>
      <c r="I19" s="250"/>
      <c r="J19" s="250"/>
      <c r="K19" s="250"/>
      <c r="L19" s="250"/>
      <c r="M19" s="251"/>
      <c r="N19" s="249" t="s">
        <v>29</v>
      </c>
      <c r="O19" s="250"/>
      <c r="P19" s="250"/>
      <c r="Q19" s="250"/>
      <c r="R19" s="250"/>
      <c r="S19" s="251"/>
      <c r="T19" s="249" t="s">
        <v>30</v>
      </c>
      <c r="U19" s="250"/>
      <c r="V19" s="250"/>
      <c r="W19" s="250"/>
      <c r="X19" s="250"/>
      <c r="Y19" s="251"/>
    </row>
    <row r="20" spans="1:25" ht="16.95" customHeight="1">
      <c r="A20" s="243" t="s">
        <v>47</v>
      </c>
      <c r="B20" s="245" t="s">
        <v>31</v>
      </c>
      <c r="C20" s="246"/>
      <c r="D20" s="245" t="s">
        <v>32</v>
      </c>
      <c r="E20" s="246"/>
      <c r="F20" s="245" t="s">
        <v>33</v>
      </c>
      <c r="G20" s="246"/>
      <c r="H20" s="245" t="s">
        <v>34</v>
      </c>
      <c r="I20" s="246"/>
      <c r="J20" s="245" t="s">
        <v>48</v>
      </c>
      <c r="K20" s="246"/>
      <c r="L20" s="245" t="s">
        <v>49</v>
      </c>
      <c r="M20" s="246"/>
      <c r="N20" s="245" t="s">
        <v>37</v>
      </c>
      <c r="O20" s="246"/>
      <c r="P20" s="245" t="s">
        <v>38</v>
      </c>
      <c r="Q20" s="246"/>
      <c r="R20" s="245" t="s">
        <v>39</v>
      </c>
      <c r="S20" s="246"/>
      <c r="T20" s="245" t="s">
        <v>40</v>
      </c>
      <c r="U20" s="246"/>
      <c r="V20" s="245" t="s">
        <v>50</v>
      </c>
      <c r="W20" s="246"/>
      <c r="X20" s="245" t="s">
        <v>42</v>
      </c>
      <c r="Y20" s="246"/>
    </row>
    <row r="21" spans="1:25" ht="28.2" thickBot="1">
      <c r="A21" s="244"/>
      <c r="B21" s="49" t="str">
        <f t="shared" ref="B21:Y21" si="16">B15</f>
        <v># of Vehicles</v>
      </c>
      <c r="C21" s="49" t="str">
        <f t="shared" si="16"/>
        <v>Total Miles</v>
      </c>
      <c r="D21" s="49" t="str">
        <f t="shared" si="16"/>
        <v># of Vehicles</v>
      </c>
      <c r="E21" s="49" t="str">
        <f t="shared" si="16"/>
        <v>Total Miles</v>
      </c>
      <c r="F21" s="49" t="str">
        <f t="shared" si="16"/>
        <v># of Vehicles</v>
      </c>
      <c r="G21" s="49" t="str">
        <f t="shared" si="16"/>
        <v>Total Miles</v>
      </c>
      <c r="H21" s="49" t="str">
        <f t="shared" si="16"/>
        <v># of Vehicles</v>
      </c>
      <c r="I21" s="49" t="str">
        <f t="shared" si="16"/>
        <v>Total Miles</v>
      </c>
      <c r="J21" s="49" t="str">
        <f t="shared" si="16"/>
        <v># of Vehicles</v>
      </c>
      <c r="K21" s="49" t="str">
        <f t="shared" si="16"/>
        <v>Total Miles</v>
      </c>
      <c r="L21" s="49" t="str">
        <f t="shared" si="16"/>
        <v># of Vehicles</v>
      </c>
      <c r="M21" s="49" t="str">
        <f t="shared" si="16"/>
        <v>Total Miles</v>
      </c>
      <c r="N21" s="49" t="str">
        <f t="shared" si="16"/>
        <v># of Vehicles</v>
      </c>
      <c r="O21" s="49" t="str">
        <f t="shared" si="16"/>
        <v>Total Miles</v>
      </c>
      <c r="P21" s="49" t="str">
        <f t="shared" si="16"/>
        <v># of Vehicles</v>
      </c>
      <c r="Q21" s="49" t="str">
        <f t="shared" si="16"/>
        <v>Total Miles</v>
      </c>
      <c r="R21" s="49" t="str">
        <f t="shared" si="16"/>
        <v># of Vehicles</v>
      </c>
      <c r="S21" s="49" t="str">
        <f t="shared" si="16"/>
        <v>Total Miles</v>
      </c>
      <c r="T21" s="49" t="str">
        <f t="shared" si="16"/>
        <v># of Vehicles</v>
      </c>
      <c r="U21" s="49" t="str">
        <f t="shared" si="16"/>
        <v>Total Miles</v>
      </c>
      <c r="V21" s="49" t="str">
        <f t="shared" si="16"/>
        <v># of Vehicles</v>
      </c>
      <c r="W21" s="49" t="str">
        <f t="shared" si="16"/>
        <v>Total Miles</v>
      </c>
      <c r="X21" s="49" t="str">
        <f t="shared" si="16"/>
        <v># of Vehicles</v>
      </c>
      <c r="Y21" s="49" t="str">
        <f t="shared" si="16"/>
        <v>Total Miles</v>
      </c>
    </row>
    <row r="22" spans="1:25" ht="28.2" thickBot="1">
      <c r="A22" s="13" t="s">
        <v>54</v>
      </c>
      <c r="B22" s="47"/>
      <c r="C22" s="47"/>
      <c r="D22" s="47"/>
      <c r="E22" s="47"/>
      <c r="F22" s="47"/>
      <c r="G22" s="47"/>
      <c r="H22" s="47"/>
      <c r="I22" s="47"/>
      <c r="J22" s="47"/>
      <c r="K22" s="47"/>
      <c r="L22" s="47"/>
      <c r="M22" s="47"/>
      <c r="N22" s="47"/>
      <c r="O22" s="47"/>
      <c r="P22" s="47"/>
      <c r="Q22" s="47"/>
      <c r="R22" s="47"/>
      <c r="S22" s="47"/>
      <c r="T22" s="47"/>
      <c r="U22" s="47"/>
      <c r="V22" s="47"/>
      <c r="W22" s="47"/>
      <c r="X22" s="47"/>
      <c r="Y22" s="47"/>
    </row>
    <row r="23" spans="1:25" ht="14.4">
      <c r="A23" s="122" t="s">
        <v>160</v>
      </c>
      <c r="B23" s="266"/>
      <c r="C23" s="267"/>
      <c r="D23" s="266"/>
      <c r="E23" s="267"/>
      <c r="F23" s="266"/>
      <c r="G23" s="267"/>
      <c r="H23" s="266"/>
      <c r="I23" s="267"/>
      <c r="J23" s="266"/>
      <c r="K23" s="267"/>
      <c r="L23" s="266"/>
      <c r="M23" s="267"/>
      <c r="N23" s="266"/>
      <c r="O23" s="267"/>
      <c r="P23" s="266"/>
      <c r="Q23" s="267"/>
      <c r="R23" s="266"/>
      <c r="S23" s="267"/>
      <c r="T23" s="266"/>
      <c r="U23" s="267"/>
      <c r="V23" s="266"/>
      <c r="W23" s="267"/>
      <c r="X23" s="266"/>
      <c r="Y23" s="267"/>
    </row>
    <row r="24" spans="1:25" ht="15.6" thickBot="1"/>
    <row r="25" spans="1:25" ht="25.2" thickBot="1">
      <c r="A25" s="3"/>
      <c r="B25" s="249" t="s">
        <v>28</v>
      </c>
      <c r="C25" s="250"/>
      <c r="D25" s="250"/>
      <c r="E25" s="250"/>
      <c r="F25" s="250"/>
      <c r="G25" s="250"/>
      <c r="H25" s="250"/>
      <c r="I25" s="250"/>
      <c r="J25" s="250"/>
      <c r="K25" s="250"/>
      <c r="L25" s="250"/>
      <c r="M25" s="251"/>
      <c r="N25" s="249" t="s">
        <v>29</v>
      </c>
      <c r="O25" s="250"/>
      <c r="P25" s="250"/>
      <c r="Q25" s="250"/>
      <c r="R25" s="250"/>
      <c r="S25" s="251"/>
      <c r="T25" s="249" t="s">
        <v>30</v>
      </c>
      <c r="U25" s="250"/>
      <c r="V25" s="250"/>
      <c r="W25" s="250"/>
      <c r="X25" s="250"/>
      <c r="Y25" s="251"/>
    </row>
    <row r="26" spans="1:25" ht="16.95" customHeight="1">
      <c r="A26" s="243" t="s">
        <v>47</v>
      </c>
      <c r="B26" s="245" t="s">
        <v>31</v>
      </c>
      <c r="C26" s="246"/>
      <c r="D26" s="245" t="s">
        <v>32</v>
      </c>
      <c r="E26" s="246"/>
      <c r="F26" s="245" t="s">
        <v>33</v>
      </c>
      <c r="G26" s="246"/>
      <c r="H26" s="245" t="s">
        <v>34</v>
      </c>
      <c r="I26" s="246"/>
      <c r="J26" s="245" t="s">
        <v>48</v>
      </c>
      <c r="K26" s="246"/>
      <c r="L26" s="245" t="s">
        <v>49</v>
      </c>
      <c r="M26" s="246"/>
      <c r="N26" s="245" t="s">
        <v>37</v>
      </c>
      <c r="O26" s="246"/>
      <c r="P26" s="245" t="s">
        <v>38</v>
      </c>
      <c r="Q26" s="246"/>
      <c r="R26" s="245" t="s">
        <v>39</v>
      </c>
      <c r="S26" s="246"/>
      <c r="T26" s="245" t="s">
        <v>40</v>
      </c>
      <c r="U26" s="246"/>
      <c r="V26" s="245" t="s">
        <v>50</v>
      </c>
      <c r="W26" s="246"/>
      <c r="X26" s="245" t="s">
        <v>42</v>
      </c>
      <c r="Y26" s="246"/>
    </row>
    <row r="27" spans="1:25" ht="28.2" thickBot="1">
      <c r="A27" s="244"/>
      <c r="B27" s="49" t="str">
        <f t="shared" ref="B27:Y27" si="17">B21</f>
        <v># of Vehicles</v>
      </c>
      <c r="C27" s="49" t="str">
        <f t="shared" si="17"/>
        <v>Total Miles</v>
      </c>
      <c r="D27" s="49" t="str">
        <f t="shared" si="17"/>
        <v># of Vehicles</v>
      </c>
      <c r="E27" s="49" t="str">
        <f t="shared" si="17"/>
        <v>Total Miles</v>
      </c>
      <c r="F27" s="49" t="str">
        <f t="shared" si="17"/>
        <v># of Vehicles</v>
      </c>
      <c r="G27" s="49" t="str">
        <f t="shared" si="17"/>
        <v>Total Miles</v>
      </c>
      <c r="H27" s="49" t="str">
        <f t="shared" si="17"/>
        <v># of Vehicles</v>
      </c>
      <c r="I27" s="49" t="str">
        <f t="shared" si="17"/>
        <v>Total Miles</v>
      </c>
      <c r="J27" s="49" t="str">
        <f t="shared" si="17"/>
        <v># of Vehicles</v>
      </c>
      <c r="K27" s="49" t="str">
        <f t="shared" si="17"/>
        <v>Total Miles</v>
      </c>
      <c r="L27" s="49" t="str">
        <f t="shared" si="17"/>
        <v># of Vehicles</v>
      </c>
      <c r="M27" s="49" t="str">
        <f t="shared" si="17"/>
        <v>Total Miles</v>
      </c>
      <c r="N27" s="49" t="str">
        <f t="shared" si="17"/>
        <v># of Vehicles</v>
      </c>
      <c r="O27" s="49" t="str">
        <f t="shared" si="17"/>
        <v>Total Miles</v>
      </c>
      <c r="P27" s="49" t="str">
        <f t="shared" si="17"/>
        <v># of Vehicles</v>
      </c>
      <c r="Q27" s="49" t="str">
        <f t="shared" si="17"/>
        <v>Total Miles</v>
      </c>
      <c r="R27" s="49" t="str">
        <f t="shared" si="17"/>
        <v># of Vehicles</v>
      </c>
      <c r="S27" s="49" t="str">
        <f t="shared" si="17"/>
        <v>Total Miles</v>
      </c>
      <c r="T27" s="49" t="str">
        <f t="shared" si="17"/>
        <v># of Vehicles</v>
      </c>
      <c r="U27" s="49" t="str">
        <f t="shared" si="17"/>
        <v>Total Miles</v>
      </c>
      <c r="V27" s="49" t="str">
        <f t="shared" si="17"/>
        <v># of Vehicles</v>
      </c>
      <c r="W27" s="49" t="str">
        <f t="shared" si="17"/>
        <v>Total Miles</v>
      </c>
      <c r="X27" s="49" t="str">
        <f t="shared" si="17"/>
        <v># of Vehicles</v>
      </c>
      <c r="Y27" s="49" t="str">
        <f t="shared" si="17"/>
        <v>Total Miles</v>
      </c>
    </row>
    <row r="28" spans="1:25" ht="28.2" thickBot="1">
      <c r="A28" s="13" t="s">
        <v>55</v>
      </c>
      <c r="B28" s="47"/>
      <c r="C28" s="47"/>
      <c r="D28" s="47"/>
      <c r="E28" s="47"/>
      <c r="F28" s="47"/>
      <c r="G28" s="47"/>
      <c r="H28" s="47"/>
      <c r="I28" s="47"/>
      <c r="J28" s="47"/>
      <c r="K28" s="47"/>
      <c r="L28" s="47"/>
      <c r="M28" s="47"/>
      <c r="N28" s="47"/>
      <c r="O28" s="47"/>
      <c r="P28" s="47"/>
      <c r="Q28" s="47"/>
      <c r="R28" s="47"/>
      <c r="S28" s="47"/>
      <c r="T28" s="47"/>
      <c r="U28" s="47"/>
      <c r="V28" s="47"/>
      <c r="W28" s="47"/>
      <c r="X28" s="47"/>
      <c r="Y28" s="47"/>
    </row>
    <row r="29" spans="1:25" ht="14.4">
      <c r="A29" s="122" t="s">
        <v>160</v>
      </c>
      <c r="B29" s="266"/>
      <c r="C29" s="267"/>
      <c r="D29" s="266"/>
      <c r="E29" s="267"/>
      <c r="F29" s="266"/>
      <c r="G29" s="267"/>
      <c r="H29" s="266"/>
      <c r="I29" s="267"/>
      <c r="J29" s="266"/>
      <c r="K29" s="267"/>
      <c r="L29" s="266"/>
      <c r="M29" s="267"/>
      <c r="N29" s="266"/>
      <c r="O29" s="267"/>
      <c r="P29" s="266"/>
      <c r="Q29" s="267"/>
      <c r="R29" s="266"/>
      <c r="S29" s="267"/>
      <c r="T29" s="266"/>
      <c r="U29" s="267"/>
      <c r="V29" s="266"/>
      <c r="W29" s="267"/>
      <c r="X29" s="266"/>
      <c r="Y29" s="267"/>
    </row>
    <row r="30" spans="1:25" ht="15.6" thickBot="1"/>
    <row r="31" spans="1:25" ht="25.2" thickBot="1">
      <c r="A31" s="3"/>
      <c r="B31" s="249" t="s">
        <v>28</v>
      </c>
      <c r="C31" s="250"/>
      <c r="D31" s="250"/>
      <c r="E31" s="250"/>
      <c r="F31" s="250"/>
      <c r="G31" s="250"/>
      <c r="H31" s="250"/>
      <c r="I31" s="250"/>
      <c r="J31" s="250"/>
      <c r="K31" s="250"/>
      <c r="L31" s="250"/>
      <c r="M31" s="251"/>
      <c r="N31" s="249" t="s">
        <v>29</v>
      </c>
      <c r="O31" s="250"/>
      <c r="P31" s="250"/>
      <c r="Q31" s="250"/>
      <c r="R31" s="250"/>
      <c r="S31" s="251"/>
      <c r="T31" s="249" t="s">
        <v>30</v>
      </c>
      <c r="U31" s="250"/>
      <c r="V31" s="250"/>
      <c r="W31" s="250"/>
      <c r="X31" s="250"/>
      <c r="Y31" s="251"/>
    </row>
    <row r="32" spans="1:25" ht="16.95" customHeight="1">
      <c r="A32" s="243" t="s">
        <v>47</v>
      </c>
      <c r="B32" s="245" t="s">
        <v>31</v>
      </c>
      <c r="C32" s="246"/>
      <c r="D32" s="245" t="s">
        <v>32</v>
      </c>
      <c r="E32" s="246"/>
      <c r="F32" s="245" t="s">
        <v>33</v>
      </c>
      <c r="G32" s="246"/>
      <c r="H32" s="245" t="s">
        <v>34</v>
      </c>
      <c r="I32" s="246"/>
      <c r="J32" s="245" t="s">
        <v>48</v>
      </c>
      <c r="K32" s="246"/>
      <c r="L32" s="245" t="s">
        <v>49</v>
      </c>
      <c r="M32" s="246"/>
      <c r="N32" s="245" t="s">
        <v>37</v>
      </c>
      <c r="O32" s="246"/>
      <c r="P32" s="245" t="s">
        <v>38</v>
      </c>
      <c r="Q32" s="246"/>
      <c r="R32" s="245" t="s">
        <v>39</v>
      </c>
      <c r="S32" s="246"/>
      <c r="T32" s="245" t="s">
        <v>40</v>
      </c>
      <c r="U32" s="246"/>
      <c r="V32" s="245" t="s">
        <v>50</v>
      </c>
      <c r="W32" s="246"/>
      <c r="X32" s="245" t="s">
        <v>42</v>
      </c>
      <c r="Y32" s="246"/>
    </row>
    <row r="33" spans="1:25" ht="28.2" thickBot="1">
      <c r="A33" s="244"/>
      <c r="B33" s="49" t="str">
        <f t="shared" ref="B33:Y33" si="18">B27</f>
        <v># of Vehicles</v>
      </c>
      <c r="C33" s="49" t="str">
        <f t="shared" si="18"/>
        <v>Total Miles</v>
      </c>
      <c r="D33" s="49" t="str">
        <f t="shared" si="18"/>
        <v># of Vehicles</v>
      </c>
      <c r="E33" s="49" t="str">
        <f t="shared" si="18"/>
        <v>Total Miles</v>
      </c>
      <c r="F33" s="49" t="str">
        <f t="shared" si="18"/>
        <v># of Vehicles</v>
      </c>
      <c r="G33" s="49" t="str">
        <f t="shared" si="18"/>
        <v>Total Miles</v>
      </c>
      <c r="H33" s="49" t="str">
        <f t="shared" si="18"/>
        <v># of Vehicles</v>
      </c>
      <c r="I33" s="49" t="str">
        <f t="shared" si="18"/>
        <v>Total Miles</v>
      </c>
      <c r="J33" s="49" t="str">
        <f t="shared" si="18"/>
        <v># of Vehicles</v>
      </c>
      <c r="K33" s="49" t="str">
        <f t="shared" si="18"/>
        <v>Total Miles</v>
      </c>
      <c r="L33" s="49" t="str">
        <f t="shared" si="18"/>
        <v># of Vehicles</v>
      </c>
      <c r="M33" s="49" t="str">
        <f t="shared" si="18"/>
        <v>Total Miles</v>
      </c>
      <c r="N33" s="49" t="str">
        <f t="shared" si="18"/>
        <v># of Vehicles</v>
      </c>
      <c r="O33" s="49" t="str">
        <f t="shared" si="18"/>
        <v>Total Miles</v>
      </c>
      <c r="P33" s="49" t="str">
        <f t="shared" si="18"/>
        <v># of Vehicles</v>
      </c>
      <c r="Q33" s="49" t="str">
        <f t="shared" si="18"/>
        <v>Total Miles</v>
      </c>
      <c r="R33" s="49" t="str">
        <f t="shared" si="18"/>
        <v># of Vehicles</v>
      </c>
      <c r="S33" s="49" t="str">
        <f t="shared" si="18"/>
        <v>Total Miles</v>
      </c>
      <c r="T33" s="49" t="str">
        <f t="shared" si="18"/>
        <v># of Vehicles</v>
      </c>
      <c r="U33" s="49" t="str">
        <f t="shared" si="18"/>
        <v>Total Miles</v>
      </c>
      <c r="V33" s="49" t="str">
        <f t="shared" si="18"/>
        <v># of Vehicles</v>
      </c>
      <c r="W33" s="49" t="str">
        <f t="shared" si="18"/>
        <v>Total Miles</v>
      </c>
      <c r="X33" s="49" t="str">
        <f t="shared" si="18"/>
        <v># of Vehicles</v>
      </c>
      <c r="Y33" s="49" t="str">
        <f t="shared" si="18"/>
        <v>Total Miles</v>
      </c>
    </row>
    <row r="34" spans="1:25" ht="28.2" thickBot="1">
      <c r="A34" s="13" t="s">
        <v>56</v>
      </c>
      <c r="B34" s="47"/>
      <c r="C34" s="47"/>
      <c r="D34" s="47"/>
      <c r="E34" s="47"/>
      <c r="F34" s="47"/>
      <c r="G34" s="47"/>
      <c r="H34" s="47"/>
      <c r="I34" s="47"/>
      <c r="J34" s="47"/>
      <c r="K34" s="47"/>
      <c r="L34" s="47"/>
      <c r="M34" s="47"/>
      <c r="N34" s="47"/>
      <c r="O34" s="47"/>
      <c r="P34" s="47"/>
      <c r="Q34" s="47"/>
      <c r="R34" s="47"/>
      <c r="S34" s="47"/>
      <c r="T34" s="47"/>
      <c r="U34" s="47"/>
      <c r="V34" s="47"/>
      <c r="W34" s="47"/>
      <c r="X34" s="47"/>
      <c r="Y34" s="47"/>
    </row>
    <row r="35" spans="1:25" ht="14.4">
      <c r="A35" s="122" t="s">
        <v>160</v>
      </c>
      <c r="B35" s="266"/>
      <c r="C35" s="267"/>
      <c r="D35" s="266">
        <v>1</v>
      </c>
      <c r="E35" s="267"/>
      <c r="F35" s="266"/>
      <c r="G35" s="267"/>
      <c r="H35" s="266"/>
      <c r="I35" s="267"/>
      <c r="J35" s="266"/>
      <c r="K35" s="267"/>
      <c r="L35" s="266"/>
      <c r="M35" s="267"/>
      <c r="N35" s="266"/>
      <c r="O35" s="267"/>
      <c r="P35" s="266"/>
      <c r="Q35" s="267"/>
      <c r="R35" s="266"/>
      <c r="S35" s="267"/>
      <c r="T35" s="266"/>
      <c r="U35" s="267"/>
      <c r="V35" s="266"/>
      <c r="W35" s="267"/>
      <c r="X35" s="266"/>
      <c r="Y35" s="267"/>
    </row>
    <row r="36" spans="1:25" ht="15.6" thickBot="1"/>
    <row r="37" spans="1:25" ht="25.2" thickBot="1">
      <c r="A37" s="3"/>
      <c r="B37" s="249" t="s">
        <v>28</v>
      </c>
      <c r="C37" s="250"/>
      <c r="D37" s="250"/>
      <c r="E37" s="250"/>
      <c r="F37" s="250"/>
      <c r="G37" s="250"/>
      <c r="H37" s="250"/>
      <c r="I37" s="250"/>
      <c r="J37" s="250"/>
      <c r="K37" s="250"/>
      <c r="L37" s="250"/>
      <c r="M37" s="251"/>
      <c r="N37" s="249" t="s">
        <v>29</v>
      </c>
      <c r="O37" s="250"/>
      <c r="P37" s="250"/>
      <c r="Q37" s="250"/>
      <c r="R37" s="250"/>
      <c r="S37" s="251"/>
      <c r="T37" s="249" t="s">
        <v>30</v>
      </c>
      <c r="U37" s="250"/>
      <c r="V37" s="250"/>
      <c r="W37" s="250"/>
      <c r="X37" s="250"/>
      <c r="Y37" s="251"/>
    </row>
    <row r="38" spans="1:25" ht="16.95" customHeight="1">
      <c r="A38" s="243" t="s">
        <v>47</v>
      </c>
      <c r="B38" s="245" t="s">
        <v>31</v>
      </c>
      <c r="C38" s="246"/>
      <c r="D38" s="245" t="s">
        <v>32</v>
      </c>
      <c r="E38" s="246"/>
      <c r="F38" s="245" t="s">
        <v>33</v>
      </c>
      <c r="G38" s="246"/>
      <c r="H38" s="245" t="s">
        <v>34</v>
      </c>
      <c r="I38" s="246"/>
      <c r="J38" s="245" t="s">
        <v>48</v>
      </c>
      <c r="K38" s="246"/>
      <c r="L38" s="245" t="s">
        <v>49</v>
      </c>
      <c r="M38" s="246"/>
      <c r="N38" s="245" t="s">
        <v>37</v>
      </c>
      <c r="O38" s="246"/>
      <c r="P38" s="245" t="s">
        <v>38</v>
      </c>
      <c r="Q38" s="246"/>
      <c r="R38" s="245" t="s">
        <v>39</v>
      </c>
      <c r="S38" s="246"/>
      <c r="T38" s="245" t="s">
        <v>40</v>
      </c>
      <c r="U38" s="246"/>
      <c r="V38" s="245" t="s">
        <v>50</v>
      </c>
      <c r="W38" s="246"/>
      <c r="X38" s="245" t="s">
        <v>42</v>
      </c>
      <c r="Y38" s="246"/>
    </row>
    <row r="39" spans="1:25" ht="28.2" thickBot="1">
      <c r="A39" s="244"/>
      <c r="B39" s="49" t="str">
        <f t="shared" ref="B39:Y39" si="19">B33</f>
        <v># of Vehicles</v>
      </c>
      <c r="C39" s="49" t="str">
        <f t="shared" si="19"/>
        <v>Total Miles</v>
      </c>
      <c r="D39" s="49" t="str">
        <f t="shared" si="19"/>
        <v># of Vehicles</v>
      </c>
      <c r="E39" s="49" t="str">
        <f t="shared" si="19"/>
        <v>Total Miles</v>
      </c>
      <c r="F39" s="49" t="str">
        <f t="shared" si="19"/>
        <v># of Vehicles</v>
      </c>
      <c r="G39" s="49" t="str">
        <f t="shared" si="19"/>
        <v>Total Miles</v>
      </c>
      <c r="H39" s="49" t="str">
        <f t="shared" si="19"/>
        <v># of Vehicles</v>
      </c>
      <c r="I39" s="49" t="str">
        <f t="shared" si="19"/>
        <v>Total Miles</v>
      </c>
      <c r="J39" s="49" t="str">
        <f t="shared" si="19"/>
        <v># of Vehicles</v>
      </c>
      <c r="K39" s="49" t="str">
        <f t="shared" si="19"/>
        <v>Total Miles</v>
      </c>
      <c r="L39" s="49" t="str">
        <f t="shared" si="19"/>
        <v># of Vehicles</v>
      </c>
      <c r="M39" s="49" t="str">
        <f t="shared" si="19"/>
        <v>Total Miles</v>
      </c>
      <c r="N39" s="49" t="str">
        <f t="shared" si="19"/>
        <v># of Vehicles</v>
      </c>
      <c r="O39" s="49" t="str">
        <f t="shared" si="19"/>
        <v>Total Miles</v>
      </c>
      <c r="P39" s="49" t="str">
        <f t="shared" si="19"/>
        <v># of Vehicles</v>
      </c>
      <c r="Q39" s="49" t="str">
        <f t="shared" si="19"/>
        <v>Total Miles</v>
      </c>
      <c r="R39" s="49" t="str">
        <f t="shared" si="19"/>
        <v># of Vehicles</v>
      </c>
      <c r="S39" s="49" t="str">
        <f t="shared" si="19"/>
        <v>Total Miles</v>
      </c>
      <c r="T39" s="49" t="str">
        <f t="shared" si="19"/>
        <v># of Vehicles</v>
      </c>
      <c r="U39" s="49" t="str">
        <f t="shared" si="19"/>
        <v>Total Miles</v>
      </c>
      <c r="V39" s="49" t="str">
        <f t="shared" si="19"/>
        <v># of Vehicles</v>
      </c>
      <c r="W39" s="49" t="str">
        <f t="shared" si="19"/>
        <v>Total Miles</v>
      </c>
      <c r="X39" s="49" t="str">
        <f t="shared" si="19"/>
        <v># of Vehicles</v>
      </c>
      <c r="Y39" s="49" t="str">
        <f t="shared" si="19"/>
        <v>Total Miles</v>
      </c>
    </row>
    <row r="40" spans="1:25" ht="28.2" thickBot="1">
      <c r="A40" s="13" t="s">
        <v>57</v>
      </c>
      <c r="B40" s="47"/>
      <c r="C40" s="47"/>
      <c r="D40" s="47"/>
      <c r="E40" s="47"/>
      <c r="F40" s="47"/>
      <c r="G40" s="47"/>
      <c r="H40" s="47"/>
      <c r="I40" s="47"/>
      <c r="J40" s="47"/>
      <c r="K40" s="47"/>
      <c r="L40" s="47"/>
      <c r="M40" s="47"/>
      <c r="N40" s="47"/>
      <c r="O40" s="47"/>
      <c r="P40" s="47"/>
      <c r="Q40" s="47"/>
      <c r="R40" s="47"/>
      <c r="S40" s="47"/>
      <c r="T40" s="47"/>
      <c r="U40" s="47"/>
      <c r="V40" s="47"/>
      <c r="W40" s="47"/>
      <c r="X40" s="47"/>
      <c r="Y40" s="47"/>
    </row>
    <row r="41" spans="1:25" ht="14.4">
      <c r="A41" s="122" t="s">
        <v>160</v>
      </c>
      <c r="B41" s="266"/>
      <c r="C41" s="267"/>
      <c r="D41" s="266"/>
      <c r="E41" s="267"/>
      <c r="F41" s="266"/>
      <c r="G41" s="267"/>
      <c r="H41" s="266"/>
      <c r="I41" s="267"/>
      <c r="J41" s="266"/>
      <c r="K41" s="267"/>
      <c r="L41" s="266"/>
      <c r="M41" s="267"/>
      <c r="N41" s="266"/>
      <c r="O41" s="267"/>
      <c r="P41" s="266"/>
      <c r="Q41" s="267"/>
      <c r="R41" s="266"/>
      <c r="S41" s="267"/>
      <c r="T41" s="266"/>
      <c r="U41" s="267"/>
      <c r="V41" s="266"/>
      <c r="W41" s="267"/>
      <c r="X41" s="266"/>
      <c r="Y41" s="267"/>
    </row>
    <row r="42" spans="1:25" ht="15.6" thickBot="1"/>
    <row r="43" spans="1:25" ht="25.2" thickBot="1">
      <c r="A43" s="3"/>
      <c r="B43" s="249" t="s">
        <v>28</v>
      </c>
      <c r="C43" s="250"/>
      <c r="D43" s="250"/>
      <c r="E43" s="250"/>
      <c r="F43" s="250"/>
      <c r="G43" s="250"/>
      <c r="H43" s="250"/>
      <c r="I43" s="250"/>
      <c r="J43" s="250"/>
      <c r="K43" s="250"/>
      <c r="L43" s="250"/>
      <c r="M43" s="251"/>
      <c r="N43" s="249" t="s">
        <v>29</v>
      </c>
      <c r="O43" s="250"/>
      <c r="P43" s="250"/>
      <c r="Q43" s="250"/>
      <c r="R43" s="250"/>
      <c r="S43" s="251"/>
      <c r="T43" s="249" t="s">
        <v>30</v>
      </c>
      <c r="U43" s="250"/>
      <c r="V43" s="250"/>
      <c r="W43" s="250"/>
      <c r="X43" s="250"/>
      <c r="Y43" s="251"/>
    </row>
    <row r="44" spans="1:25" ht="16.95" customHeight="1">
      <c r="A44" s="243" t="s">
        <v>47</v>
      </c>
      <c r="B44" s="245" t="s">
        <v>31</v>
      </c>
      <c r="C44" s="246"/>
      <c r="D44" s="245" t="s">
        <v>32</v>
      </c>
      <c r="E44" s="246"/>
      <c r="F44" s="245" t="s">
        <v>33</v>
      </c>
      <c r="G44" s="246"/>
      <c r="H44" s="245" t="s">
        <v>34</v>
      </c>
      <c r="I44" s="246"/>
      <c r="J44" s="245" t="s">
        <v>48</v>
      </c>
      <c r="K44" s="246"/>
      <c r="L44" s="245" t="s">
        <v>49</v>
      </c>
      <c r="M44" s="246"/>
      <c r="N44" s="245" t="s">
        <v>37</v>
      </c>
      <c r="O44" s="246"/>
      <c r="P44" s="245" t="s">
        <v>38</v>
      </c>
      <c r="Q44" s="246"/>
      <c r="R44" s="245" t="s">
        <v>39</v>
      </c>
      <c r="S44" s="246"/>
      <c r="T44" s="245" t="s">
        <v>40</v>
      </c>
      <c r="U44" s="246"/>
      <c r="V44" s="245" t="s">
        <v>50</v>
      </c>
      <c r="W44" s="246"/>
      <c r="X44" s="245" t="s">
        <v>42</v>
      </c>
      <c r="Y44" s="246"/>
    </row>
    <row r="45" spans="1:25" ht="28.2" thickBot="1">
      <c r="A45" s="244"/>
      <c r="B45" s="49" t="str">
        <f t="shared" ref="B45:Y45" si="20">B39</f>
        <v># of Vehicles</v>
      </c>
      <c r="C45" s="49" t="str">
        <f t="shared" si="20"/>
        <v>Total Miles</v>
      </c>
      <c r="D45" s="49" t="str">
        <f t="shared" si="20"/>
        <v># of Vehicles</v>
      </c>
      <c r="E45" s="49" t="str">
        <f t="shared" si="20"/>
        <v>Total Miles</v>
      </c>
      <c r="F45" s="49" t="str">
        <f t="shared" si="20"/>
        <v># of Vehicles</v>
      </c>
      <c r="G45" s="49" t="str">
        <f t="shared" si="20"/>
        <v>Total Miles</v>
      </c>
      <c r="H45" s="49" t="str">
        <f t="shared" si="20"/>
        <v># of Vehicles</v>
      </c>
      <c r="I45" s="49" t="str">
        <f t="shared" si="20"/>
        <v>Total Miles</v>
      </c>
      <c r="J45" s="49" t="str">
        <f t="shared" si="20"/>
        <v># of Vehicles</v>
      </c>
      <c r="K45" s="49" t="str">
        <f t="shared" si="20"/>
        <v>Total Miles</v>
      </c>
      <c r="L45" s="49" t="str">
        <f t="shared" si="20"/>
        <v># of Vehicles</v>
      </c>
      <c r="M45" s="49" t="str">
        <f t="shared" si="20"/>
        <v>Total Miles</v>
      </c>
      <c r="N45" s="49" t="str">
        <f t="shared" si="20"/>
        <v># of Vehicles</v>
      </c>
      <c r="O45" s="49" t="str">
        <f t="shared" si="20"/>
        <v>Total Miles</v>
      </c>
      <c r="P45" s="49" t="str">
        <f t="shared" si="20"/>
        <v># of Vehicles</v>
      </c>
      <c r="Q45" s="49" t="str">
        <f t="shared" si="20"/>
        <v>Total Miles</v>
      </c>
      <c r="R45" s="49" t="str">
        <f t="shared" si="20"/>
        <v># of Vehicles</v>
      </c>
      <c r="S45" s="49" t="str">
        <f t="shared" si="20"/>
        <v>Total Miles</v>
      </c>
      <c r="T45" s="49" t="str">
        <f t="shared" si="20"/>
        <v># of Vehicles</v>
      </c>
      <c r="U45" s="49" t="str">
        <f t="shared" si="20"/>
        <v>Total Miles</v>
      </c>
      <c r="V45" s="49" t="str">
        <f t="shared" si="20"/>
        <v># of Vehicles</v>
      </c>
      <c r="W45" s="49" t="str">
        <f t="shared" si="20"/>
        <v>Total Miles</v>
      </c>
      <c r="X45" s="49" t="str">
        <f t="shared" si="20"/>
        <v># of Vehicles</v>
      </c>
      <c r="Y45" s="49" t="str">
        <f t="shared" si="20"/>
        <v>Total Miles</v>
      </c>
    </row>
    <row r="46" spans="1:25" ht="28.2" thickBot="1">
      <c r="A46" s="13" t="s">
        <v>58</v>
      </c>
      <c r="B46" s="47"/>
      <c r="C46" s="47"/>
      <c r="D46" s="47"/>
      <c r="E46" s="47"/>
      <c r="F46" s="47"/>
      <c r="G46" s="47"/>
      <c r="H46" s="47"/>
      <c r="I46" s="47"/>
      <c r="J46" s="47"/>
      <c r="K46" s="47"/>
      <c r="L46" s="47"/>
      <c r="M46" s="47"/>
      <c r="N46" s="47"/>
      <c r="O46" s="47"/>
      <c r="P46" s="47"/>
      <c r="Q46" s="47"/>
      <c r="R46" s="47"/>
      <c r="S46" s="47"/>
      <c r="T46" s="47"/>
      <c r="U46" s="47"/>
      <c r="V46" s="47"/>
      <c r="W46" s="47"/>
      <c r="X46" s="47"/>
      <c r="Y46" s="47"/>
    </row>
    <row r="47" spans="1:25" ht="14.4">
      <c r="A47" s="122" t="s">
        <v>160</v>
      </c>
      <c r="B47" s="266"/>
      <c r="C47" s="267"/>
      <c r="D47" s="266"/>
      <c r="E47" s="267"/>
      <c r="F47" s="266"/>
      <c r="G47" s="267"/>
      <c r="H47" s="266"/>
      <c r="I47" s="267"/>
      <c r="J47" s="266"/>
      <c r="K47" s="267"/>
      <c r="L47" s="266"/>
      <c r="M47" s="267"/>
      <c r="N47" s="266"/>
      <c r="O47" s="267"/>
      <c r="P47" s="266"/>
      <c r="Q47" s="267"/>
      <c r="R47" s="266"/>
      <c r="S47" s="267"/>
      <c r="T47" s="266"/>
      <c r="U47" s="267"/>
      <c r="V47" s="266"/>
      <c r="W47" s="267"/>
      <c r="X47" s="266"/>
      <c r="Y47" s="267"/>
    </row>
    <row r="48" spans="1:25" ht="15.6" thickBot="1"/>
    <row r="49" spans="1:25" ht="25.2" thickBot="1">
      <c r="A49" s="3"/>
      <c r="B49" s="249" t="s">
        <v>28</v>
      </c>
      <c r="C49" s="250"/>
      <c r="D49" s="250"/>
      <c r="E49" s="250"/>
      <c r="F49" s="250"/>
      <c r="G49" s="250"/>
      <c r="H49" s="250"/>
      <c r="I49" s="250"/>
      <c r="J49" s="250"/>
      <c r="K49" s="250"/>
      <c r="L49" s="250"/>
      <c r="M49" s="251"/>
      <c r="N49" s="249" t="s">
        <v>29</v>
      </c>
      <c r="O49" s="250"/>
      <c r="P49" s="250"/>
      <c r="Q49" s="250"/>
      <c r="R49" s="250"/>
      <c r="S49" s="251"/>
      <c r="T49" s="249" t="s">
        <v>30</v>
      </c>
      <c r="U49" s="250"/>
      <c r="V49" s="250"/>
      <c r="W49" s="250"/>
      <c r="X49" s="250"/>
      <c r="Y49" s="251"/>
    </row>
    <row r="50" spans="1:25" ht="16.95" customHeight="1">
      <c r="A50" s="243" t="s">
        <v>47</v>
      </c>
      <c r="B50" s="245" t="s">
        <v>31</v>
      </c>
      <c r="C50" s="246"/>
      <c r="D50" s="245" t="s">
        <v>32</v>
      </c>
      <c r="E50" s="246"/>
      <c r="F50" s="245" t="s">
        <v>33</v>
      </c>
      <c r="G50" s="246"/>
      <c r="H50" s="245" t="s">
        <v>34</v>
      </c>
      <c r="I50" s="246"/>
      <c r="J50" s="245" t="s">
        <v>48</v>
      </c>
      <c r="K50" s="246"/>
      <c r="L50" s="245" t="s">
        <v>49</v>
      </c>
      <c r="M50" s="246"/>
      <c r="N50" s="245" t="s">
        <v>37</v>
      </c>
      <c r="O50" s="246"/>
      <c r="P50" s="245" t="s">
        <v>38</v>
      </c>
      <c r="Q50" s="246"/>
      <c r="R50" s="245" t="s">
        <v>39</v>
      </c>
      <c r="S50" s="246"/>
      <c r="T50" s="245" t="s">
        <v>40</v>
      </c>
      <c r="U50" s="246"/>
      <c r="V50" s="245" t="s">
        <v>50</v>
      </c>
      <c r="W50" s="246"/>
      <c r="X50" s="245" t="s">
        <v>42</v>
      </c>
      <c r="Y50" s="246"/>
    </row>
    <row r="51" spans="1:25" ht="28.2" thickBot="1">
      <c r="A51" s="244"/>
      <c r="B51" s="49" t="str">
        <f t="shared" ref="B51:Y51" si="21">B45</f>
        <v># of Vehicles</v>
      </c>
      <c r="C51" s="49" t="str">
        <f t="shared" si="21"/>
        <v>Total Miles</v>
      </c>
      <c r="D51" s="49" t="str">
        <f t="shared" si="21"/>
        <v># of Vehicles</v>
      </c>
      <c r="E51" s="49" t="str">
        <f t="shared" si="21"/>
        <v>Total Miles</v>
      </c>
      <c r="F51" s="49" t="str">
        <f t="shared" si="21"/>
        <v># of Vehicles</v>
      </c>
      <c r="G51" s="49" t="str">
        <f t="shared" si="21"/>
        <v>Total Miles</v>
      </c>
      <c r="H51" s="49" t="str">
        <f t="shared" si="21"/>
        <v># of Vehicles</v>
      </c>
      <c r="I51" s="49" t="str">
        <f t="shared" si="21"/>
        <v>Total Miles</v>
      </c>
      <c r="J51" s="49" t="str">
        <f t="shared" si="21"/>
        <v># of Vehicles</v>
      </c>
      <c r="K51" s="49" t="str">
        <f t="shared" si="21"/>
        <v>Total Miles</v>
      </c>
      <c r="L51" s="49" t="str">
        <f t="shared" si="21"/>
        <v># of Vehicles</v>
      </c>
      <c r="M51" s="49" t="str">
        <f t="shared" si="21"/>
        <v>Total Miles</v>
      </c>
      <c r="N51" s="49" t="str">
        <f t="shared" si="21"/>
        <v># of Vehicles</v>
      </c>
      <c r="O51" s="49" t="str">
        <f t="shared" si="21"/>
        <v>Total Miles</v>
      </c>
      <c r="P51" s="49" t="str">
        <f t="shared" si="21"/>
        <v># of Vehicles</v>
      </c>
      <c r="Q51" s="49" t="str">
        <f t="shared" si="21"/>
        <v>Total Miles</v>
      </c>
      <c r="R51" s="49" t="str">
        <f t="shared" si="21"/>
        <v># of Vehicles</v>
      </c>
      <c r="S51" s="49" t="str">
        <f t="shared" si="21"/>
        <v>Total Miles</v>
      </c>
      <c r="T51" s="49" t="str">
        <f t="shared" si="21"/>
        <v># of Vehicles</v>
      </c>
      <c r="U51" s="49" t="str">
        <f t="shared" si="21"/>
        <v>Total Miles</v>
      </c>
      <c r="V51" s="49" t="str">
        <f t="shared" si="21"/>
        <v># of Vehicles</v>
      </c>
      <c r="W51" s="49" t="str">
        <f t="shared" si="21"/>
        <v>Total Miles</v>
      </c>
      <c r="X51" s="49" t="str">
        <f t="shared" si="21"/>
        <v># of Vehicles</v>
      </c>
      <c r="Y51" s="49" t="str">
        <f t="shared" si="21"/>
        <v>Total Miles</v>
      </c>
    </row>
    <row r="52" spans="1:25" ht="28.2" thickBot="1">
      <c r="A52" s="13" t="s">
        <v>59</v>
      </c>
      <c r="B52" s="47"/>
      <c r="C52" s="47"/>
      <c r="D52" s="47"/>
      <c r="E52" s="47"/>
      <c r="F52" s="47"/>
      <c r="G52" s="47"/>
      <c r="H52" s="47"/>
      <c r="I52" s="47"/>
      <c r="J52" s="47"/>
      <c r="K52" s="47"/>
      <c r="L52" s="47"/>
      <c r="M52" s="47"/>
      <c r="N52" s="47"/>
      <c r="O52" s="47"/>
      <c r="P52" s="47"/>
      <c r="Q52" s="47"/>
      <c r="R52" s="47"/>
      <c r="S52" s="47"/>
      <c r="T52" s="47"/>
      <c r="U52" s="47"/>
      <c r="V52" s="47"/>
      <c r="W52" s="47"/>
      <c r="X52" s="47"/>
      <c r="Y52" s="47"/>
    </row>
    <row r="53" spans="1:25" ht="14.4">
      <c r="A53" s="122" t="s">
        <v>160</v>
      </c>
      <c r="B53" s="266"/>
      <c r="C53" s="267"/>
      <c r="D53" s="266"/>
      <c r="E53" s="267"/>
      <c r="F53" s="266"/>
      <c r="G53" s="267"/>
      <c r="H53" s="266"/>
      <c r="I53" s="267"/>
      <c r="J53" s="266"/>
      <c r="K53" s="267"/>
      <c r="L53" s="266"/>
      <c r="M53" s="267"/>
      <c r="N53" s="266"/>
      <c r="O53" s="267"/>
      <c r="P53" s="266"/>
      <c r="Q53" s="267"/>
      <c r="R53" s="266"/>
      <c r="S53" s="267"/>
      <c r="T53" s="266"/>
      <c r="U53" s="267"/>
      <c r="V53" s="266"/>
      <c r="W53" s="267"/>
      <c r="X53" s="266"/>
      <c r="Y53" s="267"/>
    </row>
    <row r="54" spans="1:25" ht="15.6" thickBot="1"/>
    <row r="55" spans="1:25" ht="25.2" thickBot="1">
      <c r="A55" s="3"/>
      <c r="B55" s="249" t="s">
        <v>28</v>
      </c>
      <c r="C55" s="250"/>
      <c r="D55" s="250"/>
      <c r="E55" s="250"/>
      <c r="F55" s="250"/>
      <c r="G55" s="250"/>
      <c r="H55" s="250"/>
      <c r="I55" s="250"/>
      <c r="J55" s="250"/>
      <c r="K55" s="250"/>
      <c r="L55" s="250"/>
      <c r="M55" s="251"/>
      <c r="N55" s="249" t="s">
        <v>29</v>
      </c>
      <c r="O55" s="250"/>
      <c r="P55" s="250"/>
      <c r="Q55" s="250"/>
      <c r="R55" s="250"/>
      <c r="S55" s="251"/>
      <c r="T55" s="249" t="s">
        <v>30</v>
      </c>
      <c r="U55" s="250"/>
      <c r="V55" s="250"/>
      <c r="W55" s="250"/>
      <c r="X55" s="250"/>
      <c r="Y55" s="251"/>
    </row>
    <row r="56" spans="1:25" ht="16.95" customHeight="1">
      <c r="A56" s="243" t="s">
        <v>47</v>
      </c>
      <c r="B56" s="245" t="s">
        <v>31</v>
      </c>
      <c r="C56" s="246"/>
      <c r="D56" s="245" t="s">
        <v>32</v>
      </c>
      <c r="E56" s="246"/>
      <c r="F56" s="245" t="s">
        <v>33</v>
      </c>
      <c r="G56" s="246"/>
      <c r="H56" s="245" t="s">
        <v>34</v>
      </c>
      <c r="I56" s="246"/>
      <c r="J56" s="245" t="s">
        <v>48</v>
      </c>
      <c r="K56" s="246"/>
      <c r="L56" s="245" t="s">
        <v>49</v>
      </c>
      <c r="M56" s="246"/>
      <c r="N56" s="245" t="s">
        <v>37</v>
      </c>
      <c r="O56" s="246"/>
      <c r="P56" s="245" t="s">
        <v>38</v>
      </c>
      <c r="Q56" s="246"/>
      <c r="R56" s="245" t="s">
        <v>39</v>
      </c>
      <c r="S56" s="246"/>
      <c r="T56" s="245" t="s">
        <v>40</v>
      </c>
      <c r="U56" s="246"/>
      <c r="V56" s="245" t="s">
        <v>50</v>
      </c>
      <c r="W56" s="246"/>
      <c r="X56" s="245" t="s">
        <v>42</v>
      </c>
      <c r="Y56" s="246"/>
    </row>
    <row r="57" spans="1:25" ht="28.2" thickBot="1">
      <c r="A57" s="244"/>
      <c r="B57" s="49" t="str">
        <f t="shared" ref="B57:Y57" si="22">B51</f>
        <v># of Vehicles</v>
      </c>
      <c r="C57" s="49" t="str">
        <f t="shared" si="22"/>
        <v>Total Miles</v>
      </c>
      <c r="D57" s="49" t="str">
        <f t="shared" si="22"/>
        <v># of Vehicles</v>
      </c>
      <c r="E57" s="49" t="str">
        <f t="shared" si="22"/>
        <v>Total Miles</v>
      </c>
      <c r="F57" s="49" t="str">
        <f t="shared" si="22"/>
        <v># of Vehicles</v>
      </c>
      <c r="G57" s="49" t="str">
        <f t="shared" si="22"/>
        <v>Total Miles</v>
      </c>
      <c r="H57" s="49" t="str">
        <f t="shared" si="22"/>
        <v># of Vehicles</v>
      </c>
      <c r="I57" s="49" t="str">
        <f t="shared" si="22"/>
        <v>Total Miles</v>
      </c>
      <c r="J57" s="49" t="str">
        <f t="shared" si="22"/>
        <v># of Vehicles</v>
      </c>
      <c r="K57" s="49" t="str">
        <f t="shared" si="22"/>
        <v>Total Miles</v>
      </c>
      <c r="L57" s="49" t="str">
        <f t="shared" si="22"/>
        <v># of Vehicles</v>
      </c>
      <c r="M57" s="49" t="str">
        <f t="shared" si="22"/>
        <v>Total Miles</v>
      </c>
      <c r="N57" s="49" t="str">
        <f t="shared" si="22"/>
        <v># of Vehicles</v>
      </c>
      <c r="O57" s="49" t="str">
        <f t="shared" si="22"/>
        <v>Total Miles</v>
      </c>
      <c r="P57" s="49" t="str">
        <f t="shared" si="22"/>
        <v># of Vehicles</v>
      </c>
      <c r="Q57" s="49" t="str">
        <f t="shared" si="22"/>
        <v>Total Miles</v>
      </c>
      <c r="R57" s="49" t="str">
        <f t="shared" si="22"/>
        <v># of Vehicles</v>
      </c>
      <c r="S57" s="49" t="str">
        <f t="shared" si="22"/>
        <v>Total Miles</v>
      </c>
      <c r="T57" s="49" t="str">
        <f t="shared" si="22"/>
        <v># of Vehicles</v>
      </c>
      <c r="U57" s="49" t="str">
        <f t="shared" si="22"/>
        <v>Total Miles</v>
      </c>
      <c r="V57" s="49" t="str">
        <f t="shared" si="22"/>
        <v># of Vehicles</v>
      </c>
      <c r="W57" s="49" t="str">
        <f t="shared" si="22"/>
        <v>Total Miles</v>
      </c>
      <c r="X57" s="49" t="str">
        <f t="shared" si="22"/>
        <v># of Vehicles</v>
      </c>
      <c r="Y57" s="49" t="str">
        <f t="shared" si="22"/>
        <v>Total Miles</v>
      </c>
    </row>
    <row r="58" spans="1:25" ht="28.2" thickBot="1">
      <c r="A58" s="13" t="s">
        <v>60</v>
      </c>
      <c r="B58" s="47"/>
      <c r="C58" s="47"/>
      <c r="D58" s="47"/>
      <c r="E58" s="47"/>
      <c r="F58" s="47"/>
      <c r="G58" s="47"/>
      <c r="H58" s="47"/>
      <c r="I58" s="47"/>
      <c r="J58" s="47"/>
      <c r="K58" s="47"/>
      <c r="L58" s="47"/>
      <c r="M58" s="47"/>
      <c r="N58" s="47"/>
      <c r="O58" s="47"/>
      <c r="P58" s="47"/>
      <c r="Q58" s="47"/>
      <c r="R58" s="47"/>
      <c r="S58" s="47"/>
      <c r="T58" s="47"/>
      <c r="U58" s="47"/>
      <c r="V58" s="47"/>
      <c r="W58" s="47"/>
      <c r="X58" s="47"/>
      <c r="Y58" s="47"/>
    </row>
    <row r="59" spans="1:25" ht="14.4">
      <c r="A59" s="122" t="s">
        <v>160</v>
      </c>
      <c r="B59" s="266"/>
      <c r="C59" s="267"/>
      <c r="D59" s="266"/>
      <c r="E59" s="267"/>
      <c r="F59" s="266"/>
      <c r="G59" s="267"/>
      <c r="H59" s="266"/>
      <c r="I59" s="267"/>
      <c r="J59" s="266"/>
      <c r="K59" s="267"/>
      <c r="L59" s="266"/>
      <c r="M59" s="267"/>
      <c r="N59" s="266"/>
      <c r="O59" s="267"/>
      <c r="P59" s="266"/>
      <c r="Q59" s="267"/>
      <c r="R59" s="266"/>
      <c r="S59" s="267"/>
      <c r="T59" s="266"/>
      <c r="U59" s="267"/>
      <c r="V59" s="266"/>
      <c r="W59" s="267"/>
      <c r="X59" s="266"/>
      <c r="Y59" s="267"/>
    </row>
    <row r="60" spans="1:25" ht="15.6" thickBot="1"/>
    <row r="61" spans="1:25" ht="25.2" thickBot="1">
      <c r="A61" s="3"/>
      <c r="B61" s="249" t="s">
        <v>28</v>
      </c>
      <c r="C61" s="250"/>
      <c r="D61" s="250"/>
      <c r="E61" s="250"/>
      <c r="F61" s="250"/>
      <c r="G61" s="250"/>
      <c r="H61" s="250"/>
      <c r="I61" s="250"/>
      <c r="J61" s="250"/>
      <c r="K61" s="250"/>
      <c r="L61" s="250"/>
      <c r="M61" s="251"/>
      <c r="N61" s="249" t="s">
        <v>29</v>
      </c>
      <c r="O61" s="250"/>
      <c r="P61" s="250"/>
      <c r="Q61" s="250"/>
      <c r="R61" s="250"/>
      <c r="S61" s="251"/>
      <c r="T61" s="249" t="s">
        <v>30</v>
      </c>
      <c r="U61" s="250"/>
      <c r="V61" s="250"/>
      <c r="W61" s="250"/>
      <c r="X61" s="250"/>
      <c r="Y61" s="251"/>
    </row>
    <row r="62" spans="1:25" ht="16.95" customHeight="1">
      <c r="A62" s="243" t="s">
        <v>47</v>
      </c>
      <c r="B62" s="245" t="s">
        <v>31</v>
      </c>
      <c r="C62" s="246"/>
      <c r="D62" s="245" t="s">
        <v>32</v>
      </c>
      <c r="E62" s="246"/>
      <c r="F62" s="245" t="s">
        <v>33</v>
      </c>
      <c r="G62" s="246"/>
      <c r="H62" s="245" t="s">
        <v>34</v>
      </c>
      <c r="I62" s="246"/>
      <c r="J62" s="245" t="s">
        <v>48</v>
      </c>
      <c r="K62" s="246"/>
      <c r="L62" s="245" t="s">
        <v>49</v>
      </c>
      <c r="M62" s="246"/>
      <c r="N62" s="245" t="s">
        <v>37</v>
      </c>
      <c r="O62" s="246"/>
      <c r="P62" s="245" t="s">
        <v>38</v>
      </c>
      <c r="Q62" s="246"/>
      <c r="R62" s="245" t="s">
        <v>39</v>
      </c>
      <c r="S62" s="246"/>
      <c r="T62" s="245" t="s">
        <v>40</v>
      </c>
      <c r="U62" s="246"/>
      <c r="V62" s="245" t="s">
        <v>50</v>
      </c>
      <c r="W62" s="246"/>
      <c r="X62" s="245" t="s">
        <v>42</v>
      </c>
      <c r="Y62" s="246"/>
    </row>
    <row r="63" spans="1:25" ht="28.2" thickBot="1">
      <c r="A63" s="244"/>
      <c r="B63" s="49" t="str">
        <f t="shared" ref="B63:Y63" si="23">B57</f>
        <v># of Vehicles</v>
      </c>
      <c r="C63" s="49" t="str">
        <f t="shared" si="23"/>
        <v>Total Miles</v>
      </c>
      <c r="D63" s="49" t="str">
        <f t="shared" si="23"/>
        <v># of Vehicles</v>
      </c>
      <c r="E63" s="49" t="str">
        <f t="shared" si="23"/>
        <v>Total Miles</v>
      </c>
      <c r="F63" s="49" t="str">
        <f t="shared" si="23"/>
        <v># of Vehicles</v>
      </c>
      <c r="G63" s="49" t="str">
        <f t="shared" si="23"/>
        <v>Total Miles</v>
      </c>
      <c r="H63" s="49" t="str">
        <f t="shared" si="23"/>
        <v># of Vehicles</v>
      </c>
      <c r="I63" s="49" t="str">
        <f t="shared" si="23"/>
        <v>Total Miles</v>
      </c>
      <c r="J63" s="49" t="str">
        <f t="shared" si="23"/>
        <v># of Vehicles</v>
      </c>
      <c r="K63" s="49" t="str">
        <f t="shared" si="23"/>
        <v>Total Miles</v>
      </c>
      <c r="L63" s="49" t="str">
        <f t="shared" si="23"/>
        <v># of Vehicles</v>
      </c>
      <c r="M63" s="49" t="str">
        <f t="shared" si="23"/>
        <v>Total Miles</v>
      </c>
      <c r="N63" s="49" t="str">
        <f t="shared" si="23"/>
        <v># of Vehicles</v>
      </c>
      <c r="O63" s="49" t="str">
        <f t="shared" si="23"/>
        <v>Total Miles</v>
      </c>
      <c r="P63" s="49" t="str">
        <f t="shared" si="23"/>
        <v># of Vehicles</v>
      </c>
      <c r="Q63" s="49" t="str">
        <f t="shared" si="23"/>
        <v>Total Miles</v>
      </c>
      <c r="R63" s="49" t="str">
        <f t="shared" si="23"/>
        <v># of Vehicles</v>
      </c>
      <c r="S63" s="49" t="str">
        <f t="shared" si="23"/>
        <v>Total Miles</v>
      </c>
      <c r="T63" s="49" t="str">
        <f t="shared" si="23"/>
        <v># of Vehicles</v>
      </c>
      <c r="U63" s="49" t="str">
        <f t="shared" si="23"/>
        <v>Total Miles</v>
      </c>
      <c r="V63" s="49" t="str">
        <f t="shared" si="23"/>
        <v># of Vehicles</v>
      </c>
      <c r="W63" s="49" t="str">
        <f t="shared" si="23"/>
        <v>Total Miles</v>
      </c>
      <c r="X63" s="49" t="str">
        <f t="shared" si="23"/>
        <v># of Vehicles</v>
      </c>
      <c r="Y63" s="49" t="str">
        <f t="shared" si="23"/>
        <v>Total Miles</v>
      </c>
    </row>
    <row r="64" spans="1:25" ht="28.2" thickBot="1">
      <c r="A64" s="13" t="s">
        <v>61</v>
      </c>
      <c r="B64" s="47"/>
      <c r="C64" s="47"/>
      <c r="D64" s="47"/>
      <c r="E64" s="47"/>
      <c r="F64" s="47"/>
      <c r="G64" s="47"/>
      <c r="H64" s="47"/>
      <c r="I64" s="47"/>
      <c r="J64" s="47"/>
      <c r="K64" s="47"/>
      <c r="L64" s="47"/>
      <c r="M64" s="47"/>
      <c r="N64" s="47"/>
      <c r="O64" s="47"/>
      <c r="P64" s="47"/>
      <c r="Q64" s="47"/>
      <c r="R64" s="47"/>
      <c r="S64" s="47"/>
      <c r="T64" s="47"/>
      <c r="U64" s="47"/>
      <c r="V64" s="47"/>
      <c r="W64" s="47"/>
      <c r="X64" s="47"/>
      <c r="Y64" s="47"/>
    </row>
    <row r="65" spans="1:25" ht="14.4">
      <c r="A65" s="122" t="s">
        <v>160</v>
      </c>
      <c r="B65" s="266"/>
      <c r="C65" s="267"/>
      <c r="D65" s="266"/>
      <c r="E65" s="267"/>
      <c r="F65" s="266"/>
      <c r="G65" s="267"/>
      <c r="H65" s="266"/>
      <c r="I65" s="267"/>
      <c r="J65" s="266"/>
      <c r="K65" s="267"/>
      <c r="L65" s="266"/>
      <c r="M65" s="267"/>
      <c r="N65" s="266"/>
      <c r="O65" s="267"/>
      <c r="P65" s="266"/>
      <c r="Q65" s="267"/>
      <c r="R65" s="266"/>
      <c r="S65" s="267"/>
      <c r="T65" s="266"/>
      <c r="U65" s="267"/>
      <c r="V65" s="266"/>
      <c r="W65" s="267"/>
      <c r="X65" s="266"/>
      <c r="Y65" s="267"/>
    </row>
    <row r="66" spans="1:25" ht="15.6" thickBot="1"/>
    <row r="67" spans="1:25" ht="25.2" thickBot="1">
      <c r="A67" s="3"/>
      <c r="B67" s="249" t="s">
        <v>28</v>
      </c>
      <c r="C67" s="250"/>
      <c r="D67" s="250"/>
      <c r="E67" s="250"/>
      <c r="F67" s="250"/>
      <c r="G67" s="250"/>
      <c r="H67" s="250"/>
      <c r="I67" s="250"/>
      <c r="J67" s="250"/>
      <c r="K67" s="250"/>
      <c r="L67" s="250"/>
      <c r="M67" s="251"/>
      <c r="N67" s="249" t="s">
        <v>29</v>
      </c>
      <c r="O67" s="250"/>
      <c r="P67" s="250"/>
      <c r="Q67" s="250"/>
      <c r="R67" s="250"/>
      <c r="S67" s="251"/>
      <c r="T67" s="249" t="s">
        <v>30</v>
      </c>
      <c r="U67" s="250"/>
      <c r="V67" s="250"/>
      <c r="W67" s="250"/>
      <c r="X67" s="250"/>
      <c r="Y67" s="251"/>
    </row>
    <row r="68" spans="1:25" ht="16.95" customHeight="1">
      <c r="A68" s="243" t="s">
        <v>47</v>
      </c>
      <c r="B68" s="245" t="s">
        <v>31</v>
      </c>
      <c r="C68" s="246"/>
      <c r="D68" s="245" t="s">
        <v>32</v>
      </c>
      <c r="E68" s="246"/>
      <c r="F68" s="245" t="s">
        <v>33</v>
      </c>
      <c r="G68" s="246"/>
      <c r="H68" s="245" t="s">
        <v>34</v>
      </c>
      <c r="I68" s="246"/>
      <c r="J68" s="245" t="s">
        <v>48</v>
      </c>
      <c r="K68" s="246"/>
      <c r="L68" s="245" t="s">
        <v>49</v>
      </c>
      <c r="M68" s="246"/>
      <c r="N68" s="245" t="s">
        <v>37</v>
      </c>
      <c r="O68" s="246"/>
      <c r="P68" s="245" t="s">
        <v>38</v>
      </c>
      <c r="Q68" s="246"/>
      <c r="R68" s="245" t="s">
        <v>39</v>
      </c>
      <c r="S68" s="246"/>
      <c r="T68" s="245" t="s">
        <v>40</v>
      </c>
      <c r="U68" s="246"/>
      <c r="V68" s="245" t="s">
        <v>50</v>
      </c>
      <c r="W68" s="246"/>
      <c r="X68" s="245" t="s">
        <v>42</v>
      </c>
      <c r="Y68" s="246"/>
    </row>
    <row r="69" spans="1:25" ht="28.2" thickBot="1">
      <c r="A69" s="244"/>
      <c r="B69" s="49" t="str">
        <f t="shared" ref="B69:Y69" si="24">B63</f>
        <v># of Vehicles</v>
      </c>
      <c r="C69" s="49" t="str">
        <f t="shared" si="24"/>
        <v>Total Miles</v>
      </c>
      <c r="D69" s="49" t="str">
        <f t="shared" si="24"/>
        <v># of Vehicles</v>
      </c>
      <c r="E69" s="49" t="str">
        <f t="shared" si="24"/>
        <v>Total Miles</v>
      </c>
      <c r="F69" s="49" t="str">
        <f t="shared" si="24"/>
        <v># of Vehicles</v>
      </c>
      <c r="G69" s="49" t="str">
        <f t="shared" si="24"/>
        <v>Total Miles</v>
      </c>
      <c r="H69" s="49" t="str">
        <f t="shared" si="24"/>
        <v># of Vehicles</v>
      </c>
      <c r="I69" s="49" t="str">
        <f t="shared" si="24"/>
        <v>Total Miles</v>
      </c>
      <c r="J69" s="49" t="str">
        <f t="shared" si="24"/>
        <v># of Vehicles</v>
      </c>
      <c r="K69" s="49" t="str">
        <f t="shared" si="24"/>
        <v>Total Miles</v>
      </c>
      <c r="L69" s="49" t="str">
        <f t="shared" si="24"/>
        <v># of Vehicles</v>
      </c>
      <c r="M69" s="49" t="str">
        <f t="shared" si="24"/>
        <v>Total Miles</v>
      </c>
      <c r="N69" s="49" t="str">
        <f t="shared" si="24"/>
        <v># of Vehicles</v>
      </c>
      <c r="O69" s="49" t="str">
        <f t="shared" si="24"/>
        <v>Total Miles</v>
      </c>
      <c r="P69" s="49" t="str">
        <f t="shared" si="24"/>
        <v># of Vehicles</v>
      </c>
      <c r="Q69" s="49" t="str">
        <f t="shared" si="24"/>
        <v>Total Miles</v>
      </c>
      <c r="R69" s="49" t="str">
        <f t="shared" si="24"/>
        <v># of Vehicles</v>
      </c>
      <c r="S69" s="49" t="str">
        <f t="shared" si="24"/>
        <v>Total Miles</v>
      </c>
      <c r="T69" s="49" t="str">
        <f t="shared" si="24"/>
        <v># of Vehicles</v>
      </c>
      <c r="U69" s="49" t="str">
        <f t="shared" si="24"/>
        <v>Total Miles</v>
      </c>
      <c r="V69" s="49" t="str">
        <f t="shared" si="24"/>
        <v># of Vehicles</v>
      </c>
      <c r="W69" s="49" t="str">
        <f t="shared" si="24"/>
        <v>Total Miles</v>
      </c>
      <c r="X69" s="49" t="str">
        <f t="shared" si="24"/>
        <v># of Vehicles</v>
      </c>
      <c r="Y69" s="49" t="str">
        <f t="shared" si="24"/>
        <v>Total Miles</v>
      </c>
    </row>
    <row r="70" spans="1:25" ht="28.2" thickBot="1">
      <c r="A70" s="13" t="s">
        <v>62</v>
      </c>
      <c r="B70" s="47"/>
      <c r="C70" s="47"/>
      <c r="D70" s="47"/>
      <c r="E70" s="47"/>
      <c r="F70" s="47"/>
      <c r="G70" s="47"/>
      <c r="H70" s="47"/>
      <c r="I70" s="47"/>
      <c r="J70" s="47"/>
      <c r="K70" s="47"/>
      <c r="L70" s="47"/>
      <c r="M70" s="47"/>
      <c r="N70" s="47"/>
      <c r="O70" s="47"/>
      <c r="P70" s="47"/>
      <c r="Q70" s="47"/>
      <c r="R70" s="47"/>
      <c r="S70" s="47"/>
      <c r="T70" s="47"/>
      <c r="U70" s="47"/>
      <c r="V70" s="47"/>
      <c r="W70" s="47"/>
      <c r="X70" s="47"/>
      <c r="Y70" s="47"/>
    </row>
    <row r="71" spans="1:25" ht="14.4">
      <c r="A71" s="122" t="s">
        <v>160</v>
      </c>
      <c r="B71" s="266"/>
      <c r="C71" s="267"/>
      <c r="D71" s="266"/>
      <c r="E71" s="267"/>
      <c r="F71" s="266"/>
      <c r="G71" s="267"/>
      <c r="H71" s="266"/>
      <c r="I71" s="267"/>
      <c r="J71" s="266"/>
      <c r="K71" s="267"/>
      <c r="L71" s="266"/>
      <c r="M71" s="267"/>
      <c r="N71" s="266"/>
      <c r="O71" s="267"/>
      <c r="P71" s="266"/>
      <c r="Q71" s="267"/>
      <c r="R71" s="266"/>
      <c r="S71" s="267"/>
      <c r="T71" s="266"/>
      <c r="U71" s="267"/>
      <c r="V71" s="266"/>
      <c r="W71" s="267"/>
      <c r="X71" s="266"/>
      <c r="Y71" s="267"/>
    </row>
    <row r="72" spans="1:25" ht="15.6" thickBot="1"/>
    <row r="73" spans="1:25" ht="25.2" thickBot="1">
      <c r="A73" s="3"/>
      <c r="B73" s="249" t="s">
        <v>28</v>
      </c>
      <c r="C73" s="250"/>
      <c r="D73" s="250"/>
      <c r="E73" s="250"/>
      <c r="F73" s="250"/>
      <c r="G73" s="250"/>
      <c r="H73" s="250"/>
      <c r="I73" s="250"/>
      <c r="J73" s="250"/>
      <c r="K73" s="250"/>
      <c r="L73" s="250"/>
      <c r="M73" s="251"/>
      <c r="N73" s="249" t="s">
        <v>29</v>
      </c>
      <c r="O73" s="250"/>
      <c r="P73" s="250"/>
      <c r="Q73" s="250"/>
      <c r="R73" s="250"/>
      <c r="S73" s="251"/>
      <c r="T73" s="249" t="s">
        <v>30</v>
      </c>
      <c r="U73" s="250"/>
      <c r="V73" s="250"/>
      <c r="W73" s="250"/>
      <c r="X73" s="250"/>
      <c r="Y73" s="251"/>
    </row>
    <row r="74" spans="1:25" ht="16.95" customHeight="1">
      <c r="A74" s="243" t="s">
        <v>47</v>
      </c>
      <c r="B74" s="245" t="s">
        <v>31</v>
      </c>
      <c r="C74" s="246"/>
      <c r="D74" s="245" t="s">
        <v>32</v>
      </c>
      <c r="E74" s="246"/>
      <c r="F74" s="245" t="s">
        <v>33</v>
      </c>
      <c r="G74" s="246"/>
      <c r="H74" s="245" t="s">
        <v>34</v>
      </c>
      <c r="I74" s="246"/>
      <c r="J74" s="245" t="s">
        <v>48</v>
      </c>
      <c r="K74" s="246"/>
      <c r="L74" s="245" t="s">
        <v>49</v>
      </c>
      <c r="M74" s="246"/>
      <c r="N74" s="245" t="s">
        <v>37</v>
      </c>
      <c r="O74" s="246"/>
      <c r="P74" s="245" t="s">
        <v>38</v>
      </c>
      <c r="Q74" s="246"/>
      <c r="R74" s="245" t="s">
        <v>39</v>
      </c>
      <c r="S74" s="246"/>
      <c r="T74" s="245" t="s">
        <v>40</v>
      </c>
      <c r="U74" s="246"/>
      <c r="V74" s="245" t="s">
        <v>50</v>
      </c>
      <c r="W74" s="246"/>
      <c r="X74" s="245" t="s">
        <v>42</v>
      </c>
      <c r="Y74" s="246"/>
    </row>
    <row r="75" spans="1:25" ht="28.2" thickBot="1">
      <c r="A75" s="244"/>
      <c r="B75" s="49" t="str">
        <f t="shared" ref="B75:Y75" si="25">B69</f>
        <v># of Vehicles</v>
      </c>
      <c r="C75" s="49" t="str">
        <f t="shared" si="25"/>
        <v>Total Miles</v>
      </c>
      <c r="D75" s="49" t="str">
        <f t="shared" si="25"/>
        <v># of Vehicles</v>
      </c>
      <c r="E75" s="49" t="str">
        <f t="shared" si="25"/>
        <v>Total Miles</v>
      </c>
      <c r="F75" s="49" t="str">
        <f t="shared" si="25"/>
        <v># of Vehicles</v>
      </c>
      <c r="G75" s="49" t="str">
        <f t="shared" si="25"/>
        <v>Total Miles</v>
      </c>
      <c r="H75" s="49" t="str">
        <f t="shared" si="25"/>
        <v># of Vehicles</v>
      </c>
      <c r="I75" s="49" t="str">
        <f t="shared" si="25"/>
        <v>Total Miles</v>
      </c>
      <c r="J75" s="49" t="str">
        <f t="shared" si="25"/>
        <v># of Vehicles</v>
      </c>
      <c r="K75" s="49" t="str">
        <f t="shared" si="25"/>
        <v>Total Miles</v>
      </c>
      <c r="L75" s="49" t="str">
        <f t="shared" si="25"/>
        <v># of Vehicles</v>
      </c>
      <c r="M75" s="49" t="str">
        <f t="shared" si="25"/>
        <v>Total Miles</v>
      </c>
      <c r="N75" s="49" t="str">
        <f t="shared" si="25"/>
        <v># of Vehicles</v>
      </c>
      <c r="O75" s="49" t="str">
        <f t="shared" si="25"/>
        <v>Total Miles</v>
      </c>
      <c r="P75" s="49" t="str">
        <f t="shared" si="25"/>
        <v># of Vehicles</v>
      </c>
      <c r="Q75" s="49" t="str">
        <f t="shared" si="25"/>
        <v>Total Miles</v>
      </c>
      <c r="R75" s="49" t="str">
        <f t="shared" si="25"/>
        <v># of Vehicles</v>
      </c>
      <c r="S75" s="49" t="str">
        <f t="shared" si="25"/>
        <v>Total Miles</v>
      </c>
      <c r="T75" s="49" t="str">
        <f t="shared" si="25"/>
        <v># of Vehicles</v>
      </c>
      <c r="U75" s="49" t="str">
        <f t="shared" si="25"/>
        <v>Total Miles</v>
      </c>
      <c r="V75" s="49" t="str">
        <f t="shared" si="25"/>
        <v># of Vehicles</v>
      </c>
      <c r="W75" s="49" t="str">
        <f t="shared" si="25"/>
        <v>Total Miles</v>
      </c>
      <c r="X75" s="49" t="str">
        <f t="shared" si="25"/>
        <v># of Vehicles</v>
      </c>
      <c r="Y75" s="49" t="str">
        <f t="shared" si="25"/>
        <v>Total Miles</v>
      </c>
    </row>
    <row r="76" spans="1:25" ht="28.2" thickBot="1">
      <c r="A76" s="13" t="s">
        <v>63</v>
      </c>
      <c r="B76" s="47"/>
      <c r="C76" s="47"/>
      <c r="D76" s="47"/>
      <c r="E76" s="47"/>
      <c r="F76" s="47"/>
      <c r="G76" s="47"/>
      <c r="H76" s="47"/>
      <c r="I76" s="47"/>
      <c r="J76" s="47"/>
      <c r="K76" s="47"/>
      <c r="L76" s="47"/>
      <c r="M76" s="47"/>
      <c r="N76" s="47"/>
      <c r="O76" s="47"/>
      <c r="P76" s="47"/>
      <c r="Q76" s="47"/>
      <c r="R76" s="47"/>
      <c r="S76" s="47"/>
      <c r="T76" s="47"/>
      <c r="U76" s="47"/>
      <c r="V76" s="47"/>
      <c r="W76" s="47"/>
      <c r="X76" s="47"/>
      <c r="Y76" s="47"/>
    </row>
    <row r="77" spans="1:25" ht="14.4">
      <c r="A77" s="122" t="s">
        <v>160</v>
      </c>
      <c r="B77" s="266"/>
      <c r="C77" s="267"/>
      <c r="D77" s="266"/>
      <c r="E77" s="267"/>
      <c r="F77" s="266"/>
      <c r="G77" s="267"/>
      <c r="H77" s="266"/>
      <c r="I77" s="267"/>
      <c r="J77" s="266"/>
      <c r="K77" s="267"/>
      <c r="L77" s="266"/>
      <c r="M77" s="267"/>
      <c r="N77" s="266"/>
      <c r="O77" s="267"/>
      <c r="P77" s="266"/>
      <c r="Q77" s="267"/>
      <c r="R77" s="266"/>
      <c r="S77" s="267"/>
      <c r="T77" s="266"/>
      <c r="U77" s="267"/>
      <c r="V77" s="266"/>
      <c r="W77" s="267"/>
      <c r="X77" s="266"/>
      <c r="Y77" s="267"/>
    </row>
    <row r="78" spans="1:25" ht="15.6" thickBot="1"/>
    <row r="79" spans="1:25" ht="25.2" thickBot="1">
      <c r="A79" s="3"/>
      <c r="B79" s="249" t="s">
        <v>28</v>
      </c>
      <c r="C79" s="250"/>
      <c r="D79" s="250"/>
      <c r="E79" s="250"/>
      <c r="F79" s="250"/>
      <c r="G79" s="250"/>
      <c r="H79" s="250"/>
      <c r="I79" s="250"/>
      <c r="J79" s="250"/>
      <c r="K79" s="250"/>
      <c r="L79" s="250"/>
      <c r="M79" s="251"/>
      <c r="N79" s="249" t="s">
        <v>29</v>
      </c>
      <c r="O79" s="250"/>
      <c r="P79" s="250"/>
      <c r="Q79" s="250"/>
      <c r="R79" s="250"/>
      <c r="S79" s="251"/>
      <c r="T79" s="249" t="s">
        <v>30</v>
      </c>
      <c r="U79" s="250"/>
      <c r="V79" s="250"/>
      <c r="W79" s="250"/>
      <c r="X79" s="250"/>
      <c r="Y79" s="251"/>
    </row>
    <row r="80" spans="1:25" ht="16.95" customHeight="1">
      <c r="A80" s="243" t="s">
        <v>47</v>
      </c>
      <c r="B80" s="245" t="s">
        <v>31</v>
      </c>
      <c r="C80" s="246"/>
      <c r="D80" s="245" t="s">
        <v>32</v>
      </c>
      <c r="E80" s="246"/>
      <c r="F80" s="245" t="s">
        <v>33</v>
      </c>
      <c r="G80" s="246"/>
      <c r="H80" s="245" t="s">
        <v>34</v>
      </c>
      <c r="I80" s="246"/>
      <c r="J80" s="245" t="s">
        <v>48</v>
      </c>
      <c r="K80" s="246"/>
      <c r="L80" s="245" t="s">
        <v>49</v>
      </c>
      <c r="M80" s="246"/>
      <c r="N80" s="245" t="s">
        <v>37</v>
      </c>
      <c r="O80" s="246"/>
      <c r="P80" s="245" t="s">
        <v>38</v>
      </c>
      <c r="Q80" s="246"/>
      <c r="R80" s="245" t="s">
        <v>39</v>
      </c>
      <c r="S80" s="246"/>
      <c r="T80" s="245" t="s">
        <v>40</v>
      </c>
      <c r="U80" s="246"/>
      <c r="V80" s="245" t="s">
        <v>50</v>
      </c>
      <c r="W80" s="246"/>
      <c r="X80" s="245" t="s">
        <v>42</v>
      </c>
      <c r="Y80" s="246"/>
    </row>
    <row r="81" spans="1:25" ht="28.2" thickBot="1">
      <c r="A81" s="244"/>
      <c r="B81" s="49" t="str">
        <f t="shared" ref="B81:Y81" si="26">B75</f>
        <v># of Vehicles</v>
      </c>
      <c r="C81" s="49" t="str">
        <f t="shared" si="26"/>
        <v>Total Miles</v>
      </c>
      <c r="D81" s="49" t="str">
        <f t="shared" si="26"/>
        <v># of Vehicles</v>
      </c>
      <c r="E81" s="49" t="str">
        <f t="shared" si="26"/>
        <v>Total Miles</v>
      </c>
      <c r="F81" s="49" t="str">
        <f t="shared" si="26"/>
        <v># of Vehicles</v>
      </c>
      <c r="G81" s="49" t="str">
        <f t="shared" si="26"/>
        <v>Total Miles</v>
      </c>
      <c r="H81" s="49" t="str">
        <f t="shared" si="26"/>
        <v># of Vehicles</v>
      </c>
      <c r="I81" s="49" t="str">
        <f t="shared" si="26"/>
        <v>Total Miles</v>
      </c>
      <c r="J81" s="49" t="str">
        <f t="shared" si="26"/>
        <v># of Vehicles</v>
      </c>
      <c r="K81" s="49" t="str">
        <f t="shared" si="26"/>
        <v>Total Miles</v>
      </c>
      <c r="L81" s="49" t="str">
        <f t="shared" si="26"/>
        <v># of Vehicles</v>
      </c>
      <c r="M81" s="49" t="str">
        <f t="shared" si="26"/>
        <v>Total Miles</v>
      </c>
      <c r="N81" s="49" t="str">
        <f t="shared" si="26"/>
        <v># of Vehicles</v>
      </c>
      <c r="O81" s="49" t="str">
        <f t="shared" si="26"/>
        <v>Total Miles</v>
      </c>
      <c r="P81" s="49" t="str">
        <f t="shared" si="26"/>
        <v># of Vehicles</v>
      </c>
      <c r="Q81" s="49" t="str">
        <f t="shared" si="26"/>
        <v>Total Miles</v>
      </c>
      <c r="R81" s="49" t="str">
        <f t="shared" si="26"/>
        <v># of Vehicles</v>
      </c>
      <c r="S81" s="49" t="str">
        <f t="shared" si="26"/>
        <v>Total Miles</v>
      </c>
      <c r="T81" s="49" t="str">
        <f t="shared" si="26"/>
        <v># of Vehicles</v>
      </c>
      <c r="U81" s="49" t="str">
        <f t="shared" si="26"/>
        <v>Total Miles</v>
      </c>
      <c r="V81" s="49" t="str">
        <f t="shared" si="26"/>
        <v># of Vehicles</v>
      </c>
      <c r="W81" s="49" t="str">
        <f t="shared" si="26"/>
        <v>Total Miles</v>
      </c>
      <c r="X81" s="49" t="str">
        <f t="shared" si="26"/>
        <v># of Vehicles</v>
      </c>
      <c r="Y81" s="49" t="str">
        <f t="shared" si="26"/>
        <v>Total Miles</v>
      </c>
    </row>
    <row r="82" spans="1:25" ht="28.2" thickBot="1">
      <c r="A82" s="13" t="s">
        <v>64</v>
      </c>
      <c r="B82" s="47"/>
      <c r="C82" s="47"/>
      <c r="D82" s="47"/>
      <c r="E82" s="47"/>
      <c r="F82" s="47"/>
      <c r="G82" s="47"/>
      <c r="H82" s="47"/>
      <c r="I82" s="47"/>
      <c r="J82" s="47"/>
      <c r="K82" s="47"/>
      <c r="L82" s="47"/>
      <c r="M82" s="47"/>
      <c r="N82" s="47"/>
      <c r="O82" s="47"/>
      <c r="P82" s="47"/>
      <c r="Q82" s="47"/>
      <c r="R82" s="47"/>
      <c r="S82" s="47"/>
      <c r="T82" s="47"/>
      <c r="U82" s="47"/>
      <c r="V82" s="47"/>
      <c r="W82" s="47"/>
      <c r="X82" s="47"/>
      <c r="Y82" s="47"/>
    </row>
    <row r="83" spans="1:25" ht="14.4">
      <c r="A83" s="122" t="s">
        <v>160</v>
      </c>
      <c r="B83" s="266"/>
      <c r="C83" s="267"/>
      <c r="D83" s="266"/>
      <c r="E83" s="267"/>
      <c r="F83" s="266"/>
      <c r="G83" s="267"/>
      <c r="H83" s="266"/>
      <c r="I83" s="267"/>
      <c r="J83" s="266"/>
      <c r="K83" s="267"/>
      <c r="L83" s="266"/>
      <c r="M83" s="267"/>
      <c r="N83" s="266"/>
      <c r="O83" s="267"/>
      <c r="P83" s="266"/>
      <c r="Q83" s="267"/>
      <c r="R83" s="266"/>
      <c r="S83" s="267"/>
      <c r="T83" s="266"/>
      <c r="U83" s="267"/>
      <c r="V83" s="266"/>
      <c r="W83" s="267"/>
      <c r="X83" s="266"/>
      <c r="Y83" s="267"/>
    </row>
    <row r="84" spans="1:25" ht="15.6" thickBot="1"/>
    <row r="85" spans="1:25" ht="25.2" thickBot="1">
      <c r="A85" s="3"/>
      <c r="B85" s="249" t="s">
        <v>28</v>
      </c>
      <c r="C85" s="250"/>
      <c r="D85" s="250"/>
      <c r="E85" s="250"/>
      <c r="F85" s="250"/>
      <c r="G85" s="250"/>
      <c r="H85" s="250"/>
      <c r="I85" s="250"/>
      <c r="J85" s="250"/>
      <c r="K85" s="250"/>
      <c r="L85" s="250"/>
      <c r="M85" s="251"/>
      <c r="N85" s="249" t="s">
        <v>29</v>
      </c>
      <c r="O85" s="250"/>
      <c r="P85" s="250"/>
      <c r="Q85" s="250"/>
      <c r="R85" s="250"/>
      <c r="S85" s="251"/>
      <c r="T85" s="249" t="s">
        <v>30</v>
      </c>
      <c r="U85" s="250"/>
      <c r="V85" s="250"/>
      <c r="W85" s="250"/>
      <c r="X85" s="250"/>
      <c r="Y85" s="251"/>
    </row>
    <row r="86" spans="1:25" ht="16.95" customHeight="1">
      <c r="A86" s="243" t="s">
        <v>47</v>
      </c>
      <c r="B86" s="245" t="s">
        <v>31</v>
      </c>
      <c r="C86" s="246"/>
      <c r="D86" s="245" t="s">
        <v>32</v>
      </c>
      <c r="E86" s="246"/>
      <c r="F86" s="245" t="s">
        <v>33</v>
      </c>
      <c r="G86" s="246"/>
      <c r="H86" s="245" t="s">
        <v>34</v>
      </c>
      <c r="I86" s="246"/>
      <c r="J86" s="245" t="s">
        <v>48</v>
      </c>
      <c r="K86" s="246"/>
      <c r="L86" s="245" t="s">
        <v>49</v>
      </c>
      <c r="M86" s="246"/>
      <c r="N86" s="245" t="s">
        <v>37</v>
      </c>
      <c r="O86" s="246"/>
      <c r="P86" s="245" t="s">
        <v>38</v>
      </c>
      <c r="Q86" s="246"/>
      <c r="R86" s="245" t="s">
        <v>39</v>
      </c>
      <c r="S86" s="246"/>
      <c r="T86" s="245" t="s">
        <v>40</v>
      </c>
      <c r="U86" s="246"/>
      <c r="V86" s="245" t="s">
        <v>50</v>
      </c>
      <c r="W86" s="246"/>
      <c r="X86" s="245" t="s">
        <v>42</v>
      </c>
      <c r="Y86" s="246"/>
    </row>
    <row r="87" spans="1:25" ht="28.2" thickBot="1">
      <c r="A87" s="244"/>
      <c r="B87" s="49" t="str">
        <f t="shared" ref="B87:Y87" si="27">B81</f>
        <v># of Vehicles</v>
      </c>
      <c r="C87" s="49" t="str">
        <f t="shared" si="27"/>
        <v>Total Miles</v>
      </c>
      <c r="D87" s="49" t="str">
        <f t="shared" si="27"/>
        <v># of Vehicles</v>
      </c>
      <c r="E87" s="49" t="str">
        <f t="shared" si="27"/>
        <v>Total Miles</v>
      </c>
      <c r="F87" s="49" t="str">
        <f t="shared" si="27"/>
        <v># of Vehicles</v>
      </c>
      <c r="G87" s="49" t="str">
        <f t="shared" si="27"/>
        <v>Total Miles</v>
      </c>
      <c r="H87" s="49" t="str">
        <f t="shared" si="27"/>
        <v># of Vehicles</v>
      </c>
      <c r="I87" s="49" t="str">
        <f t="shared" si="27"/>
        <v>Total Miles</v>
      </c>
      <c r="J87" s="49" t="str">
        <f t="shared" si="27"/>
        <v># of Vehicles</v>
      </c>
      <c r="K87" s="49" t="str">
        <f t="shared" si="27"/>
        <v>Total Miles</v>
      </c>
      <c r="L87" s="49" t="str">
        <f t="shared" si="27"/>
        <v># of Vehicles</v>
      </c>
      <c r="M87" s="49" t="str">
        <f t="shared" si="27"/>
        <v>Total Miles</v>
      </c>
      <c r="N87" s="49" t="str">
        <f t="shared" si="27"/>
        <v># of Vehicles</v>
      </c>
      <c r="O87" s="49" t="str">
        <f t="shared" si="27"/>
        <v>Total Miles</v>
      </c>
      <c r="P87" s="49" t="str">
        <f t="shared" si="27"/>
        <v># of Vehicles</v>
      </c>
      <c r="Q87" s="49" t="str">
        <f t="shared" si="27"/>
        <v>Total Miles</v>
      </c>
      <c r="R87" s="49" t="str">
        <f t="shared" si="27"/>
        <v># of Vehicles</v>
      </c>
      <c r="S87" s="49" t="str">
        <f t="shared" si="27"/>
        <v>Total Miles</v>
      </c>
      <c r="T87" s="49" t="str">
        <f t="shared" si="27"/>
        <v># of Vehicles</v>
      </c>
      <c r="U87" s="49" t="str">
        <f t="shared" si="27"/>
        <v>Total Miles</v>
      </c>
      <c r="V87" s="49" t="str">
        <f t="shared" si="27"/>
        <v># of Vehicles</v>
      </c>
      <c r="W87" s="49" t="str">
        <f t="shared" si="27"/>
        <v>Total Miles</v>
      </c>
      <c r="X87" s="49" t="str">
        <f t="shared" si="27"/>
        <v># of Vehicles</v>
      </c>
      <c r="Y87" s="49" t="str">
        <f t="shared" si="27"/>
        <v>Total Miles</v>
      </c>
    </row>
    <row r="88" spans="1:25" ht="28.2" thickBot="1">
      <c r="A88" s="13" t="s">
        <v>65</v>
      </c>
      <c r="B88" s="47"/>
      <c r="C88" s="47"/>
      <c r="D88" s="47"/>
      <c r="E88" s="47"/>
      <c r="F88" s="47"/>
      <c r="G88" s="47"/>
      <c r="H88" s="47"/>
      <c r="I88" s="47"/>
      <c r="J88" s="47"/>
      <c r="K88" s="47"/>
      <c r="L88" s="47"/>
      <c r="M88" s="47"/>
      <c r="N88" s="47"/>
      <c r="O88" s="47"/>
      <c r="P88" s="47"/>
      <c r="Q88" s="47"/>
      <c r="R88" s="47"/>
      <c r="S88" s="47"/>
      <c r="T88" s="47"/>
      <c r="U88" s="47"/>
      <c r="V88" s="47"/>
      <c r="W88" s="47"/>
      <c r="X88" s="47"/>
      <c r="Y88" s="47"/>
    </row>
    <row r="89" spans="1:25" ht="14.4">
      <c r="A89" s="122" t="s">
        <v>160</v>
      </c>
      <c r="B89" s="266"/>
      <c r="C89" s="267"/>
      <c r="D89" s="266"/>
      <c r="E89" s="267"/>
      <c r="F89" s="266"/>
      <c r="G89" s="267"/>
      <c r="H89" s="266"/>
      <c r="I89" s="267"/>
      <c r="J89" s="266"/>
      <c r="K89" s="267"/>
      <c r="L89" s="266"/>
      <c r="M89" s="267"/>
      <c r="N89" s="266"/>
      <c r="O89" s="267"/>
      <c r="P89" s="266"/>
      <c r="Q89" s="267"/>
      <c r="R89" s="266"/>
      <c r="S89" s="267"/>
      <c r="T89" s="266"/>
      <c r="U89" s="267"/>
      <c r="V89" s="266"/>
      <c r="W89" s="267"/>
      <c r="X89" s="266"/>
      <c r="Y89" s="267"/>
    </row>
    <row r="90" spans="1:25" thickBot="1">
      <c r="A90" s="45"/>
      <c r="B90" s="44"/>
      <c r="C90" s="44"/>
      <c r="D90" s="44"/>
      <c r="E90" s="44"/>
      <c r="F90" s="44"/>
      <c r="G90" s="44"/>
      <c r="H90" s="44"/>
      <c r="I90" s="44"/>
      <c r="J90" s="44"/>
      <c r="K90" s="44"/>
      <c r="L90" s="44"/>
      <c r="M90" s="44"/>
      <c r="N90" s="44"/>
      <c r="O90" s="44"/>
      <c r="P90" s="44"/>
      <c r="Q90" s="44"/>
      <c r="R90" s="44"/>
      <c r="S90" s="44"/>
      <c r="T90" s="44"/>
      <c r="U90" s="44"/>
      <c r="V90" s="44"/>
      <c r="W90" s="44"/>
      <c r="X90" s="44"/>
      <c r="Y90" s="44"/>
    </row>
    <row r="91" spans="1:25" ht="25.2" thickBot="1">
      <c r="A91" s="3"/>
      <c r="B91" s="249" t="s">
        <v>28</v>
      </c>
      <c r="C91" s="250"/>
      <c r="D91" s="250"/>
      <c r="E91" s="250"/>
      <c r="F91" s="250"/>
      <c r="G91" s="250"/>
      <c r="H91" s="250"/>
      <c r="I91" s="250"/>
      <c r="J91" s="250"/>
      <c r="K91" s="250"/>
      <c r="L91" s="250"/>
      <c r="M91" s="251"/>
      <c r="N91" s="249" t="s">
        <v>29</v>
      </c>
      <c r="O91" s="250"/>
      <c r="P91" s="250"/>
      <c r="Q91" s="250"/>
      <c r="R91" s="250"/>
      <c r="S91" s="251"/>
      <c r="T91" s="249" t="s">
        <v>30</v>
      </c>
      <c r="U91" s="250"/>
      <c r="V91" s="250"/>
      <c r="W91" s="250"/>
      <c r="X91" s="250"/>
      <c r="Y91" s="251"/>
    </row>
    <row r="92" spans="1:25" ht="16.95" customHeight="1">
      <c r="A92" s="243" t="s">
        <v>47</v>
      </c>
      <c r="B92" s="245" t="s">
        <v>31</v>
      </c>
      <c r="C92" s="246"/>
      <c r="D92" s="245" t="s">
        <v>32</v>
      </c>
      <c r="E92" s="246"/>
      <c r="F92" s="245" t="s">
        <v>33</v>
      </c>
      <c r="G92" s="246"/>
      <c r="H92" s="245" t="s">
        <v>34</v>
      </c>
      <c r="I92" s="246"/>
      <c r="J92" s="245" t="s">
        <v>48</v>
      </c>
      <c r="K92" s="246"/>
      <c r="L92" s="245" t="s">
        <v>49</v>
      </c>
      <c r="M92" s="246"/>
      <c r="N92" s="245" t="s">
        <v>37</v>
      </c>
      <c r="O92" s="246"/>
      <c r="P92" s="245" t="s">
        <v>38</v>
      </c>
      <c r="Q92" s="246"/>
      <c r="R92" s="245" t="s">
        <v>39</v>
      </c>
      <c r="S92" s="246"/>
      <c r="T92" s="245" t="s">
        <v>40</v>
      </c>
      <c r="U92" s="246"/>
      <c r="V92" s="245" t="s">
        <v>50</v>
      </c>
      <c r="W92" s="246"/>
      <c r="X92" s="245" t="s">
        <v>42</v>
      </c>
      <c r="Y92" s="246"/>
    </row>
    <row r="93" spans="1:25" ht="28.2" thickBot="1">
      <c r="A93" s="244"/>
      <c r="B93" s="49" t="str">
        <f t="shared" ref="B93:Y93" si="28">B87</f>
        <v># of Vehicles</v>
      </c>
      <c r="C93" s="49" t="str">
        <f t="shared" si="28"/>
        <v>Total Miles</v>
      </c>
      <c r="D93" s="49" t="str">
        <f t="shared" si="28"/>
        <v># of Vehicles</v>
      </c>
      <c r="E93" s="49" t="str">
        <f t="shared" si="28"/>
        <v>Total Miles</v>
      </c>
      <c r="F93" s="49" t="str">
        <f t="shared" si="28"/>
        <v># of Vehicles</v>
      </c>
      <c r="G93" s="49" t="str">
        <f t="shared" si="28"/>
        <v>Total Miles</v>
      </c>
      <c r="H93" s="49" t="str">
        <f t="shared" si="28"/>
        <v># of Vehicles</v>
      </c>
      <c r="I93" s="49" t="str">
        <f t="shared" si="28"/>
        <v>Total Miles</v>
      </c>
      <c r="J93" s="49" t="str">
        <f t="shared" si="28"/>
        <v># of Vehicles</v>
      </c>
      <c r="K93" s="49" t="str">
        <f t="shared" si="28"/>
        <v>Total Miles</v>
      </c>
      <c r="L93" s="49" t="str">
        <f t="shared" si="28"/>
        <v># of Vehicles</v>
      </c>
      <c r="M93" s="49" t="str">
        <f t="shared" si="28"/>
        <v>Total Miles</v>
      </c>
      <c r="N93" s="49" t="str">
        <f t="shared" si="28"/>
        <v># of Vehicles</v>
      </c>
      <c r="O93" s="49" t="str">
        <f t="shared" si="28"/>
        <v>Total Miles</v>
      </c>
      <c r="P93" s="49" t="str">
        <f t="shared" si="28"/>
        <v># of Vehicles</v>
      </c>
      <c r="Q93" s="49" t="str">
        <f t="shared" si="28"/>
        <v>Total Miles</v>
      </c>
      <c r="R93" s="49" t="str">
        <f t="shared" si="28"/>
        <v># of Vehicles</v>
      </c>
      <c r="S93" s="49" t="str">
        <f t="shared" si="28"/>
        <v>Total Miles</v>
      </c>
      <c r="T93" s="49" t="str">
        <f t="shared" si="28"/>
        <v># of Vehicles</v>
      </c>
      <c r="U93" s="49" t="str">
        <f t="shared" si="28"/>
        <v>Total Miles</v>
      </c>
      <c r="V93" s="49" t="str">
        <f t="shared" si="28"/>
        <v># of Vehicles</v>
      </c>
      <c r="W93" s="49" t="str">
        <f t="shared" si="28"/>
        <v>Total Miles</v>
      </c>
      <c r="X93" s="49" t="str">
        <f t="shared" si="28"/>
        <v># of Vehicles</v>
      </c>
      <c r="Y93" s="49" t="str">
        <f t="shared" si="28"/>
        <v>Total Miles</v>
      </c>
    </row>
    <row r="94" spans="1:25" thickBot="1">
      <c r="A94" s="13" t="s">
        <v>66</v>
      </c>
      <c r="B94" s="47"/>
      <c r="C94" s="47"/>
      <c r="D94" s="47"/>
      <c r="E94" s="47"/>
      <c r="F94" s="47"/>
      <c r="G94" s="47"/>
      <c r="H94" s="47"/>
      <c r="I94" s="47"/>
      <c r="J94" s="47"/>
      <c r="K94" s="47"/>
      <c r="L94" s="47"/>
      <c r="M94" s="47"/>
      <c r="N94" s="47"/>
      <c r="O94" s="47"/>
      <c r="P94" s="47"/>
      <c r="Q94" s="47"/>
      <c r="R94" s="47"/>
      <c r="S94" s="47"/>
      <c r="T94" s="47"/>
      <c r="U94" s="47"/>
      <c r="V94" s="47"/>
      <c r="W94" s="47"/>
      <c r="X94" s="47"/>
      <c r="Y94" s="47"/>
    </row>
    <row r="95" spans="1:25" ht="14.4">
      <c r="A95" s="122" t="s">
        <v>160</v>
      </c>
      <c r="B95" s="266"/>
      <c r="C95" s="267"/>
      <c r="D95" s="266"/>
      <c r="E95" s="267"/>
      <c r="F95" s="266"/>
      <c r="G95" s="267"/>
      <c r="H95" s="266"/>
      <c r="I95" s="267"/>
      <c r="J95" s="266"/>
      <c r="K95" s="267"/>
      <c r="L95" s="266"/>
      <c r="M95" s="267"/>
      <c r="N95" s="266"/>
      <c r="O95" s="267"/>
      <c r="P95" s="266"/>
      <c r="Q95" s="267"/>
      <c r="R95" s="266"/>
      <c r="S95" s="267"/>
      <c r="T95" s="266"/>
      <c r="U95" s="267"/>
      <c r="V95" s="266"/>
      <c r="W95" s="267"/>
      <c r="X95" s="266"/>
      <c r="Y95" s="267"/>
    </row>
    <row r="96" spans="1:25" thickBot="1">
      <c r="A96" s="45"/>
      <c r="B96" s="44"/>
      <c r="C96" s="44"/>
      <c r="D96" s="44"/>
      <c r="E96" s="44"/>
      <c r="F96" s="44"/>
      <c r="G96" s="44"/>
      <c r="H96" s="44"/>
      <c r="I96" s="44"/>
      <c r="J96" s="44"/>
      <c r="K96" s="44"/>
      <c r="L96" s="44"/>
      <c r="M96" s="44"/>
      <c r="N96" s="44"/>
      <c r="O96" s="44"/>
      <c r="P96" s="44"/>
      <c r="Q96" s="44"/>
      <c r="R96" s="44"/>
      <c r="S96" s="44"/>
      <c r="T96" s="44"/>
      <c r="U96" s="44"/>
      <c r="V96" s="44"/>
      <c r="W96" s="44"/>
      <c r="X96" s="44"/>
      <c r="Y96" s="44"/>
    </row>
    <row r="97" spans="1:25" ht="25.2" thickBot="1">
      <c r="A97" s="3"/>
      <c r="B97" s="249" t="s">
        <v>28</v>
      </c>
      <c r="C97" s="250"/>
      <c r="D97" s="250"/>
      <c r="E97" s="250"/>
      <c r="F97" s="250"/>
      <c r="G97" s="250"/>
      <c r="H97" s="250"/>
      <c r="I97" s="250"/>
      <c r="J97" s="250"/>
      <c r="K97" s="250"/>
      <c r="L97" s="250"/>
      <c r="M97" s="251"/>
      <c r="N97" s="249" t="s">
        <v>29</v>
      </c>
      <c r="O97" s="250"/>
      <c r="P97" s="250"/>
      <c r="Q97" s="250"/>
      <c r="R97" s="250"/>
      <c r="S97" s="251"/>
      <c r="T97" s="249" t="s">
        <v>30</v>
      </c>
      <c r="U97" s="250"/>
      <c r="V97" s="250"/>
      <c r="W97" s="250"/>
      <c r="X97" s="250"/>
      <c r="Y97" s="251"/>
    </row>
    <row r="98" spans="1:25" ht="16.95" customHeight="1">
      <c r="A98" s="243" t="s">
        <v>47</v>
      </c>
      <c r="B98" s="245" t="s">
        <v>31</v>
      </c>
      <c r="C98" s="246"/>
      <c r="D98" s="245" t="s">
        <v>32</v>
      </c>
      <c r="E98" s="246"/>
      <c r="F98" s="245" t="s">
        <v>33</v>
      </c>
      <c r="G98" s="246"/>
      <c r="H98" s="245" t="s">
        <v>34</v>
      </c>
      <c r="I98" s="246"/>
      <c r="J98" s="245" t="s">
        <v>48</v>
      </c>
      <c r="K98" s="246"/>
      <c r="L98" s="245" t="s">
        <v>49</v>
      </c>
      <c r="M98" s="246"/>
      <c r="N98" s="245" t="s">
        <v>37</v>
      </c>
      <c r="O98" s="246"/>
      <c r="P98" s="245" t="s">
        <v>38</v>
      </c>
      <c r="Q98" s="246"/>
      <c r="R98" s="245" t="s">
        <v>39</v>
      </c>
      <c r="S98" s="246"/>
      <c r="T98" s="245" t="s">
        <v>40</v>
      </c>
      <c r="U98" s="246"/>
      <c r="V98" s="245" t="s">
        <v>50</v>
      </c>
      <c r="W98" s="246"/>
      <c r="X98" s="245" t="s">
        <v>42</v>
      </c>
      <c r="Y98" s="246"/>
    </row>
    <row r="99" spans="1:25" ht="28.2" thickBot="1">
      <c r="A99" s="244"/>
      <c r="B99" s="49" t="str">
        <f t="shared" ref="B99:Y99" si="29">B93</f>
        <v># of Vehicles</v>
      </c>
      <c r="C99" s="49" t="str">
        <f t="shared" si="29"/>
        <v>Total Miles</v>
      </c>
      <c r="D99" s="49" t="str">
        <f t="shared" si="29"/>
        <v># of Vehicles</v>
      </c>
      <c r="E99" s="49" t="str">
        <f t="shared" si="29"/>
        <v>Total Miles</v>
      </c>
      <c r="F99" s="49" t="str">
        <f t="shared" si="29"/>
        <v># of Vehicles</v>
      </c>
      <c r="G99" s="49" t="str">
        <f t="shared" si="29"/>
        <v>Total Miles</v>
      </c>
      <c r="H99" s="49" t="str">
        <f t="shared" si="29"/>
        <v># of Vehicles</v>
      </c>
      <c r="I99" s="49" t="str">
        <f t="shared" si="29"/>
        <v>Total Miles</v>
      </c>
      <c r="J99" s="49" t="str">
        <f t="shared" si="29"/>
        <v># of Vehicles</v>
      </c>
      <c r="K99" s="49" t="str">
        <f t="shared" si="29"/>
        <v>Total Miles</v>
      </c>
      <c r="L99" s="49" t="str">
        <f t="shared" si="29"/>
        <v># of Vehicles</v>
      </c>
      <c r="M99" s="49" t="str">
        <f t="shared" si="29"/>
        <v>Total Miles</v>
      </c>
      <c r="N99" s="49" t="str">
        <f t="shared" si="29"/>
        <v># of Vehicles</v>
      </c>
      <c r="O99" s="49" t="str">
        <f t="shared" si="29"/>
        <v>Total Miles</v>
      </c>
      <c r="P99" s="49" t="str">
        <f t="shared" si="29"/>
        <v># of Vehicles</v>
      </c>
      <c r="Q99" s="49" t="str">
        <f t="shared" si="29"/>
        <v>Total Miles</v>
      </c>
      <c r="R99" s="49" t="str">
        <f t="shared" si="29"/>
        <v># of Vehicles</v>
      </c>
      <c r="S99" s="49" t="str">
        <f t="shared" si="29"/>
        <v>Total Miles</v>
      </c>
      <c r="T99" s="49" t="str">
        <f t="shared" si="29"/>
        <v># of Vehicles</v>
      </c>
      <c r="U99" s="49" t="str">
        <f t="shared" si="29"/>
        <v>Total Miles</v>
      </c>
      <c r="V99" s="49" t="str">
        <f t="shared" si="29"/>
        <v># of Vehicles</v>
      </c>
      <c r="W99" s="49" t="str">
        <f t="shared" si="29"/>
        <v>Total Miles</v>
      </c>
      <c r="X99" s="49" t="str">
        <f t="shared" si="29"/>
        <v># of Vehicles</v>
      </c>
      <c r="Y99" s="49" t="str">
        <f t="shared" si="29"/>
        <v>Total Miles</v>
      </c>
    </row>
    <row r="100" spans="1:25" thickBot="1">
      <c r="A100" s="13" t="s">
        <v>67</v>
      </c>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row>
    <row r="101" spans="1:25" ht="14.4">
      <c r="A101" s="122" t="s">
        <v>160</v>
      </c>
      <c r="B101" s="266"/>
      <c r="C101" s="267"/>
      <c r="D101" s="266"/>
      <c r="E101" s="267"/>
      <c r="F101" s="266"/>
      <c r="G101" s="267"/>
      <c r="H101" s="266"/>
      <c r="I101" s="267"/>
      <c r="J101" s="266"/>
      <c r="K101" s="267"/>
      <c r="L101" s="266"/>
      <c r="M101" s="267"/>
      <c r="N101" s="266"/>
      <c r="O101" s="267"/>
      <c r="P101" s="266"/>
      <c r="Q101" s="267"/>
      <c r="R101" s="266"/>
      <c r="S101" s="267"/>
      <c r="T101" s="266"/>
      <c r="U101" s="267"/>
      <c r="V101" s="266"/>
      <c r="W101" s="267"/>
      <c r="X101" s="266"/>
      <c r="Y101" s="267"/>
    </row>
    <row r="102" spans="1:25" thickBot="1">
      <c r="A102" s="45"/>
      <c r="B102" s="44"/>
      <c r="C102" s="44"/>
      <c r="D102" s="44"/>
      <c r="E102" s="44"/>
      <c r="F102" s="44"/>
      <c r="G102" s="44"/>
      <c r="H102" s="44"/>
      <c r="I102" s="44"/>
      <c r="J102" s="44"/>
      <c r="K102" s="44"/>
      <c r="L102" s="44"/>
      <c r="M102" s="44"/>
      <c r="N102" s="44"/>
      <c r="O102" s="44"/>
      <c r="P102" s="44"/>
      <c r="Q102" s="44"/>
      <c r="R102" s="44"/>
      <c r="S102" s="44"/>
      <c r="T102" s="44"/>
      <c r="U102" s="44"/>
      <c r="V102" s="44"/>
      <c r="W102" s="44"/>
      <c r="X102" s="44"/>
      <c r="Y102" s="44"/>
    </row>
    <row r="103" spans="1:25" ht="25.2" thickBot="1">
      <c r="A103" s="3"/>
      <c r="B103" s="249" t="s">
        <v>28</v>
      </c>
      <c r="C103" s="250"/>
      <c r="D103" s="250"/>
      <c r="E103" s="250"/>
      <c r="F103" s="250"/>
      <c r="G103" s="250"/>
      <c r="H103" s="250"/>
      <c r="I103" s="250"/>
      <c r="J103" s="250"/>
      <c r="K103" s="250"/>
      <c r="L103" s="250"/>
      <c r="M103" s="251"/>
      <c r="N103" s="249" t="s">
        <v>29</v>
      </c>
      <c r="O103" s="250"/>
      <c r="P103" s="250"/>
      <c r="Q103" s="250"/>
      <c r="R103" s="250"/>
      <c r="S103" s="251"/>
      <c r="T103" s="249" t="s">
        <v>30</v>
      </c>
      <c r="U103" s="250"/>
      <c r="V103" s="250"/>
      <c r="W103" s="250"/>
      <c r="X103" s="250"/>
      <c r="Y103" s="251"/>
    </row>
    <row r="104" spans="1:25" ht="16.95" customHeight="1">
      <c r="A104" s="243" t="s">
        <v>47</v>
      </c>
      <c r="B104" s="245" t="s">
        <v>31</v>
      </c>
      <c r="C104" s="246"/>
      <c r="D104" s="245" t="s">
        <v>32</v>
      </c>
      <c r="E104" s="246"/>
      <c r="F104" s="245" t="s">
        <v>33</v>
      </c>
      <c r="G104" s="246"/>
      <c r="H104" s="245" t="s">
        <v>34</v>
      </c>
      <c r="I104" s="246"/>
      <c r="J104" s="245" t="s">
        <v>48</v>
      </c>
      <c r="K104" s="246"/>
      <c r="L104" s="245" t="s">
        <v>49</v>
      </c>
      <c r="M104" s="246"/>
      <c r="N104" s="245" t="s">
        <v>37</v>
      </c>
      <c r="O104" s="246"/>
      <c r="P104" s="245" t="s">
        <v>38</v>
      </c>
      <c r="Q104" s="246"/>
      <c r="R104" s="245" t="s">
        <v>39</v>
      </c>
      <c r="S104" s="246"/>
      <c r="T104" s="245" t="s">
        <v>40</v>
      </c>
      <c r="U104" s="246"/>
      <c r="V104" s="245" t="s">
        <v>50</v>
      </c>
      <c r="W104" s="246"/>
      <c r="X104" s="245" t="s">
        <v>42</v>
      </c>
      <c r="Y104" s="246"/>
    </row>
    <row r="105" spans="1:25" ht="28.2" thickBot="1">
      <c r="A105" s="244"/>
      <c r="B105" s="49" t="str">
        <f t="shared" ref="B105:Y105" si="30">B99</f>
        <v># of Vehicles</v>
      </c>
      <c r="C105" s="49" t="str">
        <f t="shared" si="30"/>
        <v>Total Miles</v>
      </c>
      <c r="D105" s="49" t="str">
        <f t="shared" si="30"/>
        <v># of Vehicles</v>
      </c>
      <c r="E105" s="49" t="str">
        <f t="shared" si="30"/>
        <v>Total Miles</v>
      </c>
      <c r="F105" s="49" t="str">
        <f t="shared" si="30"/>
        <v># of Vehicles</v>
      </c>
      <c r="G105" s="49" t="str">
        <f t="shared" si="30"/>
        <v>Total Miles</v>
      </c>
      <c r="H105" s="49" t="str">
        <f t="shared" si="30"/>
        <v># of Vehicles</v>
      </c>
      <c r="I105" s="49" t="str">
        <f t="shared" si="30"/>
        <v>Total Miles</v>
      </c>
      <c r="J105" s="49" t="str">
        <f t="shared" si="30"/>
        <v># of Vehicles</v>
      </c>
      <c r="K105" s="49" t="str">
        <f t="shared" si="30"/>
        <v>Total Miles</v>
      </c>
      <c r="L105" s="49" t="str">
        <f t="shared" si="30"/>
        <v># of Vehicles</v>
      </c>
      <c r="M105" s="49" t="str">
        <f t="shared" si="30"/>
        <v>Total Miles</v>
      </c>
      <c r="N105" s="49" t="str">
        <f t="shared" si="30"/>
        <v># of Vehicles</v>
      </c>
      <c r="O105" s="49" t="str">
        <f t="shared" si="30"/>
        <v>Total Miles</v>
      </c>
      <c r="P105" s="49" t="str">
        <f t="shared" si="30"/>
        <v># of Vehicles</v>
      </c>
      <c r="Q105" s="49" t="str">
        <f t="shared" si="30"/>
        <v>Total Miles</v>
      </c>
      <c r="R105" s="49" t="str">
        <f t="shared" si="30"/>
        <v># of Vehicles</v>
      </c>
      <c r="S105" s="49" t="str">
        <f t="shared" si="30"/>
        <v>Total Miles</v>
      </c>
      <c r="T105" s="49" t="str">
        <f t="shared" si="30"/>
        <v># of Vehicles</v>
      </c>
      <c r="U105" s="49" t="str">
        <f t="shared" si="30"/>
        <v>Total Miles</v>
      </c>
      <c r="V105" s="49" t="str">
        <f t="shared" si="30"/>
        <v># of Vehicles</v>
      </c>
      <c r="W105" s="49" t="str">
        <f t="shared" si="30"/>
        <v>Total Miles</v>
      </c>
      <c r="X105" s="49" t="str">
        <f t="shared" si="30"/>
        <v># of Vehicles</v>
      </c>
      <c r="Y105" s="49" t="str">
        <f t="shared" si="30"/>
        <v>Total Miles</v>
      </c>
    </row>
    <row r="106" spans="1:25" thickBot="1">
      <c r="A106" s="13" t="s">
        <v>68</v>
      </c>
      <c r="B106" s="47"/>
      <c r="C106" s="47"/>
      <c r="D106" s="47"/>
      <c r="E106" s="47"/>
      <c r="F106" s="47"/>
      <c r="G106" s="47"/>
      <c r="H106" s="47"/>
      <c r="I106" s="47"/>
      <c r="J106" s="47"/>
      <c r="K106" s="47"/>
      <c r="L106" s="47"/>
      <c r="M106" s="47"/>
      <c r="N106" s="47"/>
      <c r="O106" s="47"/>
      <c r="P106" s="47"/>
      <c r="Q106" s="47"/>
      <c r="R106" s="47"/>
      <c r="S106" s="47"/>
      <c r="T106" s="47"/>
      <c r="U106" s="47"/>
      <c r="V106" s="47"/>
      <c r="W106" s="47"/>
      <c r="X106" s="47"/>
      <c r="Y106" s="47"/>
    </row>
    <row r="107" spans="1:25" ht="14.4">
      <c r="A107" s="122" t="s">
        <v>160</v>
      </c>
      <c r="B107" s="266"/>
      <c r="C107" s="267"/>
      <c r="D107" s="266"/>
      <c r="E107" s="267"/>
      <c r="F107" s="266"/>
      <c r="G107" s="267"/>
      <c r="H107" s="266"/>
      <c r="I107" s="267"/>
      <c r="J107" s="266"/>
      <c r="K107" s="267"/>
      <c r="L107" s="266"/>
      <c r="M107" s="267"/>
      <c r="N107" s="266"/>
      <c r="O107" s="267"/>
      <c r="P107" s="266"/>
      <c r="Q107" s="267"/>
      <c r="R107" s="266"/>
      <c r="S107" s="267"/>
      <c r="T107" s="266"/>
      <c r="U107" s="267"/>
      <c r="V107" s="266"/>
      <c r="W107" s="267"/>
      <c r="X107" s="266"/>
      <c r="Y107" s="267"/>
    </row>
    <row r="108" spans="1:25" ht="15.6" thickBot="1"/>
    <row r="109" spans="1:25" ht="25.2" thickBot="1">
      <c r="A109" s="3"/>
      <c r="B109" s="249" t="s">
        <v>28</v>
      </c>
      <c r="C109" s="250"/>
      <c r="D109" s="250"/>
      <c r="E109" s="250"/>
      <c r="F109" s="250"/>
      <c r="G109" s="250"/>
      <c r="H109" s="250"/>
      <c r="I109" s="250"/>
      <c r="J109" s="250"/>
      <c r="K109" s="250"/>
      <c r="L109" s="250"/>
      <c r="M109" s="251"/>
      <c r="N109" s="249" t="s">
        <v>29</v>
      </c>
      <c r="O109" s="250"/>
      <c r="P109" s="250"/>
      <c r="Q109" s="250"/>
      <c r="R109" s="250"/>
      <c r="S109" s="251"/>
      <c r="T109" s="249" t="s">
        <v>30</v>
      </c>
      <c r="U109" s="250"/>
      <c r="V109" s="250"/>
      <c r="W109" s="250"/>
      <c r="X109" s="250"/>
      <c r="Y109" s="251"/>
    </row>
    <row r="110" spans="1:25" ht="16.95" customHeight="1">
      <c r="A110" s="243" t="s">
        <v>47</v>
      </c>
      <c r="B110" s="245" t="s">
        <v>31</v>
      </c>
      <c r="C110" s="246"/>
      <c r="D110" s="245" t="s">
        <v>32</v>
      </c>
      <c r="E110" s="246"/>
      <c r="F110" s="245" t="s">
        <v>33</v>
      </c>
      <c r="G110" s="246"/>
      <c r="H110" s="245" t="s">
        <v>34</v>
      </c>
      <c r="I110" s="246"/>
      <c r="J110" s="245" t="s">
        <v>48</v>
      </c>
      <c r="K110" s="246"/>
      <c r="L110" s="245" t="s">
        <v>49</v>
      </c>
      <c r="M110" s="246"/>
      <c r="N110" s="245" t="s">
        <v>37</v>
      </c>
      <c r="O110" s="246"/>
      <c r="P110" s="245" t="s">
        <v>38</v>
      </c>
      <c r="Q110" s="246"/>
      <c r="R110" s="245" t="s">
        <v>39</v>
      </c>
      <c r="S110" s="246"/>
      <c r="T110" s="245" t="s">
        <v>40</v>
      </c>
      <c r="U110" s="246"/>
      <c r="V110" s="245" t="s">
        <v>50</v>
      </c>
      <c r="W110" s="246"/>
      <c r="X110" s="245" t="s">
        <v>42</v>
      </c>
      <c r="Y110" s="246"/>
    </row>
    <row r="111" spans="1:25" ht="28.2" thickBot="1">
      <c r="A111" s="244"/>
      <c r="B111" s="49" t="str">
        <f t="shared" ref="B111:Y111" si="31">B105</f>
        <v># of Vehicles</v>
      </c>
      <c r="C111" s="49" t="str">
        <f t="shared" si="31"/>
        <v>Total Miles</v>
      </c>
      <c r="D111" s="49" t="str">
        <f t="shared" si="31"/>
        <v># of Vehicles</v>
      </c>
      <c r="E111" s="49" t="str">
        <f t="shared" si="31"/>
        <v>Total Miles</v>
      </c>
      <c r="F111" s="49" t="str">
        <f t="shared" si="31"/>
        <v># of Vehicles</v>
      </c>
      <c r="G111" s="49" t="str">
        <f t="shared" si="31"/>
        <v>Total Miles</v>
      </c>
      <c r="H111" s="49" t="str">
        <f t="shared" si="31"/>
        <v># of Vehicles</v>
      </c>
      <c r="I111" s="49" t="str">
        <f t="shared" si="31"/>
        <v>Total Miles</v>
      </c>
      <c r="J111" s="49" t="str">
        <f t="shared" si="31"/>
        <v># of Vehicles</v>
      </c>
      <c r="K111" s="49" t="str">
        <f t="shared" si="31"/>
        <v>Total Miles</v>
      </c>
      <c r="L111" s="49" t="str">
        <f t="shared" si="31"/>
        <v># of Vehicles</v>
      </c>
      <c r="M111" s="49" t="str">
        <f t="shared" si="31"/>
        <v>Total Miles</v>
      </c>
      <c r="N111" s="49" t="str">
        <f t="shared" si="31"/>
        <v># of Vehicles</v>
      </c>
      <c r="O111" s="49" t="str">
        <f t="shared" si="31"/>
        <v>Total Miles</v>
      </c>
      <c r="P111" s="49" t="str">
        <f t="shared" si="31"/>
        <v># of Vehicles</v>
      </c>
      <c r="Q111" s="49" t="str">
        <f t="shared" si="31"/>
        <v>Total Miles</v>
      </c>
      <c r="R111" s="49" t="str">
        <f t="shared" si="31"/>
        <v># of Vehicles</v>
      </c>
      <c r="S111" s="49" t="str">
        <f t="shared" si="31"/>
        <v>Total Miles</v>
      </c>
      <c r="T111" s="49" t="str">
        <f t="shared" si="31"/>
        <v># of Vehicles</v>
      </c>
      <c r="U111" s="49" t="str">
        <f t="shared" si="31"/>
        <v>Total Miles</v>
      </c>
      <c r="V111" s="49" t="str">
        <f t="shared" si="31"/>
        <v># of Vehicles</v>
      </c>
      <c r="W111" s="49" t="str">
        <f t="shared" si="31"/>
        <v>Total Miles</v>
      </c>
      <c r="X111" s="49" t="str">
        <f t="shared" si="31"/>
        <v># of Vehicles</v>
      </c>
      <c r="Y111" s="49" t="str">
        <f t="shared" si="31"/>
        <v>Total Miles</v>
      </c>
    </row>
    <row r="112" spans="1:25" ht="28.2" thickBot="1">
      <c r="A112" s="13" t="s">
        <v>69</v>
      </c>
      <c r="B112" s="47"/>
      <c r="C112" s="47"/>
      <c r="D112" s="47"/>
      <c r="E112" s="47"/>
      <c r="F112" s="47"/>
      <c r="G112" s="47"/>
      <c r="H112" s="47"/>
      <c r="I112" s="47"/>
      <c r="J112" s="47"/>
      <c r="K112" s="47"/>
      <c r="L112" s="47"/>
      <c r="M112" s="47"/>
      <c r="N112" s="47"/>
      <c r="O112" s="47"/>
      <c r="P112" s="47"/>
      <c r="Q112" s="47"/>
      <c r="R112" s="47"/>
      <c r="S112" s="47"/>
      <c r="T112" s="47"/>
      <c r="U112" s="47"/>
      <c r="V112" s="47"/>
      <c r="W112" s="47"/>
      <c r="X112" s="47"/>
      <c r="Y112" s="47"/>
    </row>
    <row r="113" spans="1:25" ht="14.4">
      <c r="A113" s="122" t="s">
        <v>160</v>
      </c>
      <c r="B113" s="266"/>
      <c r="C113" s="267"/>
      <c r="D113" s="266"/>
      <c r="E113" s="267"/>
      <c r="F113" s="266"/>
      <c r="G113" s="267"/>
      <c r="H113" s="266"/>
      <c r="I113" s="267"/>
      <c r="J113" s="266"/>
      <c r="K113" s="267"/>
      <c r="L113" s="266"/>
      <c r="M113" s="267"/>
      <c r="N113" s="266"/>
      <c r="O113" s="267"/>
      <c r="P113" s="266"/>
      <c r="Q113" s="267"/>
      <c r="R113" s="266"/>
      <c r="S113" s="267"/>
      <c r="T113" s="266"/>
      <c r="U113" s="267"/>
      <c r="V113" s="266"/>
      <c r="W113" s="267"/>
      <c r="X113" s="266"/>
      <c r="Y113" s="267"/>
    </row>
    <row r="115" spans="1:25">
      <c r="A115" s="149" t="s">
        <v>24</v>
      </c>
      <c r="B115" s="149"/>
      <c r="C115" s="149"/>
      <c r="D115" s="149"/>
      <c r="E115" s="149"/>
      <c r="F115" s="149"/>
      <c r="G115" s="149"/>
      <c r="H115" s="149"/>
    </row>
  </sheetData>
  <mergeCells count="533">
    <mergeCell ref="A110:A111"/>
    <mergeCell ref="B110:C110"/>
    <mergeCell ref="D110:E110"/>
    <mergeCell ref="F110:G110"/>
    <mergeCell ref="H110:I110"/>
    <mergeCell ref="A98:A99"/>
    <mergeCell ref="B98:C98"/>
    <mergeCell ref="D98:E98"/>
    <mergeCell ref="F98:G98"/>
    <mergeCell ref="H98:I98"/>
    <mergeCell ref="T104:U104"/>
    <mergeCell ref="V104:W104"/>
    <mergeCell ref="X104:Y104"/>
    <mergeCell ref="B109:M109"/>
    <mergeCell ref="N109:S109"/>
    <mergeCell ref="T109:Y109"/>
    <mergeCell ref="J104:K104"/>
    <mergeCell ref="L104:M104"/>
    <mergeCell ref="N104:O104"/>
    <mergeCell ref="P104:Q104"/>
    <mergeCell ref="R104:S104"/>
    <mergeCell ref="B107:C107"/>
    <mergeCell ref="D107:E107"/>
    <mergeCell ref="F107:G107"/>
    <mergeCell ref="H107:I107"/>
    <mergeCell ref="J107:K107"/>
    <mergeCell ref="L107:M107"/>
    <mergeCell ref="N107:O107"/>
    <mergeCell ref="P107:Q107"/>
    <mergeCell ref="R107:S107"/>
    <mergeCell ref="T107:U107"/>
    <mergeCell ref="V107:W107"/>
    <mergeCell ref="X107:Y107"/>
    <mergeCell ref="B97:M97"/>
    <mergeCell ref="N97:S97"/>
    <mergeCell ref="T97:Y97"/>
    <mergeCell ref="J92:K92"/>
    <mergeCell ref="L92:M92"/>
    <mergeCell ref="N92:O92"/>
    <mergeCell ref="P92:Q92"/>
    <mergeCell ref="R92:S92"/>
    <mergeCell ref="A104:A105"/>
    <mergeCell ref="B104:C104"/>
    <mergeCell ref="D104:E104"/>
    <mergeCell ref="F104:G104"/>
    <mergeCell ref="H104:I104"/>
    <mergeCell ref="T98:U98"/>
    <mergeCell ref="V98:W98"/>
    <mergeCell ref="X98:Y98"/>
    <mergeCell ref="B103:M103"/>
    <mergeCell ref="N103:S103"/>
    <mergeCell ref="T103:Y103"/>
    <mergeCell ref="J98:K98"/>
    <mergeCell ref="L98:M98"/>
    <mergeCell ref="N98:O98"/>
    <mergeCell ref="P98:Q98"/>
    <mergeCell ref="R98:S98"/>
    <mergeCell ref="A92:A93"/>
    <mergeCell ref="B92:C92"/>
    <mergeCell ref="D92:E92"/>
    <mergeCell ref="F92:G92"/>
    <mergeCell ref="H92:I92"/>
    <mergeCell ref="T86:U86"/>
    <mergeCell ref="V86:W86"/>
    <mergeCell ref="X86:Y86"/>
    <mergeCell ref="B91:M91"/>
    <mergeCell ref="N91:S91"/>
    <mergeCell ref="T91:Y91"/>
    <mergeCell ref="J86:K86"/>
    <mergeCell ref="L86:M86"/>
    <mergeCell ref="N86:O86"/>
    <mergeCell ref="P86:Q86"/>
    <mergeCell ref="R86:S86"/>
    <mergeCell ref="A86:A87"/>
    <mergeCell ref="B86:C86"/>
    <mergeCell ref="D86:E86"/>
    <mergeCell ref="F86:G86"/>
    <mergeCell ref="H86:I86"/>
    <mergeCell ref="T92:U92"/>
    <mergeCell ref="V92:W92"/>
    <mergeCell ref="X92:Y92"/>
    <mergeCell ref="A74:A75"/>
    <mergeCell ref="B74:C74"/>
    <mergeCell ref="D74:E74"/>
    <mergeCell ref="F74:G74"/>
    <mergeCell ref="H74:I74"/>
    <mergeCell ref="T80:U80"/>
    <mergeCell ref="V80:W80"/>
    <mergeCell ref="X80:Y80"/>
    <mergeCell ref="B85:M85"/>
    <mergeCell ref="N85:S85"/>
    <mergeCell ref="T85:Y85"/>
    <mergeCell ref="J80:K80"/>
    <mergeCell ref="L80:M80"/>
    <mergeCell ref="N80:O80"/>
    <mergeCell ref="P80:Q80"/>
    <mergeCell ref="R80:S80"/>
    <mergeCell ref="B83:C83"/>
    <mergeCell ref="D83:E83"/>
    <mergeCell ref="F83:G83"/>
    <mergeCell ref="H83:I83"/>
    <mergeCell ref="J83:K83"/>
    <mergeCell ref="L83:M83"/>
    <mergeCell ref="N83:O83"/>
    <mergeCell ref="P83:Q83"/>
    <mergeCell ref="B73:M73"/>
    <mergeCell ref="N73:S73"/>
    <mergeCell ref="T73:Y73"/>
    <mergeCell ref="J68:K68"/>
    <mergeCell ref="L68:M68"/>
    <mergeCell ref="N68:O68"/>
    <mergeCell ref="P68:Q68"/>
    <mergeCell ref="R68:S68"/>
    <mergeCell ref="A80:A81"/>
    <mergeCell ref="B80:C80"/>
    <mergeCell ref="D80:E80"/>
    <mergeCell ref="F80:G80"/>
    <mergeCell ref="H80:I80"/>
    <mergeCell ref="T74:U74"/>
    <mergeCell ref="V74:W74"/>
    <mergeCell ref="X74:Y74"/>
    <mergeCell ref="B79:M79"/>
    <mergeCell ref="N79:S79"/>
    <mergeCell ref="T79:Y79"/>
    <mergeCell ref="J74:K74"/>
    <mergeCell ref="L74:M74"/>
    <mergeCell ref="N74:O74"/>
    <mergeCell ref="P74:Q74"/>
    <mergeCell ref="R74:S74"/>
    <mergeCell ref="A68:A69"/>
    <mergeCell ref="B68:C68"/>
    <mergeCell ref="D68:E68"/>
    <mergeCell ref="F68:G68"/>
    <mergeCell ref="H68:I68"/>
    <mergeCell ref="T62:U62"/>
    <mergeCell ref="V62:W62"/>
    <mergeCell ref="X62:Y62"/>
    <mergeCell ref="B67:M67"/>
    <mergeCell ref="N67:S67"/>
    <mergeCell ref="T67:Y67"/>
    <mergeCell ref="J62:K62"/>
    <mergeCell ref="L62:M62"/>
    <mergeCell ref="N62:O62"/>
    <mergeCell ref="P62:Q62"/>
    <mergeCell ref="R62:S62"/>
    <mergeCell ref="A62:A63"/>
    <mergeCell ref="B62:C62"/>
    <mergeCell ref="D62:E62"/>
    <mergeCell ref="F62:G62"/>
    <mergeCell ref="H62:I62"/>
    <mergeCell ref="T68:U68"/>
    <mergeCell ref="V68:W68"/>
    <mergeCell ref="X68:Y68"/>
    <mergeCell ref="A50:A51"/>
    <mergeCell ref="B50:C50"/>
    <mergeCell ref="D50:E50"/>
    <mergeCell ref="F50:G50"/>
    <mergeCell ref="H50:I50"/>
    <mergeCell ref="T56:U56"/>
    <mergeCell ref="V56:W56"/>
    <mergeCell ref="X56:Y56"/>
    <mergeCell ref="B61:M61"/>
    <mergeCell ref="N61:S61"/>
    <mergeCell ref="T61:Y61"/>
    <mergeCell ref="J56:K56"/>
    <mergeCell ref="L56:M56"/>
    <mergeCell ref="N56:O56"/>
    <mergeCell ref="P56:Q56"/>
    <mergeCell ref="R56:S56"/>
    <mergeCell ref="B59:C59"/>
    <mergeCell ref="D59:E59"/>
    <mergeCell ref="F59:G59"/>
    <mergeCell ref="H59:I59"/>
    <mergeCell ref="J59:K59"/>
    <mergeCell ref="L59:M59"/>
    <mergeCell ref="N59:O59"/>
    <mergeCell ref="P59:Q59"/>
    <mergeCell ref="B49:M49"/>
    <mergeCell ref="N49:S49"/>
    <mergeCell ref="T49:Y49"/>
    <mergeCell ref="J44:K44"/>
    <mergeCell ref="L44:M44"/>
    <mergeCell ref="N44:O44"/>
    <mergeCell ref="P44:Q44"/>
    <mergeCell ref="R44:S44"/>
    <mergeCell ref="A56:A57"/>
    <mergeCell ref="B56:C56"/>
    <mergeCell ref="D56:E56"/>
    <mergeCell ref="F56:G56"/>
    <mergeCell ref="H56:I56"/>
    <mergeCell ref="T50:U50"/>
    <mergeCell ref="V50:W50"/>
    <mergeCell ref="X50:Y50"/>
    <mergeCell ref="B55:M55"/>
    <mergeCell ref="N55:S55"/>
    <mergeCell ref="T55:Y55"/>
    <mergeCell ref="J50:K50"/>
    <mergeCell ref="L50:M50"/>
    <mergeCell ref="N50:O50"/>
    <mergeCell ref="P50:Q50"/>
    <mergeCell ref="R50:S50"/>
    <mergeCell ref="A44:A45"/>
    <mergeCell ref="B44:C44"/>
    <mergeCell ref="D44:E44"/>
    <mergeCell ref="F44:G44"/>
    <mergeCell ref="H44:I44"/>
    <mergeCell ref="T38:U38"/>
    <mergeCell ref="V38:W38"/>
    <mergeCell ref="X38:Y38"/>
    <mergeCell ref="B43:M43"/>
    <mergeCell ref="N43:S43"/>
    <mergeCell ref="T43:Y43"/>
    <mergeCell ref="J38:K38"/>
    <mergeCell ref="L38:M38"/>
    <mergeCell ref="N38:O38"/>
    <mergeCell ref="P38:Q38"/>
    <mergeCell ref="R38:S38"/>
    <mergeCell ref="A38:A39"/>
    <mergeCell ref="B38:C38"/>
    <mergeCell ref="D38:E38"/>
    <mergeCell ref="F38:G38"/>
    <mergeCell ref="H38:I38"/>
    <mergeCell ref="T44:U44"/>
    <mergeCell ref="V44:W44"/>
    <mergeCell ref="X44:Y44"/>
    <mergeCell ref="A26:A27"/>
    <mergeCell ref="B26:C26"/>
    <mergeCell ref="D26:E26"/>
    <mergeCell ref="F26:G26"/>
    <mergeCell ref="H26:I26"/>
    <mergeCell ref="T32:U32"/>
    <mergeCell ref="V32:W32"/>
    <mergeCell ref="X32:Y32"/>
    <mergeCell ref="B37:M37"/>
    <mergeCell ref="N37:S37"/>
    <mergeCell ref="T37:Y37"/>
    <mergeCell ref="J32:K32"/>
    <mergeCell ref="L32:M32"/>
    <mergeCell ref="N32:O32"/>
    <mergeCell ref="P32:Q32"/>
    <mergeCell ref="R32:S32"/>
    <mergeCell ref="B35:C35"/>
    <mergeCell ref="D35:E35"/>
    <mergeCell ref="F35:G35"/>
    <mergeCell ref="H35:I35"/>
    <mergeCell ref="J35:K35"/>
    <mergeCell ref="L35:M35"/>
    <mergeCell ref="N35:O35"/>
    <mergeCell ref="P35:Q35"/>
    <mergeCell ref="B25:M25"/>
    <mergeCell ref="N25:S25"/>
    <mergeCell ref="T25:Y25"/>
    <mergeCell ref="J20:K20"/>
    <mergeCell ref="L20:M20"/>
    <mergeCell ref="N20:O20"/>
    <mergeCell ref="P20:Q20"/>
    <mergeCell ref="R20:S20"/>
    <mergeCell ref="A32:A33"/>
    <mergeCell ref="B32:C32"/>
    <mergeCell ref="D32:E32"/>
    <mergeCell ref="F32:G32"/>
    <mergeCell ref="H32:I32"/>
    <mergeCell ref="T26:U26"/>
    <mergeCell ref="V26:W26"/>
    <mergeCell ref="X26:Y26"/>
    <mergeCell ref="B31:M31"/>
    <mergeCell ref="N31:S31"/>
    <mergeCell ref="T31:Y31"/>
    <mergeCell ref="J26:K26"/>
    <mergeCell ref="L26:M26"/>
    <mergeCell ref="N26:O26"/>
    <mergeCell ref="P26:Q26"/>
    <mergeCell ref="R26:S26"/>
    <mergeCell ref="A20:A21"/>
    <mergeCell ref="B20:C20"/>
    <mergeCell ref="D20:E20"/>
    <mergeCell ref="F20:G20"/>
    <mergeCell ref="H20:I20"/>
    <mergeCell ref="T14:U14"/>
    <mergeCell ref="V14:W14"/>
    <mergeCell ref="X14:Y14"/>
    <mergeCell ref="B19:M19"/>
    <mergeCell ref="N19:S19"/>
    <mergeCell ref="T19:Y19"/>
    <mergeCell ref="J14:K14"/>
    <mergeCell ref="L14:M14"/>
    <mergeCell ref="N14:O14"/>
    <mergeCell ref="P14:Q14"/>
    <mergeCell ref="R14:S14"/>
    <mergeCell ref="A14:A15"/>
    <mergeCell ref="B14:C14"/>
    <mergeCell ref="D14:E14"/>
    <mergeCell ref="F14:G14"/>
    <mergeCell ref="H14:I14"/>
    <mergeCell ref="T20:U20"/>
    <mergeCell ref="V20:W20"/>
    <mergeCell ref="X20:Y20"/>
    <mergeCell ref="P2:Q2"/>
    <mergeCell ref="T8:U8"/>
    <mergeCell ref="V8:W8"/>
    <mergeCell ref="X8:Y8"/>
    <mergeCell ref="B13:M13"/>
    <mergeCell ref="N13:S13"/>
    <mergeCell ref="T13:Y13"/>
    <mergeCell ref="J8:K8"/>
    <mergeCell ref="L8:M8"/>
    <mergeCell ref="N8:O8"/>
    <mergeCell ref="P8:Q8"/>
    <mergeCell ref="R8:S8"/>
    <mergeCell ref="B5:C5"/>
    <mergeCell ref="D5:E5"/>
    <mergeCell ref="F5:G5"/>
    <mergeCell ref="H5:I5"/>
    <mergeCell ref="J5:K5"/>
    <mergeCell ref="L5:M5"/>
    <mergeCell ref="N5:O5"/>
    <mergeCell ref="P5:Q5"/>
    <mergeCell ref="R5:S5"/>
    <mergeCell ref="T5:U5"/>
    <mergeCell ref="V5:W5"/>
    <mergeCell ref="X5:Y5"/>
    <mergeCell ref="A115:H115"/>
    <mergeCell ref="B1:M1"/>
    <mergeCell ref="N1:S1"/>
    <mergeCell ref="T1:Y1"/>
    <mergeCell ref="B7:M7"/>
    <mergeCell ref="N7:S7"/>
    <mergeCell ref="T7:Y7"/>
    <mergeCell ref="A8:A9"/>
    <mergeCell ref="B8:C8"/>
    <mergeCell ref="D8:E8"/>
    <mergeCell ref="F8:G8"/>
    <mergeCell ref="H8:I8"/>
    <mergeCell ref="J2:K2"/>
    <mergeCell ref="A2:A3"/>
    <mergeCell ref="B2:C2"/>
    <mergeCell ref="D2:E2"/>
    <mergeCell ref="F2:G2"/>
    <mergeCell ref="H2:I2"/>
    <mergeCell ref="R2:S2"/>
    <mergeCell ref="T2:U2"/>
    <mergeCell ref="V2:W2"/>
    <mergeCell ref="X2:Y2"/>
    <mergeCell ref="L2:M2"/>
    <mergeCell ref="N2:O2"/>
    <mergeCell ref="T11:U11"/>
    <mergeCell ref="V11:W11"/>
    <mergeCell ref="X11:Y11"/>
    <mergeCell ref="B17:C17"/>
    <mergeCell ref="D17:E17"/>
    <mergeCell ref="F17:G17"/>
    <mergeCell ref="H17:I17"/>
    <mergeCell ref="J17:K17"/>
    <mergeCell ref="L17:M17"/>
    <mergeCell ref="N17:O17"/>
    <mergeCell ref="P17:Q17"/>
    <mergeCell ref="R17:S17"/>
    <mergeCell ref="T17:U17"/>
    <mergeCell ref="V17:W17"/>
    <mergeCell ref="X17:Y17"/>
    <mergeCell ref="B11:C11"/>
    <mergeCell ref="D11:E11"/>
    <mergeCell ref="F11:G11"/>
    <mergeCell ref="H11:I11"/>
    <mergeCell ref="J11:K11"/>
    <mergeCell ref="L11:M11"/>
    <mergeCell ref="N11:O11"/>
    <mergeCell ref="P11:Q11"/>
    <mergeCell ref="R11:S11"/>
    <mergeCell ref="T23:U23"/>
    <mergeCell ref="V23:W23"/>
    <mergeCell ref="X23:Y23"/>
    <mergeCell ref="B29:C29"/>
    <mergeCell ref="D29:E29"/>
    <mergeCell ref="F29:G29"/>
    <mergeCell ref="H29:I29"/>
    <mergeCell ref="J29:K29"/>
    <mergeCell ref="L29:M29"/>
    <mergeCell ref="N29:O29"/>
    <mergeCell ref="P29:Q29"/>
    <mergeCell ref="R29:S29"/>
    <mergeCell ref="T29:U29"/>
    <mergeCell ref="V29:W29"/>
    <mergeCell ref="X29:Y29"/>
    <mergeCell ref="B23:C23"/>
    <mergeCell ref="D23:E23"/>
    <mergeCell ref="F23:G23"/>
    <mergeCell ref="H23:I23"/>
    <mergeCell ref="J23:K23"/>
    <mergeCell ref="L23:M23"/>
    <mergeCell ref="N23:O23"/>
    <mergeCell ref="P23:Q23"/>
    <mergeCell ref="R23:S23"/>
    <mergeCell ref="R35:S35"/>
    <mergeCell ref="T35:U35"/>
    <mergeCell ref="V35:W35"/>
    <mergeCell ref="X35:Y35"/>
    <mergeCell ref="B41:C41"/>
    <mergeCell ref="D41:E41"/>
    <mergeCell ref="F41:G41"/>
    <mergeCell ref="H41:I41"/>
    <mergeCell ref="J41:K41"/>
    <mergeCell ref="L41:M41"/>
    <mergeCell ref="N41:O41"/>
    <mergeCell ref="P41:Q41"/>
    <mergeCell ref="R41:S41"/>
    <mergeCell ref="T41:U41"/>
    <mergeCell ref="V41:W41"/>
    <mergeCell ref="X41:Y41"/>
    <mergeCell ref="T47:U47"/>
    <mergeCell ref="V47:W47"/>
    <mergeCell ref="X47:Y47"/>
    <mergeCell ref="B53:C53"/>
    <mergeCell ref="D53:E53"/>
    <mergeCell ref="F53:G53"/>
    <mergeCell ref="H53:I53"/>
    <mergeCell ref="J53:K53"/>
    <mergeCell ref="L53:M53"/>
    <mergeCell ref="N53:O53"/>
    <mergeCell ref="P53:Q53"/>
    <mergeCell ref="R53:S53"/>
    <mergeCell ref="T53:U53"/>
    <mergeCell ref="V53:W53"/>
    <mergeCell ref="X53:Y53"/>
    <mergeCell ref="B47:C47"/>
    <mergeCell ref="D47:E47"/>
    <mergeCell ref="F47:G47"/>
    <mergeCell ref="H47:I47"/>
    <mergeCell ref="J47:K47"/>
    <mergeCell ref="L47:M47"/>
    <mergeCell ref="N47:O47"/>
    <mergeCell ref="P47:Q47"/>
    <mergeCell ref="R47:S47"/>
    <mergeCell ref="R59:S59"/>
    <mergeCell ref="T59:U59"/>
    <mergeCell ref="V59:W59"/>
    <mergeCell ref="X59:Y59"/>
    <mergeCell ref="B65:C65"/>
    <mergeCell ref="D65:E65"/>
    <mergeCell ref="F65:G65"/>
    <mergeCell ref="H65:I65"/>
    <mergeCell ref="J65:K65"/>
    <mergeCell ref="L65:M65"/>
    <mergeCell ref="N65:O65"/>
    <mergeCell ref="P65:Q65"/>
    <mergeCell ref="R65:S65"/>
    <mergeCell ref="T65:U65"/>
    <mergeCell ref="V65:W65"/>
    <mergeCell ref="X65:Y65"/>
    <mergeCell ref="T71:U71"/>
    <mergeCell ref="V71:W71"/>
    <mergeCell ref="X71:Y71"/>
    <mergeCell ref="B77:C77"/>
    <mergeCell ref="D77:E77"/>
    <mergeCell ref="F77:G77"/>
    <mergeCell ref="H77:I77"/>
    <mergeCell ref="J77:K77"/>
    <mergeCell ref="L77:M77"/>
    <mergeCell ref="N77:O77"/>
    <mergeCell ref="P77:Q77"/>
    <mergeCell ref="R77:S77"/>
    <mergeCell ref="T77:U77"/>
    <mergeCell ref="V77:W77"/>
    <mergeCell ref="X77:Y77"/>
    <mergeCell ref="B71:C71"/>
    <mergeCell ref="D71:E71"/>
    <mergeCell ref="F71:G71"/>
    <mergeCell ref="H71:I71"/>
    <mergeCell ref="J71:K71"/>
    <mergeCell ref="L71:M71"/>
    <mergeCell ref="N71:O71"/>
    <mergeCell ref="P71:Q71"/>
    <mergeCell ref="R71:S71"/>
    <mergeCell ref="R83:S83"/>
    <mergeCell ref="T83:U83"/>
    <mergeCell ref="V83:W83"/>
    <mergeCell ref="X83:Y83"/>
    <mergeCell ref="B89:C89"/>
    <mergeCell ref="D89:E89"/>
    <mergeCell ref="F89:G89"/>
    <mergeCell ref="H89:I89"/>
    <mergeCell ref="J89:K89"/>
    <mergeCell ref="L89:M89"/>
    <mergeCell ref="N89:O89"/>
    <mergeCell ref="P89:Q89"/>
    <mergeCell ref="R89:S89"/>
    <mergeCell ref="T89:U89"/>
    <mergeCell ref="V89:W89"/>
    <mergeCell ref="X89:Y89"/>
    <mergeCell ref="T95:U95"/>
    <mergeCell ref="V95:W95"/>
    <mergeCell ref="X95:Y95"/>
    <mergeCell ref="B101:C101"/>
    <mergeCell ref="D101:E101"/>
    <mergeCell ref="F101:G101"/>
    <mergeCell ref="H101:I101"/>
    <mergeCell ref="J101:K101"/>
    <mergeCell ref="L101:M101"/>
    <mergeCell ref="N101:O101"/>
    <mergeCell ref="P101:Q101"/>
    <mergeCell ref="R101:S101"/>
    <mergeCell ref="T101:U101"/>
    <mergeCell ref="V101:W101"/>
    <mergeCell ref="X101:Y101"/>
    <mergeCell ref="B95:C95"/>
    <mergeCell ref="D95:E95"/>
    <mergeCell ref="F95:G95"/>
    <mergeCell ref="H95:I95"/>
    <mergeCell ref="J95:K95"/>
    <mergeCell ref="L95:M95"/>
    <mergeCell ref="N95:O95"/>
    <mergeCell ref="P95:Q95"/>
    <mergeCell ref="R95:S95"/>
    <mergeCell ref="B113:C113"/>
    <mergeCell ref="D113:E113"/>
    <mergeCell ref="F113:G113"/>
    <mergeCell ref="H113:I113"/>
    <mergeCell ref="J113:K113"/>
    <mergeCell ref="L113:M113"/>
    <mergeCell ref="N113:O113"/>
    <mergeCell ref="P113:Q113"/>
    <mergeCell ref="R113:S113"/>
    <mergeCell ref="T113:U113"/>
    <mergeCell ref="V113:W113"/>
    <mergeCell ref="X113:Y113"/>
    <mergeCell ref="T110:U110"/>
    <mergeCell ref="V110:W110"/>
    <mergeCell ref="X110:Y110"/>
    <mergeCell ref="J110:K110"/>
    <mergeCell ref="L110:M110"/>
    <mergeCell ref="N110:O110"/>
    <mergeCell ref="P110:Q110"/>
    <mergeCell ref="R110:S110"/>
  </mergeCells>
  <hyperlinks>
    <hyperlink ref="A115:D115" location="Sheet2!A1" display="Start Application" xr:uid="{45AB6E79-E93C-432C-889C-0970A23C6503}"/>
    <hyperlink ref="A115:E115" location="Base_Accreditation!A1" display="Start Accreditation" xr:uid="{6EC1CF0C-214C-4108-8241-49D918787F9A}"/>
    <hyperlink ref="A115:H115" location="Benchmark_Reporting!A1" display="Continue Accreditation" xr:uid="{BAE8B2E1-03B2-448F-A974-6C7E007EFBE3}"/>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38568-F42C-410E-8F76-C2DBAFC2B642}">
  <sheetPr>
    <tabColor rgb="FFFFFF00"/>
  </sheetPr>
  <dimension ref="A1:W229"/>
  <sheetViews>
    <sheetView workbookViewId="0">
      <selection activeCell="E13" sqref="E13"/>
    </sheetView>
  </sheetViews>
  <sheetFormatPr defaultRowHeight="14.4"/>
  <sheetData>
    <row r="1" spans="1:23" ht="18">
      <c r="A1" t="s">
        <v>173</v>
      </c>
      <c r="B1" t="s">
        <v>174</v>
      </c>
      <c r="C1" t="s">
        <v>175</v>
      </c>
      <c r="D1" t="s">
        <v>176</v>
      </c>
      <c r="E1" t="s">
        <v>177</v>
      </c>
      <c r="F1" t="s">
        <v>182</v>
      </c>
      <c r="G1" t="s">
        <v>178</v>
      </c>
      <c r="H1" s="124"/>
      <c r="I1" s="124"/>
      <c r="J1" s="124"/>
      <c r="K1" s="124"/>
      <c r="L1" s="124"/>
      <c r="M1" s="124"/>
      <c r="N1" s="124"/>
      <c r="O1" s="124"/>
      <c r="P1" s="124"/>
      <c r="Q1" s="124"/>
      <c r="R1" s="124"/>
      <c r="S1" s="124"/>
      <c r="T1" s="124"/>
      <c r="U1" s="124"/>
      <c r="V1" s="124"/>
      <c r="W1" s="124"/>
    </row>
    <row r="2" spans="1:23">
      <c r="A2" t="s">
        <v>76</v>
      </c>
      <c r="B2" t="s">
        <v>31</v>
      </c>
      <c r="C2" t="s">
        <v>28</v>
      </c>
      <c r="D2">
        <f>Benchmark_Baseline!B4</f>
        <v>1</v>
      </c>
      <c r="E2">
        <f>Benchmark_Baseline!B5</f>
        <v>0</v>
      </c>
      <c r="F2">
        <f>Benchmark_Baseline!C4</f>
        <v>5000</v>
      </c>
      <c r="G2" t="s">
        <v>71</v>
      </c>
    </row>
    <row r="3" spans="1:23">
      <c r="A3" t="s">
        <v>76</v>
      </c>
      <c r="B3" t="s">
        <v>32</v>
      </c>
      <c r="C3" t="s">
        <v>28</v>
      </c>
      <c r="D3" s="126">
        <f>Benchmark_Baseline!D4</f>
        <v>0</v>
      </c>
      <c r="E3" s="126">
        <f>Benchmark_Baseline!D5</f>
        <v>0</v>
      </c>
      <c r="F3" s="126">
        <f>Benchmark_Baseline!E4</f>
        <v>0</v>
      </c>
      <c r="G3" t="s">
        <v>71</v>
      </c>
    </row>
    <row r="4" spans="1:23">
      <c r="A4" t="s">
        <v>76</v>
      </c>
      <c r="B4" t="s">
        <v>33</v>
      </c>
      <c r="C4" t="s">
        <v>28</v>
      </c>
      <c r="D4" s="126">
        <f>Benchmark_Baseline!F4</f>
        <v>0</v>
      </c>
      <c r="E4" s="126">
        <f>Benchmark_Baseline!F5</f>
        <v>0</v>
      </c>
      <c r="F4" s="126">
        <f>Benchmark_Baseline!G4</f>
        <v>0</v>
      </c>
      <c r="G4" t="s">
        <v>71</v>
      </c>
    </row>
    <row r="5" spans="1:23">
      <c r="A5" t="s">
        <v>76</v>
      </c>
      <c r="B5" t="s">
        <v>179</v>
      </c>
      <c r="C5" t="s">
        <v>28</v>
      </c>
      <c r="D5" s="126">
        <f>Benchmark_Baseline!H4</f>
        <v>0</v>
      </c>
      <c r="E5" s="126">
        <f>Benchmark_Baseline!H5</f>
        <v>0</v>
      </c>
      <c r="F5" s="126">
        <f>Benchmark_Baseline!I4</f>
        <v>0</v>
      </c>
      <c r="G5" t="s">
        <v>71</v>
      </c>
    </row>
    <row r="6" spans="1:23">
      <c r="A6" t="s">
        <v>76</v>
      </c>
      <c r="B6" t="s">
        <v>180</v>
      </c>
      <c r="C6" t="s">
        <v>28</v>
      </c>
      <c r="D6">
        <f>Benchmark_Baseline!J4</f>
        <v>0</v>
      </c>
      <c r="E6">
        <f>Benchmark_Baseline!J5</f>
        <v>0</v>
      </c>
      <c r="F6">
        <f>Benchmark_Baseline!K4</f>
        <v>0</v>
      </c>
      <c r="G6" t="s">
        <v>71</v>
      </c>
    </row>
    <row r="7" spans="1:23">
      <c r="A7" t="s">
        <v>76</v>
      </c>
      <c r="B7" t="s">
        <v>181</v>
      </c>
      <c r="C7" t="s">
        <v>28</v>
      </c>
      <c r="D7">
        <f>Benchmark_Baseline!L4</f>
        <v>0</v>
      </c>
      <c r="E7">
        <f>Benchmark_Baseline!L5</f>
        <v>0</v>
      </c>
      <c r="F7">
        <f>Benchmark_Baseline!M4</f>
        <v>0</v>
      </c>
      <c r="G7" t="s">
        <v>71</v>
      </c>
    </row>
    <row r="8" spans="1:23">
      <c r="A8" t="s">
        <v>76</v>
      </c>
      <c r="B8" t="s">
        <v>37</v>
      </c>
      <c r="C8" t="s">
        <v>29</v>
      </c>
      <c r="D8">
        <f>Benchmark_Baseline!N4</f>
        <v>0</v>
      </c>
      <c r="E8">
        <f>Benchmark_Baseline!N5</f>
        <v>0</v>
      </c>
      <c r="F8">
        <f>Benchmark_Baseline!O4</f>
        <v>0</v>
      </c>
      <c r="G8" t="s">
        <v>71</v>
      </c>
    </row>
    <row r="9" spans="1:23">
      <c r="A9" t="s">
        <v>76</v>
      </c>
      <c r="B9" t="s">
        <v>38</v>
      </c>
      <c r="C9" t="s">
        <v>29</v>
      </c>
      <c r="D9">
        <f>Benchmark_Baseline!P4</f>
        <v>0</v>
      </c>
      <c r="E9">
        <f>Benchmark_Baseline!P5</f>
        <v>0</v>
      </c>
      <c r="F9">
        <f>Benchmark_Baseline!Q4</f>
        <v>0</v>
      </c>
      <c r="G9" t="s">
        <v>71</v>
      </c>
    </row>
    <row r="10" spans="1:23">
      <c r="A10" t="s">
        <v>76</v>
      </c>
      <c r="B10" t="s">
        <v>39</v>
      </c>
      <c r="C10" t="s">
        <v>29</v>
      </c>
      <c r="D10">
        <f>Benchmark_Baseline!R4</f>
        <v>0</v>
      </c>
      <c r="E10">
        <f>Benchmark_Baseline!R5</f>
        <v>0</v>
      </c>
      <c r="F10">
        <f>Benchmark_Baseline!S4</f>
        <v>0</v>
      </c>
      <c r="G10" t="s">
        <v>71</v>
      </c>
    </row>
    <row r="11" spans="1:23">
      <c r="A11" t="s">
        <v>76</v>
      </c>
      <c r="B11" t="s">
        <v>40</v>
      </c>
      <c r="C11" t="s">
        <v>30</v>
      </c>
      <c r="D11">
        <f>Benchmark_Baseline!T4</f>
        <v>0</v>
      </c>
      <c r="E11">
        <f>Benchmark_Baseline!T5</f>
        <v>0</v>
      </c>
      <c r="F11">
        <f>Benchmark_Baseline!U4</f>
        <v>0</v>
      </c>
      <c r="G11" t="s">
        <v>71</v>
      </c>
    </row>
    <row r="12" spans="1:23">
      <c r="A12" t="s">
        <v>76</v>
      </c>
      <c r="B12" t="s">
        <v>50</v>
      </c>
      <c r="C12" t="s">
        <v>30</v>
      </c>
      <c r="D12">
        <f>Benchmark_Baseline!V4</f>
        <v>0</v>
      </c>
      <c r="E12">
        <f>Benchmark_Baseline!V5</f>
        <v>0</v>
      </c>
      <c r="F12">
        <f>Benchmark_Baseline!W4</f>
        <v>0</v>
      </c>
      <c r="G12" t="s">
        <v>71</v>
      </c>
    </row>
    <row r="13" spans="1:23">
      <c r="A13" s="125" t="s">
        <v>76</v>
      </c>
      <c r="B13" s="125" t="s">
        <v>42</v>
      </c>
      <c r="C13" s="125" t="s">
        <v>30</v>
      </c>
      <c r="D13" s="125">
        <f>Benchmark_Baseline!X4</f>
        <v>0</v>
      </c>
      <c r="E13" s="125">
        <f>Benchmark_Baseline!X5</f>
        <v>0</v>
      </c>
      <c r="F13" s="125">
        <f>Benchmark_Baseline!Y4</f>
        <v>0</v>
      </c>
      <c r="G13" t="s">
        <v>71</v>
      </c>
    </row>
    <row r="14" spans="1:23">
      <c r="A14" t="s">
        <v>77</v>
      </c>
      <c r="B14" t="s">
        <v>31</v>
      </c>
      <c r="C14" t="s">
        <v>28</v>
      </c>
      <c r="D14">
        <f>Benchmark_Baseline!B10</f>
        <v>0</v>
      </c>
      <c r="E14">
        <f>Benchmark_Baseline!B11</f>
        <v>0</v>
      </c>
      <c r="F14">
        <f>Benchmark_Baseline!C10</f>
        <v>0</v>
      </c>
      <c r="G14" t="s">
        <v>71</v>
      </c>
    </row>
    <row r="15" spans="1:23">
      <c r="A15" t="s">
        <v>77</v>
      </c>
      <c r="B15" t="s">
        <v>32</v>
      </c>
      <c r="C15" t="s">
        <v>28</v>
      </c>
      <c r="D15" s="126">
        <f>Benchmark_Baseline!D10</f>
        <v>2</v>
      </c>
      <c r="E15" s="126">
        <f>Benchmark_Baseline!D11</f>
        <v>0</v>
      </c>
      <c r="F15" s="126">
        <f>Benchmark_Baseline!E10</f>
        <v>18000</v>
      </c>
      <c r="G15" t="s">
        <v>71</v>
      </c>
    </row>
    <row r="16" spans="1:23">
      <c r="A16" t="s">
        <v>77</v>
      </c>
      <c r="B16" t="s">
        <v>33</v>
      </c>
      <c r="C16" t="s">
        <v>28</v>
      </c>
      <c r="D16" s="126">
        <f>Benchmark_Baseline!F10</f>
        <v>0</v>
      </c>
      <c r="E16" s="126">
        <f>Benchmark_Baseline!F11</f>
        <v>0</v>
      </c>
      <c r="F16" s="126">
        <f>Benchmark_Baseline!G10</f>
        <v>0</v>
      </c>
      <c r="G16" t="s">
        <v>71</v>
      </c>
    </row>
    <row r="17" spans="1:7">
      <c r="A17" t="s">
        <v>77</v>
      </c>
      <c r="B17" t="s">
        <v>179</v>
      </c>
      <c r="C17" t="s">
        <v>28</v>
      </c>
      <c r="D17" s="126">
        <f>Benchmark_Baseline!H10</f>
        <v>0</v>
      </c>
      <c r="E17" s="126">
        <f>Benchmark_Baseline!H11</f>
        <v>0</v>
      </c>
      <c r="F17" s="126">
        <f>Benchmark_Baseline!I10</f>
        <v>0</v>
      </c>
      <c r="G17" t="s">
        <v>71</v>
      </c>
    </row>
    <row r="18" spans="1:7">
      <c r="A18" t="s">
        <v>77</v>
      </c>
      <c r="B18" t="s">
        <v>180</v>
      </c>
      <c r="C18" t="s">
        <v>28</v>
      </c>
      <c r="D18">
        <f>Benchmark_Baseline!J10</f>
        <v>0</v>
      </c>
      <c r="E18">
        <f>Benchmark_Baseline!J11</f>
        <v>0</v>
      </c>
      <c r="F18">
        <f>Benchmark_Baseline!K10</f>
        <v>0</v>
      </c>
      <c r="G18" t="s">
        <v>71</v>
      </c>
    </row>
    <row r="19" spans="1:7">
      <c r="A19" t="s">
        <v>77</v>
      </c>
      <c r="B19" t="s">
        <v>181</v>
      </c>
      <c r="C19" t="s">
        <v>28</v>
      </c>
      <c r="D19">
        <f>Benchmark_Baseline!L10</f>
        <v>0</v>
      </c>
      <c r="E19">
        <f>Benchmark_Baseline!L11</f>
        <v>0</v>
      </c>
      <c r="F19">
        <f>Benchmark_Baseline!M10</f>
        <v>0</v>
      </c>
      <c r="G19" t="s">
        <v>71</v>
      </c>
    </row>
    <row r="20" spans="1:7">
      <c r="A20" t="s">
        <v>77</v>
      </c>
      <c r="B20" t="s">
        <v>37</v>
      </c>
      <c r="C20" t="s">
        <v>29</v>
      </c>
      <c r="D20">
        <f>Benchmark_Baseline!N10</f>
        <v>0</v>
      </c>
      <c r="E20">
        <f>Benchmark_Baseline!N11</f>
        <v>0</v>
      </c>
      <c r="F20">
        <f>Benchmark_Baseline!O10</f>
        <v>0</v>
      </c>
      <c r="G20" t="s">
        <v>71</v>
      </c>
    </row>
    <row r="21" spans="1:7">
      <c r="A21" t="s">
        <v>77</v>
      </c>
      <c r="B21" t="s">
        <v>38</v>
      </c>
      <c r="C21" t="s">
        <v>29</v>
      </c>
      <c r="D21">
        <f>Benchmark_Baseline!P10</f>
        <v>0</v>
      </c>
      <c r="E21">
        <f>Benchmark_Baseline!P11</f>
        <v>0</v>
      </c>
      <c r="F21">
        <f>Benchmark_Baseline!Q10</f>
        <v>0</v>
      </c>
      <c r="G21" t="s">
        <v>71</v>
      </c>
    </row>
    <row r="22" spans="1:7">
      <c r="A22" t="s">
        <v>77</v>
      </c>
      <c r="B22" t="s">
        <v>39</v>
      </c>
      <c r="C22" t="s">
        <v>29</v>
      </c>
      <c r="D22">
        <f>Benchmark_Baseline!R10</f>
        <v>0</v>
      </c>
      <c r="E22">
        <f>Benchmark_Baseline!R11</f>
        <v>0</v>
      </c>
      <c r="F22">
        <f>Benchmark_Baseline!S10</f>
        <v>0</v>
      </c>
      <c r="G22" t="s">
        <v>71</v>
      </c>
    </row>
    <row r="23" spans="1:7">
      <c r="A23" t="s">
        <v>77</v>
      </c>
      <c r="B23" t="s">
        <v>40</v>
      </c>
      <c r="C23" t="s">
        <v>30</v>
      </c>
      <c r="D23">
        <f>Benchmark_Baseline!T10</f>
        <v>0</v>
      </c>
      <c r="E23">
        <f>Benchmark_Baseline!T11</f>
        <v>0</v>
      </c>
      <c r="F23">
        <f>Benchmark_Baseline!U10</f>
        <v>0</v>
      </c>
      <c r="G23" t="s">
        <v>71</v>
      </c>
    </row>
    <row r="24" spans="1:7">
      <c r="A24" t="s">
        <v>77</v>
      </c>
      <c r="B24" t="s">
        <v>50</v>
      </c>
      <c r="C24" t="s">
        <v>30</v>
      </c>
      <c r="D24">
        <f>Benchmark_Baseline!V10</f>
        <v>0</v>
      </c>
      <c r="E24">
        <f>Benchmark_Baseline!V11</f>
        <v>0</v>
      </c>
      <c r="F24">
        <f>Benchmark_Baseline!W10</f>
        <v>0</v>
      </c>
      <c r="G24" t="s">
        <v>71</v>
      </c>
    </row>
    <row r="25" spans="1:7">
      <c r="A25" s="125" t="s">
        <v>77</v>
      </c>
      <c r="B25" s="125" t="s">
        <v>42</v>
      </c>
      <c r="C25" s="125" t="s">
        <v>30</v>
      </c>
      <c r="D25" s="125">
        <f>Benchmark_Baseline!X10</f>
        <v>0</v>
      </c>
      <c r="E25" s="125">
        <f>Benchmark_Baseline!X11</f>
        <v>0</v>
      </c>
      <c r="F25" s="125">
        <f>Benchmark_Baseline!Y10</f>
        <v>0</v>
      </c>
      <c r="G25" t="s">
        <v>71</v>
      </c>
    </row>
    <row r="26" spans="1:7">
      <c r="A26" t="s">
        <v>163</v>
      </c>
      <c r="B26" t="s">
        <v>31</v>
      </c>
      <c r="C26" t="s">
        <v>28</v>
      </c>
      <c r="D26">
        <f>Benchmark_Baseline!B16</f>
        <v>0</v>
      </c>
      <c r="E26">
        <f>Benchmark_Baseline!B17</f>
        <v>0</v>
      </c>
      <c r="F26">
        <f>Benchmark_Baseline!C16</f>
        <v>0</v>
      </c>
      <c r="G26" t="s">
        <v>71</v>
      </c>
    </row>
    <row r="27" spans="1:7">
      <c r="A27" t="s">
        <v>163</v>
      </c>
      <c r="B27" t="s">
        <v>32</v>
      </c>
      <c r="C27" t="s">
        <v>28</v>
      </c>
      <c r="D27" s="126">
        <f>Benchmark_Baseline!D16</f>
        <v>0</v>
      </c>
      <c r="E27" s="126">
        <f>Benchmark_Baseline!D17</f>
        <v>0</v>
      </c>
      <c r="F27" s="126">
        <f>Benchmark_Baseline!E16</f>
        <v>0</v>
      </c>
      <c r="G27" t="s">
        <v>71</v>
      </c>
    </row>
    <row r="28" spans="1:7">
      <c r="A28" t="s">
        <v>163</v>
      </c>
      <c r="B28" t="s">
        <v>33</v>
      </c>
      <c r="C28" t="s">
        <v>28</v>
      </c>
      <c r="D28" s="126">
        <f>Benchmark_Baseline!F16</f>
        <v>0</v>
      </c>
      <c r="E28" s="126">
        <f>Benchmark_Baseline!F17</f>
        <v>0</v>
      </c>
      <c r="F28" s="126">
        <f>Benchmark_Baseline!G16</f>
        <v>0</v>
      </c>
      <c r="G28" t="s">
        <v>71</v>
      </c>
    </row>
    <row r="29" spans="1:7">
      <c r="A29" t="s">
        <v>163</v>
      </c>
      <c r="B29" t="s">
        <v>179</v>
      </c>
      <c r="C29" t="s">
        <v>28</v>
      </c>
      <c r="D29" s="126">
        <f>Benchmark_Baseline!H16</f>
        <v>0</v>
      </c>
      <c r="E29" s="126">
        <f>Benchmark_Baseline!H17</f>
        <v>0</v>
      </c>
      <c r="F29" s="126">
        <f>Benchmark_Baseline!I16</f>
        <v>0</v>
      </c>
      <c r="G29" t="s">
        <v>71</v>
      </c>
    </row>
    <row r="30" spans="1:7">
      <c r="A30" t="s">
        <v>163</v>
      </c>
      <c r="B30" t="s">
        <v>180</v>
      </c>
      <c r="C30" t="s">
        <v>28</v>
      </c>
      <c r="D30">
        <f>Benchmark_Baseline!J16</f>
        <v>0</v>
      </c>
      <c r="E30">
        <f>Benchmark_Baseline!J17</f>
        <v>0</v>
      </c>
      <c r="F30">
        <f>Benchmark_Baseline!K16</f>
        <v>0</v>
      </c>
      <c r="G30" t="s">
        <v>71</v>
      </c>
    </row>
    <row r="31" spans="1:7">
      <c r="A31" t="s">
        <v>163</v>
      </c>
      <c r="B31" t="s">
        <v>181</v>
      </c>
      <c r="C31" t="s">
        <v>28</v>
      </c>
      <c r="D31">
        <f>Benchmark_Baseline!L16</f>
        <v>0</v>
      </c>
      <c r="E31">
        <f>Benchmark_Baseline!L17</f>
        <v>0</v>
      </c>
      <c r="F31">
        <f>Benchmark_Baseline!M16</f>
        <v>0</v>
      </c>
      <c r="G31" t="s">
        <v>71</v>
      </c>
    </row>
    <row r="32" spans="1:7">
      <c r="A32" t="s">
        <v>163</v>
      </c>
      <c r="B32" t="s">
        <v>37</v>
      </c>
      <c r="C32" t="s">
        <v>29</v>
      </c>
      <c r="D32">
        <f>Benchmark_Baseline!N16</f>
        <v>0</v>
      </c>
      <c r="E32">
        <f>Benchmark_Baseline!N17</f>
        <v>0</v>
      </c>
      <c r="F32">
        <f>Benchmark_Baseline!O16</f>
        <v>0</v>
      </c>
      <c r="G32" t="s">
        <v>71</v>
      </c>
    </row>
    <row r="33" spans="1:7">
      <c r="A33" t="s">
        <v>163</v>
      </c>
      <c r="B33" t="s">
        <v>38</v>
      </c>
      <c r="C33" t="s">
        <v>29</v>
      </c>
      <c r="D33">
        <f>Benchmark_Baseline!P16</f>
        <v>0</v>
      </c>
      <c r="E33">
        <f>Benchmark_Baseline!P17</f>
        <v>0</v>
      </c>
      <c r="F33">
        <f>Benchmark_Baseline!Q16</f>
        <v>0</v>
      </c>
      <c r="G33" t="s">
        <v>71</v>
      </c>
    </row>
    <row r="34" spans="1:7">
      <c r="A34" t="s">
        <v>163</v>
      </c>
      <c r="B34" t="s">
        <v>39</v>
      </c>
      <c r="C34" t="s">
        <v>29</v>
      </c>
      <c r="D34">
        <f>Benchmark_Baseline!R16</f>
        <v>0</v>
      </c>
      <c r="E34">
        <f>Benchmark_Baseline!R17</f>
        <v>0</v>
      </c>
      <c r="F34">
        <f>Benchmark_Baseline!S16</f>
        <v>0</v>
      </c>
      <c r="G34" t="s">
        <v>71</v>
      </c>
    </row>
    <row r="35" spans="1:7">
      <c r="A35" t="s">
        <v>163</v>
      </c>
      <c r="B35" t="s">
        <v>40</v>
      </c>
      <c r="C35" t="s">
        <v>30</v>
      </c>
      <c r="D35">
        <f>Benchmark_Baseline!T16</f>
        <v>0</v>
      </c>
      <c r="E35">
        <f>Benchmark_Baseline!T17</f>
        <v>0</v>
      </c>
      <c r="F35">
        <f>Benchmark_Baseline!U16</f>
        <v>0</v>
      </c>
      <c r="G35" t="s">
        <v>71</v>
      </c>
    </row>
    <row r="36" spans="1:7">
      <c r="A36" t="s">
        <v>163</v>
      </c>
      <c r="B36" t="s">
        <v>50</v>
      </c>
      <c r="C36" t="s">
        <v>30</v>
      </c>
      <c r="D36">
        <f>Benchmark_Baseline!V16</f>
        <v>0</v>
      </c>
      <c r="E36">
        <f>Benchmark_Baseline!V17</f>
        <v>0</v>
      </c>
      <c r="F36">
        <f>Benchmark_Baseline!W16</f>
        <v>0</v>
      </c>
      <c r="G36" t="s">
        <v>71</v>
      </c>
    </row>
    <row r="37" spans="1:7">
      <c r="A37" s="125" t="s">
        <v>163</v>
      </c>
      <c r="B37" s="125" t="s">
        <v>42</v>
      </c>
      <c r="C37" s="125" t="s">
        <v>30</v>
      </c>
      <c r="D37" s="125">
        <f>Benchmark_Baseline!X16</f>
        <v>0</v>
      </c>
      <c r="E37" s="125">
        <f>Benchmark_Baseline!X17</f>
        <v>0</v>
      </c>
      <c r="F37" s="125">
        <f>Benchmark_Baseline!Y16</f>
        <v>0</v>
      </c>
      <c r="G37" t="s">
        <v>71</v>
      </c>
    </row>
    <row r="38" spans="1:7">
      <c r="A38" t="s">
        <v>183</v>
      </c>
      <c r="B38" t="s">
        <v>31</v>
      </c>
      <c r="C38" t="s">
        <v>28</v>
      </c>
      <c r="D38">
        <f>Benchmark_Baseline!B22</f>
        <v>0</v>
      </c>
      <c r="E38">
        <f>Benchmark_Baseline!B23</f>
        <v>0</v>
      </c>
      <c r="F38">
        <f>Benchmark_Baseline!C22</f>
        <v>0</v>
      </c>
      <c r="G38" t="s">
        <v>71</v>
      </c>
    </row>
    <row r="39" spans="1:7">
      <c r="A39" t="s">
        <v>183</v>
      </c>
      <c r="B39" t="s">
        <v>32</v>
      </c>
      <c r="C39" t="s">
        <v>28</v>
      </c>
      <c r="D39" s="126">
        <f>Benchmark_Baseline!D22</f>
        <v>0</v>
      </c>
      <c r="E39" s="126">
        <f>Benchmark_Baseline!D23</f>
        <v>0</v>
      </c>
      <c r="F39" s="126">
        <f>Benchmark_Baseline!E22</f>
        <v>0</v>
      </c>
      <c r="G39" t="s">
        <v>71</v>
      </c>
    </row>
    <row r="40" spans="1:7">
      <c r="A40" t="s">
        <v>183</v>
      </c>
      <c r="B40" t="s">
        <v>33</v>
      </c>
      <c r="C40" t="s">
        <v>28</v>
      </c>
      <c r="D40" s="126">
        <f>Benchmark_Baseline!F22</f>
        <v>0</v>
      </c>
      <c r="E40" s="126">
        <f>Benchmark_Baseline!F23</f>
        <v>0</v>
      </c>
      <c r="F40" s="126">
        <f>Benchmark_Baseline!G22</f>
        <v>0</v>
      </c>
      <c r="G40" t="s">
        <v>71</v>
      </c>
    </row>
    <row r="41" spans="1:7">
      <c r="A41" t="s">
        <v>183</v>
      </c>
      <c r="B41" t="s">
        <v>179</v>
      </c>
      <c r="C41" t="s">
        <v>28</v>
      </c>
      <c r="D41" s="126">
        <f>Benchmark_Baseline!H22</f>
        <v>0</v>
      </c>
      <c r="E41" s="126">
        <f>Benchmark_Baseline!H23</f>
        <v>0</v>
      </c>
      <c r="F41" s="126">
        <f>Benchmark_Baseline!I22</f>
        <v>0</v>
      </c>
      <c r="G41" t="s">
        <v>71</v>
      </c>
    </row>
    <row r="42" spans="1:7">
      <c r="A42" t="s">
        <v>183</v>
      </c>
      <c r="B42" t="s">
        <v>180</v>
      </c>
      <c r="C42" t="s">
        <v>28</v>
      </c>
      <c r="D42">
        <f>Benchmark_Baseline!J22</f>
        <v>0</v>
      </c>
      <c r="E42">
        <f>Benchmark_Baseline!J23</f>
        <v>0</v>
      </c>
      <c r="F42">
        <f>Benchmark_Baseline!K22</f>
        <v>0</v>
      </c>
      <c r="G42" t="s">
        <v>71</v>
      </c>
    </row>
    <row r="43" spans="1:7">
      <c r="A43" t="s">
        <v>183</v>
      </c>
      <c r="B43" t="s">
        <v>181</v>
      </c>
      <c r="C43" t="s">
        <v>28</v>
      </c>
      <c r="D43">
        <f>Benchmark_Baseline!L22</f>
        <v>0</v>
      </c>
      <c r="E43">
        <f>Benchmark_Baseline!L23</f>
        <v>0</v>
      </c>
      <c r="F43">
        <f>Benchmark_Baseline!M22</f>
        <v>0</v>
      </c>
      <c r="G43" t="s">
        <v>71</v>
      </c>
    </row>
    <row r="44" spans="1:7">
      <c r="A44" t="s">
        <v>183</v>
      </c>
      <c r="B44" t="s">
        <v>37</v>
      </c>
      <c r="C44" t="s">
        <v>29</v>
      </c>
      <c r="D44">
        <f>Benchmark_Baseline!N22</f>
        <v>0</v>
      </c>
      <c r="E44">
        <f>Benchmark_Baseline!N23</f>
        <v>0</v>
      </c>
      <c r="F44">
        <f>Benchmark_Baseline!O22</f>
        <v>0</v>
      </c>
      <c r="G44" t="s">
        <v>71</v>
      </c>
    </row>
    <row r="45" spans="1:7">
      <c r="A45" t="s">
        <v>183</v>
      </c>
      <c r="B45" t="s">
        <v>38</v>
      </c>
      <c r="C45" t="s">
        <v>29</v>
      </c>
      <c r="D45">
        <f>Benchmark_Baseline!P22</f>
        <v>0</v>
      </c>
      <c r="E45">
        <f>Benchmark_Baseline!P23</f>
        <v>0</v>
      </c>
      <c r="F45">
        <f>Benchmark_Baseline!Q22</f>
        <v>0</v>
      </c>
      <c r="G45" t="s">
        <v>71</v>
      </c>
    </row>
    <row r="46" spans="1:7">
      <c r="A46" t="s">
        <v>183</v>
      </c>
      <c r="B46" t="s">
        <v>39</v>
      </c>
      <c r="C46" t="s">
        <v>29</v>
      </c>
      <c r="D46">
        <f>Benchmark_Baseline!R22</f>
        <v>0</v>
      </c>
      <c r="E46">
        <f>Benchmark_Baseline!R23</f>
        <v>0</v>
      </c>
      <c r="F46">
        <f>Benchmark_Baseline!S22</f>
        <v>0</v>
      </c>
      <c r="G46" t="s">
        <v>71</v>
      </c>
    </row>
    <row r="47" spans="1:7">
      <c r="A47" t="s">
        <v>183</v>
      </c>
      <c r="B47" t="s">
        <v>40</v>
      </c>
      <c r="C47" t="s">
        <v>30</v>
      </c>
      <c r="D47">
        <f>Benchmark_Baseline!T22</f>
        <v>0</v>
      </c>
      <c r="E47">
        <f>Benchmark_Baseline!T23</f>
        <v>0</v>
      </c>
      <c r="F47">
        <f>Benchmark_Baseline!U22</f>
        <v>0</v>
      </c>
      <c r="G47" t="s">
        <v>71</v>
      </c>
    </row>
    <row r="48" spans="1:7">
      <c r="A48" t="s">
        <v>183</v>
      </c>
      <c r="B48" t="s">
        <v>50</v>
      </c>
      <c r="C48" t="s">
        <v>30</v>
      </c>
      <c r="D48">
        <f>Benchmark_Baseline!V22</f>
        <v>0</v>
      </c>
      <c r="E48">
        <f>Benchmark_Baseline!V23</f>
        <v>0</v>
      </c>
      <c r="F48">
        <f>Benchmark_Baseline!W22</f>
        <v>0</v>
      </c>
      <c r="G48" t="s">
        <v>71</v>
      </c>
    </row>
    <row r="49" spans="1:7">
      <c r="A49" s="125" t="s">
        <v>183</v>
      </c>
      <c r="B49" s="125" t="s">
        <v>42</v>
      </c>
      <c r="C49" s="125" t="s">
        <v>30</v>
      </c>
      <c r="D49" s="125">
        <f>Benchmark_Baseline!X22</f>
        <v>0</v>
      </c>
      <c r="E49" s="125">
        <f>Benchmark_Baseline!X23</f>
        <v>0</v>
      </c>
      <c r="F49" s="125">
        <f>Benchmark_Baseline!Y22</f>
        <v>0</v>
      </c>
      <c r="G49" t="s">
        <v>71</v>
      </c>
    </row>
    <row r="50" spans="1:7">
      <c r="A50" t="s">
        <v>164</v>
      </c>
      <c r="B50" t="s">
        <v>31</v>
      </c>
      <c r="C50" t="s">
        <v>28</v>
      </c>
      <c r="D50">
        <f>Benchmark_Baseline!B28</f>
        <v>0</v>
      </c>
      <c r="E50">
        <f>Benchmark_Baseline!B29</f>
        <v>0</v>
      </c>
      <c r="F50">
        <f>Benchmark_Baseline!C28</f>
        <v>0</v>
      </c>
      <c r="G50" t="s">
        <v>71</v>
      </c>
    </row>
    <row r="51" spans="1:7">
      <c r="A51" t="s">
        <v>164</v>
      </c>
      <c r="B51" t="s">
        <v>32</v>
      </c>
      <c r="C51" t="s">
        <v>28</v>
      </c>
      <c r="D51" s="126">
        <f>Benchmark_Baseline!D28</f>
        <v>0</v>
      </c>
      <c r="E51" s="126">
        <f>Benchmark_Baseline!D29</f>
        <v>0</v>
      </c>
      <c r="F51" s="126">
        <f>Benchmark_Baseline!E28</f>
        <v>0</v>
      </c>
      <c r="G51" t="s">
        <v>71</v>
      </c>
    </row>
    <row r="52" spans="1:7">
      <c r="A52" t="s">
        <v>164</v>
      </c>
      <c r="B52" t="s">
        <v>33</v>
      </c>
      <c r="C52" t="s">
        <v>28</v>
      </c>
      <c r="D52" s="126">
        <f>Benchmark_Baseline!F28</f>
        <v>0</v>
      </c>
      <c r="E52" s="126">
        <f>Benchmark_Baseline!F29</f>
        <v>0</v>
      </c>
      <c r="F52" s="126">
        <f>Benchmark_Baseline!G28</f>
        <v>0</v>
      </c>
      <c r="G52" t="s">
        <v>71</v>
      </c>
    </row>
    <row r="53" spans="1:7">
      <c r="A53" t="s">
        <v>164</v>
      </c>
      <c r="B53" t="s">
        <v>179</v>
      </c>
      <c r="C53" t="s">
        <v>28</v>
      </c>
      <c r="D53" s="126">
        <f>Benchmark_Baseline!H28</f>
        <v>0</v>
      </c>
      <c r="E53" s="126">
        <f>Benchmark_Baseline!H29</f>
        <v>0</v>
      </c>
      <c r="F53" s="126">
        <f>Benchmark_Baseline!I28</f>
        <v>0</v>
      </c>
      <c r="G53" t="s">
        <v>71</v>
      </c>
    </row>
    <row r="54" spans="1:7">
      <c r="A54" t="s">
        <v>164</v>
      </c>
      <c r="B54" t="s">
        <v>180</v>
      </c>
      <c r="C54" t="s">
        <v>28</v>
      </c>
      <c r="D54">
        <f>Benchmark_Baseline!J28</f>
        <v>0</v>
      </c>
      <c r="E54">
        <f>Benchmark_Baseline!J29</f>
        <v>0</v>
      </c>
      <c r="F54">
        <f>Benchmark_Baseline!K28</f>
        <v>0</v>
      </c>
      <c r="G54" t="s">
        <v>71</v>
      </c>
    </row>
    <row r="55" spans="1:7">
      <c r="A55" t="s">
        <v>164</v>
      </c>
      <c r="B55" t="s">
        <v>181</v>
      </c>
      <c r="C55" t="s">
        <v>28</v>
      </c>
      <c r="D55">
        <f>Benchmark_Baseline!L28</f>
        <v>0</v>
      </c>
      <c r="E55">
        <f>Benchmark_Baseline!L29</f>
        <v>0</v>
      </c>
      <c r="F55">
        <f>Benchmark_Baseline!M28</f>
        <v>0</v>
      </c>
      <c r="G55" t="s">
        <v>71</v>
      </c>
    </row>
    <row r="56" spans="1:7">
      <c r="A56" t="s">
        <v>164</v>
      </c>
      <c r="B56" t="s">
        <v>37</v>
      </c>
      <c r="C56" t="s">
        <v>29</v>
      </c>
      <c r="D56">
        <f>Benchmark_Baseline!N28</f>
        <v>0</v>
      </c>
      <c r="E56">
        <f>Benchmark_Baseline!N29</f>
        <v>0</v>
      </c>
      <c r="F56">
        <f>Benchmark_Baseline!O28</f>
        <v>0</v>
      </c>
      <c r="G56" t="s">
        <v>71</v>
      </c>
    </row>
    <row r="57" spans="1:7">
      <c r="A57" t="s">
        <v>164</v>
      </c>
      <c r="B57" t="s">
        <v>38</v>
      </c>
      <c r="C57" t="s">
        <v>29</v>
      </c>
      <c r="D57">
        <f>Benchmark_Baseline!P28</f>
        <v>0</v>
      </c>
      <c r="E57">
        <f>Benchmark_Baseline!P29</f>
        <v>0</v>
      </c>
      <c r="F57">
        <f>Benchmark_Baseline!Q28</f>
        <v>0</v>
      </c>
      <c r="G57" t="s">
        <v>71</v>
      </c>
    </row>
    <row r="58" spans="1:7">
      <c r="A58" t="s">
        <v>164</v>
      </c>
      <c r="B58" t="s">
        <v>39</v>
      </c>
      <c r="C58" t="s">
        <v>29</v>
      </c>
      <c r="D58">
        <f>Benchmark_Baseline!R28</f>
        <v>0</v>
      </c>
      <c r="E58">
        <f>Benchmark_Baseline!R29</f>
        <v>0</v>
      </c>
      <c r="F58">
        <f>Benchmark_Baseline!S28</f>
        <v>0</v>
      </c>
      <c r="G58" t="s">
        <v>71</v>
      </c>
    </row>
    <row r="59" spans="1:7">
      <c r="A59" t="s">
        <v>164</v>
      </c>
      <c r="B59" t="s">
        <v>40</v>
      </c>
      <c r="C59" t="s">
        <v>30</v>
      </c>
      <c r="D59">
        <f>Benchmark_Baseline!T28</f>
        <v>0</v>
      </c>
      <c r="E59">
        <f>Benchmark_Baseline!T29</f>
        <v>0</v>
      </c>
      <c r="F59">
        <f>Benchmark_Baseline!U28</f>
        <v>0</v>
      </c>
      <c r="G59" t="s">
        <v>71</v>
      </c>
    </row>
    <row r="60" spans="1:7">
      <c r="A60" t="s">
        <v>164</v>
      </c>
      <c r="B60" t="s">
        <v>50</v>
      </c>
      <c r="C60" t="s">
        <v>30</v>
      </c>
      <c r="D60">
        <f>Benchmark_Baseline!V28</f>
        <v>0</v>
      </c>
      <c r="E60">
        <f>Benchmark_Baseline!V29</f>
        <v>0</v>
      </c>
      <c r="F60">
        <f>Benchmark_Baseline!W28</f>
        <v>0</v>
      </c>
      <c r="G60" t="s">
        <v>71</v>
      </c>
    </row>
    <row r="61" spans="1:7">
      <c r="A61" s="125" t="s">
        <v>164</v>
      </c>
      <c r="B61" s="125" t="s">
        <v>42</v>
      </c>
      <c r="C61" s="125" t="s">
        <v>30</v>
      </c>
      <c r="D61" s="125">
        <f>Benchmark_Baseline!X28</f>
        <v>0</v>
      </c>
      <c r="E61" s="125">
        <f>Benchmark_Baseline!X29</f>
        <v>0</v>
      </c>
      <c r="F61" s="125">
        <f>Benchmark_Baseline!Y28</f>
        <v>0</v>
      </c>
      <c r="G61" t="s">
        <v>71</v>
      </c>
    </row>
    <row r="62" spans="1:7">
      <c r="A62" t="s">
        <v>165</v>
      </c>
      <c r="B62" t="s">
        <v>31</v>
      </c>
      <c r="C62" t="s">
        <v>28</v>
      </c>
      <c r="D62">
        <f>Benchmark_Baseline!B34</f>
        <v>0</v>
      </c>
      <c r="E62">
        <f>Benchmark_Baseline!B35</f>
        <v>0</v>
      </c>
      <c r="F62">
        <f>Benchmark_Baseline!C34</f>
        <v>0</v>
      </c>
      <c r="G62" t="s">
        <v>71</v>
      </c>
    </row>
    <row r="63" spans="1:7">
      <c r="A63" t="s">
        <v>165</v>
      </c>
      <c r="B63" t="s">
        <v>32</v>
      </c>
      <c r="C63" t="s">
        <v>28</v>
      </c>
      <c r="D63">
        <f>Benchmark_Baseline!D34</f>
        <v>0</v>
      </c>
      <c r="E63" s="126">
        <f>Benchmark_Baseline!D35</f>
        <v>1</v>
      </c>
      <c r="F63">
        <f>Benchmark_Baseline!E34</f>
        <v>0</v>
      </c>
      <c r="G63" t="s">
        <v>71</v>
      </c>
    </row>
    <row r="64" spans="1:7">
      <c r="A64" t="s">
        <v>165</v>
      </c>
      <c r="B64" t="s">
        <v>33</v>
      </c>
      <c r="C64" t="s">
        <v>28</v>
      </c>
      <c r="D64">
        <f>Benchmark_Baseline!F34</f>
        <v>0</v>
      </c>
      <c r="E64" s="126">
        <f>Benchmark_Baseline!F35</f>
        <v>0</v>
      </c>
      <c r="F64">
        <f>Benchmark_Baseline!G34</f>
        <v>0</v>
      </c>
      <c r="G64" t="s">
        <v>71</v>
      </c>
    </row>
    <row r="65" spans="1:7">
      <c r="A65" t="s">
        <v>165</v>
      </c>
      <c r="B65" t="s">
        <v>179</v>
      </c>
      <c r="C65" t="s">
        <v>28</v>
      </c>
      <c r="D65">
        <f>Benchmark_Baseline!H34</f>
        <v>0</v>
      </c>
      <c r="E65" s="126">
        <f>Benchmark_Baseline!H35</f>
        <v>0</v>
      </c>
      <c r="F65">
        <f>Benchmark_Baseline!I34</f>
        <v>0</v>
      </c>
      <c r="G65" t="s">
        <v>71</v>
      </c>
    </row>
    <row r="66" spans="1:7">
      <c r="A66" t="s">
        <v>165</v>
      </c>
      <c r="B66" t="s">
        <v>180</v>
      </c>
      <c r="C66" t="s">
        <v>28</v>
      </c>
      <c r="D66">
        <f>Benchmark_Baseline!J34</f>
        <v>0</v>
      </c>
      <c r="E66">
        <f>Benchmark_Baseline!J35</f>
        <v>0</v>
      </c>
      <c r="F66">
        <f>Benchmark_Baseline!K34</f>
        <v>0</v>
      </c>
      <c r="G66" t="s">
        <v>71</v>
      </c>
    </row>
    <row r="67" spans="1:7">
      <c r="A67" t="s">
        <v>165</v>
      </c>
      <c r="B67" t="s">
        <v>181</v>
      </c>
      <c r="C67" t="s">
        <v>28</v>
      </c>
      <c r="D67">
        <f>Benchmark_Baseline!L34</f>
        <v>0</v>
      </c>
      <c r="E67">
        <f>Benchmark_Baseline!L35</f>
        <v>0</v>
      </c>
      <c r="F67">
        <f>Benchmark_Baseline!M34</f>
        <v>0</v>
      </c>
      <c r="G67" t="s">
        <v>71</v>
      </c>
    </row>
    <row r="68" spans="1:7">
      <c r="A68" t="s">
        <v>165</v>
      </c>
      <c r="B68" t="s">
        <v>37</v>
      </c>
      <c r="C68" t="s">
        <v>29</v>
      </c>
      <c r="D68">
        <f>Benchmark_Baseline!N34</f>
        <v>0</v>
      </c>
      <c r="E68">
        <f>Benchmark_Baseline!N35</f>
        <v>0</v>
      </c>
      <c r="F68">
        <f>Benchmark_Baseline!O34</f>
        <v>0</v>
      </c>
      <c r="G68" t="s">
        <v>71</v>
      </c>
    </row>
    <row r="69" spans="1:7">
      <c r="A69" t="s">
        <v>165</v>
      </c>
      <c r="B69" t="s">
        <v>38</v>
      </c>
      <c r="C69" t="s">
        <v>29</v>
      </c>
      <c r="D69">
        <f>Benchmark_Baseline!P34</f>
        <v>0</v>
      </c>
      <c r="E69">
        <f>Benchmark_Baseline!P35</f>
        <v>0</v>
      </c>
      <c r="F69">
        <f>Benchmark_Baseline!Q34</f>
        <v>0</v>
      </c>
      <c r="G69" t="s">
        <v>71</v>
      </c>
    </row>
    <row r="70" spans="1:7">
      <c r="A70" t="s">
        <v>165</v>
      </c>
      <c r="B70" t="s">
        <v>39</v>
      </c>
      <c r="C70" t="s">
        <v>29</v>
      </c>
      <c r="D70">
        <f>Benchmark_Baseline!R34</f>
        <v>0</v>
      </c>
      <c r="E70">
        <f>Benchmark_Baseline!R35</f>
        <v>0</v>
      </c>
      <c r="F70">
        <f>Benchmark_Baseline!S34</f>
        <v>0</v>
      </c>
      <c r="G70" t="s">
        <v>71</v>
      </c>
    </row>
    <row r="71" spans="1:7">
      <c r="A71" t="s">
        <v>165</v>
      </c>
      <c r="B71" t="s">
        <v>40</v>
      </c>
      <c r="C71" t="s">
        <v>30</v>
      </c>
      <c r="D71">
        <f>Benchmark_Baseline!T34</f>
        <v>0</v>
      </c>
      <c r="E71">
        <f>Benchmark_Baseline!T35</f>
        <v>0</v>
      </c>
      <c r="F71">
        <f>Benchmark_Baseline!U34</f>
        <v>0</v>
      </c>
      <c r="G71" t="s">
        <v>71</v>
      </c>
    </row>
    <row r="72" spans="1:7">
      <c r="A72" t="s">
        <v>165</v>
      </c>
      <c r="B72" t="s">
        <v>50</v>
      </c>
      <c r="C72" t="s">
        <v>30</v>
      </c>
      <c r="D72">
        <f>Benchmark_Baseline!V34</f>
        <v>0</v>
      </c>
      <c r="E72">
        <f>Benchmark_Baseline!V35</f>
        <v>0</v>
      </c>
      <c r="F72">
        <f>Benchmark_Baseline!W34</f>
        <v>0</v>
      </c>
      <c r="G72" t="s">
        <v>71</v>
      </c>
    </row>
    <row r="73" spans="1:7">
      <c r="A73" s="125" t="s">
        <v>165</v>
      </c>
      <c r="B73" s="125" t="s">
        <v>42</v>
      </c>
      <c r="C73" s="125" t="s">
        <v>30</v>
      </c>
      <c r="D73" s="125">
        <f>Benchmark_Baseline!X34</f>
        <v>0</v>
      </c>
      <c r="E73" s="125">
        <f>Benchmark_Baseline!X35</f>
        <v>0</v>
      </c>
      <c r="F73" s="125">
        <f>Benchmark_Baseline!Y34</f>
        <v>0</v>
      </c>
      <c r="G73" s="125" t="s">
        <v>71</v>
      </c>
    </row>
    <row r="74" spans="1:7">
      <c r="A74" t="s">
        <v>166</v>
      </c>
      <c r="B74" t="s">
        <v>31</v>
      </c>
      <c r="C74" t="s">
        <v>28</v>
      </c>
      <c r="D74">
        <f>Benchmark_Baseline!B40</f>
        <v>0</v>
      </c>
      <c r="E74">
        <f>Benchmark_Baseline!B41</f>
        <v>0</v>
      </c>
      <c r="F74">
        <f>Benchmark_Baseline!C40</f>
        <v>0</v>
      </c>
      <c r="G74" t="s">
        <v>71</v>
      </c>
    </row>
    <row r="75" spans="1:7">
      <c r="A75" t="s">
        <v>166</v>
      </c>
      <c r="B75" t="s">
        <v>32</v>
      </c>
      <c r="C75" t="s">
        <v>28</v>
      </c>
      <c r="D75">
        <f>Benchmark_Baseline!D40</f>
        <v>0</v>
      </c>
      <c r="E75" s="126">
        <f>Benchmark_Baseline!D41</f>
        <v>0</v>
      </c>
      <c r="F75">
        <f>Benchmark_Baseline!E40</f>
        <v>0</v>
      </c>
      <c r="G75" t="s">
        <v>71</v>
      </c>
    </row>
    <row r="76" spans="1:7">
      <c r="A76" t="s">
        <v>166</v>
      </c>
      <c r="B76" t="s">
        <v>33</v>
      </c>
      <c r="C76" t="s">
        <v>28</v>
      </c>
      <c r="D76">
        <f>Benchmark_Baseline!F40</f>
        <v>0</v>
      </c>
      <c r="E76" s="126">
        <f>Benchmark_Baseline!F41</f>
        <v>0</v>
      </c>
      <c r="F76">
        <f>Benchmark_Baseline!G40</f>
        <v>0</v>
      </c>
      <c r="G76" t="s">
        <v>71</v>
      </c>
    </row>
    <row r="77" spans="1:7">
      <c r="A77" t="s">
        <v>166</v>
      </c>
      <c r="B77" t="s">
        <v>179</v>
      </c>
      <c r="C77" t="s">
        <v>28</v>
      </c>
      <c r="D77">
        <f>Benchmark_Baseline!H40</f>
        <v>0</v>
      </c>
      <c r="E77" s="126">
        <f>Benchmark_Baseline!H41</f>
        <v>0</v>
      </c>
      <c r="F77">
        <f>Benchmark_Baseline!I40</f>
        <v>0</v>
      </c>
      <c r="G77" t="s">
        <v>71</v>
      </c>
    </row>
    <row r="78" spans="1:7">
      <c r="A78" t="s">
        <v>166</v>
      </c>
      <c r="B78" t="s">
        <v>180</v>
      </c>
      <c r="C78" t="s">
        <v>28</v>
      </c>
      <c r="D78">
        <f>Benchmark_Baseline!J40</f>
        <v>0</v>
      </c>
      <c r="E78">
        <f>Benchmark_Baseline!J41</f>
        <v>0</v>
      </c>
      <c r="F78">
        <f>Benchmark_Baseline!K40</f>
        <v>0</v>
      </c>
      <c r="G78" t="s">
        <v>71</v>
      </c>
    </row>
    <row r="79" spans="1:7">
      <c r="A79" t="s">
        <v>166</v>
      </c>
      <c r="B79" t="s">
        <v>181</v>
      </c>
      <c r="C79" t="s">
        <v>28</v>
      </c>
      <c r="D79">
        <f>Benchmark_Baseline!L40</f>
        <v>0</v>
      </c>
      <c r="E79">
        <f>Benchmark_Baseline!L41</f>
        <v>0</v>
      </c>
      <c r="F79">
        <f>Benchmark_Baseline!M40</f>
        <v>0</v>
      </c>
      <c r="G79" t="s">
        <v>71</v>
      </c>
    </row>
    <row r="80" spans="1:7">
      <c r="A80" t="s">
        <v>166</v>
      </c>
      <c r="B80" t="s">
        <v>37</v>
      </c>
      <c r="C80" t="s">
        <v>29</v>
      </c>
      <c r="D80">
        <f>Benchmark_Baseline!N40</f>
        <v>0</v>
      </c>
      <c r="E80">
        <f>Benchmark_Baseline!N41</f>
        <v>0</v>
      </c>
      <c r="F80">
        <f>Benchmark_Baseline!O40</f>
        <v>0</v>
      </c>
      <c r="G80" t="s">
        <v>71</v>
      </c>
    </row>
    <row r="81" spans="1:7">
      <c r="A81" t="s">
        <v>166</v>
      </c>
      <c r="B81" t="s">
        <v>38</v>
      </c>
      <c r="C81" t="s">
        <v>29</v>
      </c>
      <c r="D81">
        <f>Benchmark_Baseline!P40</f>
        <v>0</v>
      </c>
      <c r="E81">
        <f>Benchmark_Baseline!P41</f>
        <v>0</v>
      </c>
      <c r="F81">
        <f>Benchmark_Baseline!Q40</f>
        <v>0</v>
      </c>
      <c r="G81" t="s">
        <v>71</v>
      </c>
    </row>
    <row r="82" spans="1:7">
      <c r="A82" t="s">
        <v>166</v>
      </c>
      <c r="B82" t="s">
        <v>39</v>
      </c>
      <c r="C82" t="s">
        <v>29</v>
      </c>
      <c r="D82">
        <f>Benchmark_Baseline!R40</f>
        <v>0</v>
      </c>
      <c r="E82">
        <f>Benchmark_Baseline!R41</f>
        <v>0</v>
      </c>
      <c r="F82">
        <f>Benchmark_Baseline!S40</f>
        <v>0</v>
      </c>
      <c r="G82" t="s">
        <v>71</v>
      </c>
    </row>
    <row r="83" spans="1:7">
      <c r="A83" t="s">
        <v>166</v>
      </c>
      <c r="B83" t="s">
        <v>40</v>
      </c>
      <c r="C83" t="s">
        <v>30</v>
      </c>
      <c r="D83">
        <f>Benchmark_Baseline!T40</f>
        <v>0</v>
      </c>
      <c r="E83">
        <f>Benchmark_Baseline!T41</f>
        <v>0</v>
      </c>
      <c r="F83">
        <f>Benchmark_Baseline!U40</f>
        <v>0</v>
      </c>
      <c r="G83" t="s">
        <v>71</v>
      </c>
    </row>
    <row r="84" spans="1:7">
      <c r="A84" t="s">
        <v>166</v>
      </c>
      <c r="B84" t="s">
        <v>50</v>
      </c>
      <c r="C84" t="s">
        <v>30</v>
      </c>
      <c r="D84">
        <f>Benchmark_Baseline!V40</f>
        <v>0</v>
      </c>
      <c r="E84">
        <f>Benchmark_Baseline!V41</f>
        <v>0</v>
      </c>
      <c r="F84">
        <f>Benchmark_Baseline!W40</f>
        <v>0</v>
      </c>
      <c r="G84" t="s">
        <v>71</v>
      </c>
    </row>
    <row r="85" spans="1:7">
      <c r="A85" s="125" t="s">
        <v>166</v>
      </c>
      <c r="B85" s="125" t="s">
        <v>42</v>
      </c>
      <c r="C85" s="125" t="s">
        <v>30</v>
      </c>
      <c r="D85" s="125">
        <f>Benchmark_Baseline!X40</f>
        <v>0</v>
      </c>
      <c r="E85" s="125">
        <f>Benchmark_Baseline!X41</f>
        <v>0</v>
      </c>
      <c r="F85" s="125">
        <f>Benchmark_Baseline!Y40</f>
        <v>0</v>
      </c>
      <c r="G85" s="125" t="s">
        <v>71</v>
      </c>
    </row>
    <row r="86" spans="1:7">
      <c r="A86" t="s">
        <v>184</v>
      </c>
      <c r="B86" t="s">
        <v>31</v>
      </c>
      <c r="C86" t="s">
        <v>28</v>
      </c>
      <c r="D86">
        <f>Benchmark_Baseline!B46</f>
        <v>0</v>
      </c>
      <c r="E86">
        <f>Benchmark_Baseline!B47</f>
        <v>0</v>
      </c>
      <c r="F86">
        <f>Benchmark_Baseline!C46</f>
        <v>0</v>
      </c>
      <c r="G86" t="s">
        <v>71</v>
      </c>
    </row>
    <row r="87" spans="1:7">
      <c r="A87" t="s">
        <v>184</v>
      </c>
      <c r="B87" t="s">
        <v>32</v>
      </c>
      <c r="C87" t="s">
        <v>28</v>
      </c>
      <c r="D87">
        <f>Benchmark_Baseline!D46</f>
        <v>0</v>
      </c>
      <c r="E87" s="126">
        <f>Benchmark_Baseline!D47</f>
        <v>0</v>
      </c>
      <c r="F87">
        <f>Benchmark_Baseline!E46</f>
        <v>0</v>
      </c>
      <c r="G87" t="s">
        <v>71</v>
      </c>
    </row>
    <row r="88" spans="1:7">
      <c r="A88" t="s">
        <v>184</v>
      </c>
      <c r="B88" t="s">
        <v>33</v>
      </c>
      <c r="C88" t="s">
        <v>28</v>
      </c>
      <c r="D88">
        <f>Benchmark_Baseline!F46</f>
        <v>0</v>
      </c>
      <c r="E88" s="126">
        <f>Benchmark_Baseline!F47</f>
        <v>0</v>
      </c>
      <c r="F88">
        <f>Benchmark_Baseline!G46</f>
        <v>0</v>
      </c>
      <c r="G88" t="s">
        <v>71</v>
      </c>
    </row>
    <row r="89" spans="1:7">
      <c r="A89" t="s">
        <v>184</v>
      </c>
      <c r="B89" t="s">
        <v>179</v>
      </c>
      <c r="C89" t="s">
        <v>28</v>
      </c>
      <c r="D89">
        <f>Benchmark_Baseline!H46</f>
        <v>0</v>
      </c>
      <c r="E89" s="126">
        <f>Benchmark_Baseline!H47</f>
        <v>0</v>
      </c>
      <c r="F89">
        <f>Benchmark_Baseline!I46</f>
        <v>0</v>
      </c>
      <c r="G89" t="s">
        <v>71</v>
      </c>
    </row>
    <row r="90" spans="1:7">
      <c r="A90" t="s">
        <v>184</v>
      </c>
      <c r="B90" t="s">
        <v>180</v>
      </c>
      <c r="C90" t="s">
        <v>28</v>
      </c>
      <c r="D90">
        <f>Benchmark_Baseline!J46</f>
        <v>0</v>
      </c>
      <c r="E90">
        <f>Benchmark_Baseline!J47</f>
        <v>0</v>
      </c>
      <c r="F90">
        <f>Benchmark_Baseline!K46</f>
        <v>0</v>
      </c>
      <c r="G90" t="s">
        <v>71</v>
      </c>
    </row>
    <row r="91" spans="1:7">
      <c r="A91" t="s">
        <v>184</v>
      </c>
      <c r="B91" t="s">
        <v>181</v>
      </c>
      <c r="C91" t="s">
        <v>28</v>
      </c>
      <c r="D91">
        <f>Benchmark_Baseline!L46</f>
        <v>0</v>
      </c>
      <c r="E91">
        <f>Benchmark_Baseline!L47</f>
        <v>0</v>
      </c>
      <c r="F91">
        <f>Benchmark_Baseline!M46</f>
        <v>0</v>
      </c>
      <c r="G91" t="s">
        <v>71</v>
      </c>
    </row>
    <row r="92" spans="1:7">
      <c r="A92" t="s">
        <v>184</v>
      </c>
      <c r="B92" t="s">
        <v>37</v>
      </c>
      <c r="C92" t="s">
        <v>29</v>
      </c>
      <c r="D92">
        <f>Benchmark_Baseline!N46</f>
        <v>0</v>
      </c>
      <c r="E92">
        <f>Benchmark_Baseline!N47</f>
        <v>0</v>
      </c>
      <c r="F92">
        <f>Benchmark_Baseline!O46</f>
        <v>0</v>
      </c>
      <c r="G92" t="s">
        <v>71</v>
      </c>
    </row>
    <row r="93" spans="1:7">
      <c r="A93" t="s">
        <v>184</v>
      </c>
      <c r="B93" t="s">
        <v>38</v>
      </c>
      <c r="C93" t="s">
        <v>29</v>
      </c>
      <c r="D93">
        <f>Benchmark_Baseline!P46</f>
        <v>0</v>
      </c>
      <c r="E93">
        <f>Benchmark_Baseline!P47</f>
        <v>0</v>
      </c>
      <c r="F93">
        <f>Benchmark_Baseline!Q46</f>
        <v>0</v>
      </c>
      <c r="G93" t="s">
        <v>71</v>
      </c>
    </row>
    <row r="94" spans="1:7">
      <c r="A94" t="s">
        <v>184</v>
      </c>
      <c r="B94" t="s">
        <v>39</v>
      </c>
      <c r="C94" t="s">
        <v>29</v>
      </c>
      <c r="D94">
        <f>Benchmark_Baseline!R46</f>
        <v>0</v>
      </c>
      <c r="E94">
        <f>Benchmark_Baseline!R47</f>
        <v>0</v>
      </c>
      <c r="F94">
        <f>Benchmark_Baseline!S46</f>
        <v>0</v>
      </c>
      <c r="G94" t="s">
        <v>71</v>
      </c>
    </row>
    <row r="95" spans="1:7">
      <c r="A95" t="s">
        <v>184</v>
      </c>
      <c r="B95" t="s">
        <v>40</v>
      </c>
      <c r="C95" t="s">
        <v>30</v>
      </c>
      <c r="D95">
        <f>Benchmark_Baseline!T46</f>
        <v>0</v>
      </c>
      <c r="E95">
        <f>Benchmark_Baseline!T47</f>
        <v>0</v>
      </c>
      <c r="F95">
        <f>Benchmark_Baseline!U46</f>
        <v>0</v>
      </c>
      <c r="G95" t="s">
        <v>71</v>
      </c>
    </row>
    <row r="96" spans="1:7">
      <c r="A96" t="s">
        <v>184</v>
      </c>
      <c r="B96" t="s">
        <v>50</v>
      </c>
      <c r="C96" t="s">
        <v>30</v>
      </c>
      <c r="D96">
        <f>Benchmark_Baseline!V46</f>
        <v>0</v>
      </c>
      <c r="E96">
        <f>Benchmark_Baseline!V47</f>
        <v>0</v>
      </c>
      <c r="F96">
        <f>Benchmark_Baseline!W46</f>
        <v>0</v>
      </c>
      <c r="G96" t="s">
        <v>71</v>
      </c>
    </row>
    <row r="97" spans="1:7">
      <c r="A97" s="125" t="s">
        <v>184</v>
      </c>
      <c r="B97" s="125" t="s">
        <v>42</v>
      </c>
      <c r="C97" s="125" t="s">
        <v>30</v>
      </c>
      <c r="D97" s="125">
        <f>Benchmark_Baseline!X46</f>
        <v>0</v>
      </c>
      <c r="E97" s="125">
        <f>Benchmark_Baseline!X47</f>
        <v>0</v>
      </c>
      <c r="F97" s="125">
        <f>Benchmark_Baseline!Y46</f>
        <v>0</v>
      </c>
      <c r="G97" s="125" t="s">
        <v>71</v>
      </c>
    </row>
    <row r="98" spans="1:7">
      <c r="A98" t="s">
        <v>167</v>
      </c>
      <c r="B98" t="s">
        <v>31</v>
      </c>
      <c r="C98" t="s">
        <v>28</v>
      </c>
      <c r="D98">
        <f>Benchmark_Baseline!B52</f>
        <v>0</v>
      </c>
      <c r="E98">
        <f>Benchmark_Baseline!B53</f>
        <v>0</v>
      </c>
      <c r="F98">
        <f>Benchmark_Baseline!C52</f>
        <v>0</v>
      </c>
      <c r="G98" t="s">
        <v>71</v>
      </c>
    </row>
    <row r="99" spans="1:7">
      <c r="A99" t="s">
        <v>167</v>
      </c>
      <c r="B99" t="s">
        <v>32</v>
      </c>
      <c r="C99" t="s">
        <v>28</v>
      </c>
      <c r="D99">
        <f>Benchmark_Baseline!D52</f>
        <v>0</v>
      </c>
      <c r="E99" s="126">
        <f>Benchmark_Baseline!D53</f>
        <v>0</v>
      </c>
      <c r="F99">
        <f>Benchmark_Baseline!E52</f>
        <v>0</v>
      </c>
      <c r="G99" t="s">
        <v>71</v>
      </c>
    </row>
    <row r="100" spans="1:7">
      <c r="A100" t="s">
        <v>167</v>
      </c>
      <c r="B100" t="s">
        <v>33</v>
      </c>
      <c r="C100" t="s">
        <v>28</v>
      </c>
      <c r="D100">
        <f>Benchmark_Baseline!F52</f>
        <v>0</v>
      </c>
      <c r="E100" s="126">
        <f>Benchmark_Baseline!F53</f>
        <v>0</v>
      </c>
      <c r="F100">
        <f>Benchmark_Baseline!G52</f>
        <v>0</v>
      </c>
      <c r="G100" t="s">
        <v>71</v>
      </c>
    </row>
    <row r="101" spans="1:7">
      <c r="A101" t="s">
        <v>167</v>
      </c>
      <c r="B101" t="s">
        <v>179</v>
      </c>
      <c r="C101" t="s">
        <v>28</v>
      </c>
      <c r="D101">
        <f>Benchmark_Baseline!H52</f>
        <v>0</v>
      </c>
      <c r="E101" s="126">
        <f>Benchmark_Baseline!H53</f>
        <v>0</v>
      </c>
      <c r="F101">
        <f>Benchmark_Baseline!I52</f>
        <v>0</v>
      </c>
      <c r="G101" t="s">
        <v>71</v>
      </c>
    </row>
    <row r="102" spans="1:7">
      <c r="A102" t="s">
        <v>167</v>
      </c>
      <c r="B102" t="s">
        <v>180</v>
      </c>
      <c r="C102" t="s">
        <v>28</v>
      </c>
      <c r="D102">
        <f>Benchmark_Baseline!J52</f>
        <v>0</v>
      </c>
      <c r="E102">
        <f>Benchmark_Baseline!J53</f>
        <v>0</v>
      </c>
      <c r="F102">
        <f>Benchmark_Baseline!K52</f>
        <v>0</v>
      </c>
      <c r="G102" t="s">
        <v>71</v>
      </c>
    </row>
    <row r="103" spans="1:7">
      <c r="A103" t="s">
        <v>167</v>
      </c>
      <c r="B103" t="s">
        <v>181</v>
      </c>
      <c r="C103" t="s">
        <v>28</v>
      </c>
      <c r="D103">
        <f>Benchmark_Baseline!L52</f>
        <v>0</v>
      </c>
      <c r="E103">
        <f>Benchmark_Baseline!L53</f>
        <v>0</v>
      </c>
      <c r="F103">
        <f>Benchmark_Baseline!M52</f>
        <v>0</v>
      </c>
      <c r="G103" t="s">
        <v>71</v>
      </c>
    </row>
    <row r="104" spans="1:7">
      <c r="A104" t="s">
        <v>167</v>
      </c>
      <c r="B104" t="s">
        <v>37</v>
      </c>
      <c r="C104" t="s">
        <v>29</v>
      </c>
      <c r="D104">
        <f>Benchmark_Baseline!N52</f>
        <v>0</v>
      </c>
      <c r="E104">
        <f>Benchmark_Baseline!N53</f>
        <v>0</v>
      </c>
      <c r="F104">
        <f>Benchmark_Baseline!O52</f>
        <v>0</v>
      </c>
      <c r="G104" t="s">
        <v>71</v>
      </c>
    </row>
    <row r="105" spans="1:7">
      <c r="A105" t="s">
        <v>167</v>
      </c>
      <c r="B105" t="s">
        <v>38</v>
      </c>
      <c r="C105" t="s">
        <v>29</v>
      </c>
      <c r="D105">
        <f>Benchmark_Baseline!P52</f>
        <v>0</v>
      </c>
      <c r="E105">
        <f>Benchmark_Baseline!P53</f>
        <v>0</v>
      </c>
      <c r="F105">
        <f>Benchmark_Baseline!Q52</f>
        <v>0</v>
      </c>
      <c r="G105" t="s">
        <v>71</v>
      </c>
    </row>
    <row r="106" spans="1:7">
      <c r="A106" t="s">
        <v>167</v>
      </c>
      <c r="B106" t="s">
        <v>39</v>
      </c>
      <c r="C106" t="s">
        <v>29</v>
      </c>
      <c r="D106">
        <f>Benchmark_Baseline!R52</f>
        <v>0</v>
      </c>
      <c r="E106">
        <f>Benchmark_Baseline!R53</f>
        <v>0</v>
      </c>
      <c r="F106">
        <f>Benchmark_Baseline!S52</f>
        <v>0</v>
      </c>
      <c r="G106" t="s">
        <v>71</v>
      </c>
    </row>
    <row r="107" spans="1:7">
      <c r="A107" t="s">
        <v>167</v>
      </c>
      <c r="B107" t="s">
        <v>40</v>
      </c>
      <c r="C107" t="s">
        <v>30</v>
      </c>
      <c r="D107">
        <f>Benchmark_Baseline!T52</f>
        <v>0</v>
      </c>
      <c r="E107">
        <f>Benchmark_Baseline!T53</f>
        <v>0</v>
      </c>
      <c r="F107">
        <f>Benchmark_Baseline!U52</f>
        <v>0</v>
      </c>
      <c r="G107" t="s">
        <v>71</v>
      </c>
    </row>
    <row r="108" spans="1:7">
      <c r="A108" t="s">
        <v>167</v>
      </c>
      <c r="B108" t="s">
        <v>50</v>
      </c>
      <c r="C108" t="s">
        <v>30</v>
      </c>
      <c r="D108">
        <f>Benchmark_Baseline!V52</f>
        <v>0</v>
      </c>
      <c r="E108">
        <f>Benchmark_Baseline!V53</f>
        <v>0</v>
      </c>
      <c r="F108">
        <f>Benchmark_Baseline!W52</f>
        <v>0</v>
      </c>
      <c r="G108" t="s">
        <v>71</v>
      </c>
    </row>
    <row r="109" spans="1:7">
      <c r="A109" s="125" t="s">
        <v>167</v>
      </c>
      <c r="B109" s="125" t="s">
        <v>42</v>
      </c>
      <c r="C109" s="125" t="s">
        <v>30</v>
      </c>
      <c r="D109" s="125">
        <f>Benchmark_Baseline!X52</f>
        <v>0</v>
      </c>
      <c r="E109" s="125">
        <f>Benchmark_Baseline!X53</f>
        <v>0</v>
      </c>
      <c r="F109" s="125">
        <f>Benchmark_Baseline!Y52</f>
        <v>0</v>
      </c>
      <c r="G109" s="125" t="s">
        <v>71</v>
      </c>
    </row>
    <row r="110" spans="1:7">
      <c r="A110" t="s">
        <v>168</v>
      </c>
      <c r="B110" t="s">
        <v>31</v>
      </c>
      <c r="C110" t="s">
        <v>28</v>
      </c>
      <c r="D110">
        <f>Benchmark_Baseline!B58</f>
        <v>0</v>
      </c>
      <c r="E110">
        <f>Benchmark_Baseline!B59</f>
        <v>0</v>
      </c>
      <c r="F110">
        <f>Benchmark_Baseline!C58</f>
        <v>0</v>
      </c>
      <c r="G110" t="s">
        <v>71</v>
      </c>
    </row>
    <row r="111" spans="1:7">
      <c r="A111" t="s">
        <v>168</v>
      </c>
      <c r="B111" t="s">
        <v>32</v>
      </c>
      <c r="C111" t="s">
        <v>28</v>
      </c>
      <c r="D111">
        <f>Benchmark_Baseline!D58</f>
        <v>0</v>
      </c>
      <c r="E111" s="126">
        <f>Benchmark_Baseline!D59</f>
        <v>0</v>
      </c>
      <c r="F111">
        <f>Benchmark_Baseline!E58</f>
        <v>0</v>
      </c>
      <c r="G111" t="s">
        <v>71</v>
      </c>
    </row>
    <row r="112" spans="1:7">
      <c r="A112" t="s">
        <v>168</v>
      </c>
      <c r="B112" t="s">
        <v>33</v>
      </c>
      <c r="C112" t="s">
        <v>28</v>
      </c>
      <c r="D112">
        <f>Benchmark_Baseline!F58</f>
        <v>0</v>
      </c>
      <c r="E112" s="126">
        <f>Benchmark_Baseline!F59</f>
        <v>0</v>
      </c>
      <c r="F112">
        <f>Benchmark_Baseline!G58</f>
        <v>0</v>
      </c>
      <c r="G112" t="s">
        <v>71</v>
      </c>
    </row>
    <row r="113" spans="1:7">
      <c r="A113" t="s">
        <v>168</v>
      </c>
      <c r="B113" t="s">
        <v>179</v>
      </c>
      <c r="C113" t="s">
        <v>28</v>
      </c>
      <c r="D113">
        <f>Benchmark_Baseline!H58</f>
        <v>0</v>
      </c>
      <c r="E113" s="126">
        <f>Benchmark_Baseline!H59</f>
        <v>0</v>
      </c>
      <c r="F113">
        <f>Benchmark_Baseline!I58</f>
        <v>0</v>
      </c>
      <c r="G113" t="s">
        <v>71</v>
      </c>
    </row>
    <row r="114" spans="1:7">
      <c r="A114" t="s">
        <v>168</v>
      </c>
      <c r="B114" t="s">
        <v>180</v>
      </c>
      <c r="C114" t="s">
        <v>28</v>
      </c>
      <c r="D114">
        <f>Benchmark_Baseline!J58</f>
        <v>0</v>
      </c>
      <c r="E114">
        <f>Benchmark_Baseline!J59</f>
        <v>0</v>
      </c>
      <c r="F114">
        <f>Benchmark_Baseline!K58</f>
        <v>0</v>
      </c>
      <c r="G114" t="s">
        <v>71</v>
      </c>
    </row>
    <row r="115" spans="1:7">
      <c r="A115" t="s">
        <v>168</v>
      </c>
      <c r="B115" t="s">
        <v>181</v>
      </c>
      <c r="C115" t="s">
        <v>28</v>
      </c>
      <c r="D115">
        <f>Benchmark_Baseline!L58</f>
        <v>0</v>
      </c>
      <c r="E115">
        <f>Benchmark_Baseline!L59</f>
        <v>0</v>
      </c>
      <c r="F115">
        <f>Benchmark_Baseline!M58</f>
        <v>0</v>
      </c>
      <c r="G115" t="s">
        <v>71</v>
      </c>
    </row>
    <row r="116" spans="1:7">
      <c r="A116" t="s">
        <v>168</v>
      </c>
      <c r="B116" t="s">
        <v>37</v>
      </c>
      <c r="C116" t="s">
        <v>29</v>
      </c>
      <c r="D116">
        <f>Benchmark_Baseline!N58</f>
        <v>0</v>
      </c>
      <c r="E116">
        <f>Benchmark_Baseline!N59</f>
        <v>0</v>
      </c>
      <c r="F116">
        <f>Benchmark_Baseline!O58</f>
        <v>0</v>
      </c>
      <c r="G116" t="s">
        <v>71</v>
      </c>
    </row>
    <row r="117" spans="1:7">
      <c r="A117" t="s">
        <v>168</v>
      </c>
      <c r="B117" t="s">
        <v>38</v>
      </c>
      <c r="C117" t="s">
        <v>29</v>
      </c>
      <c r="D117">
        <f>Benchmark_Baseline!P58</f>
        <v>0</v>
      </c>
      <c r="E117">
        <f>Benchmark_Baseline!P59</f>
        <v>0</v>
      </c>
      <c r="F117">
        <f>Benchmark_Baseline!Q58</f>
        <v>0</v>
      </c>
      <c r="G117" t="s">
        <v>71</v>
      </c>
    </row>
    <row r="118" spans="1:7">
      <c r="A118" t="s">
        <v>168</v>
      </c>
      <c r="B118" t="s">
        <v>39</v>
      </c>
      <c r="C118" t="s">
        <v>29</v>
      </c>
      <c r="D118">
        <f>Benchmark_Baseline!R58</f>
        <v>0</v>
      </c>
      <c r="E118">
        <f>Benchmark_Baseline!R59</f>
        <v>0</v>
      </c>
      <c r="F118">
        <f>Benchmark_Baseline!S58</f>
        <v>0</v>
      </c>
      <c r="G118" t="s">
        <v>71</v>
      </c>
    </row>
    <row r="119" spans="1:7">
      <c r="A119" t="s">
        <v>168</v>
      </c>
      <c r="B119" t="s">
        <v>40</v>
      </c>
      <c r="C119" t="s">
        <v>30</v>
      </c>
      <c r="D119">
        <f>Benchmark_Baseline!T58</f>
        <v>0</v>
      </c>
      <c r="E119">
        <f>Benchmark_Baseline!T59</f>
        <v>0</v>
      </c>
      <c r="F119">
        <f>Benchmark_Baseline!U58</f>
        <v>0</v>
      </c>
      <c r="G119" t="s">
        <v>71</v>
      </c>
    </row>
    <row r="120" spans="1:7">
      <c r="A120" t="s">
        <v>168</v>
      </c>
      <c r="B120" t="s">
        <v>50</v>
      </c>
      <c r="C120" t="s">
        <v>30</v>
      </c>
      <c r="D120">
        <f>Benchmark_Baseline!V58</f>
        <v>0</v>
      </c>
      <c r="E120">
        <f>Benchmark_Baseline!V59</f>
        <v>0</v>
      </c>
      <c r="F120">
        <f>Benchmark_Baseline!W58</f>
        <v>0</v>
      </c>
      <c r="G120" t="s">
        <v>71</v>
      </c>
    </row>
    <row r="121" spans="1:7">
      <c r="A121" t="s">
        <v>168</v>
      </c>
      <c r="B121" s="125" t="s">
        <v>42</v>
      </c>
      <c r="C121" s="125" t="s">
        <v>30</v>
      </c>
      <c r="D121">
        <f>Benchmark_Baseline!X58</f>
        <v>0</v>
      </c>
      <c r="E121" s="125">
        <f>Benchmark_Baseline!X59</f>
        <v>0</v>
      </c>
      <c r="F121">
        <f>Benchmark_Baseline!Y58</f>
        <v>0</v>
      </c>
      <c r="G121" t="s">
        <v>71</v>
      </c>
    </row>
    <row r="122" spans="1:7">
      <c r="A122" s="125" t="s">
        <v>169</v>
      </c>
      <c r="B122" s="125" t="s">
        <v>31</v>
      </c>
      <c r="C122" s="125" t="s">
        <v>28</v>
      </c>
      <c r="D122" s="125">
        <f>Benchmark_Baseline!B64</f>
        <v>0</v>
      </c>
      <c r="E122" s="125">
        <f>Benchmark_Baseline!B71</f>
        <v>0</v>
      </c>
      <c r="F122" s="125">
        <f>Benchmark_Baseline!C64</f>
        <v>0</v>
      </c>
      <c r="G122" s="125" t="s">
        <v>71</v>
      </c>
    </row>
    <row r="123" spans="1:7">
      <c r="A123" t="s">
        <v>169</v>
      </c>
      <c r="B123" t="s">
        <v>32</v>
      </c>
      <c r="C123" t="s">
        <v>28</v>
      </c>
      <c r="D123">
        <f>Benchmark_Baseline!D64</f>
        <v>0</v>
      </c>
      <c r="E123" s="126">
        <f>Benchmark_Baseline!D65</f>
        <v>0</v>
      </c>
      <c r="F123">
        <f>Benchmark_Baseline!E64</f>
        <v>0</v>
      </c>
      <c r="G123" t="s">
        <v>71</v>
      </c>
    </row>
    <row r="124" spans="1:7">
      <c r="A124" t="s">
        <v>169</v>
      </c>
      <c r="B124" t="s">
        <v>33</v>
      </c>
      <c r="C124" t="s">
        <v>28</v>
      </c>
      <c r="D124">
        <f>Benchmark_Baseline!F64</f>
        <v>0</v>
      </c>
      <c r="E124" s="126">
        <f>Benchmark_Baseline!F65</f>
        <v>0</v>
      </c>
      <c r="F124">
        <f>Benchmark_Baseline!G64</f>
        <v>0</v>
      </c>
      <c r="G124" t="s">
        <v>71</v>
      </c>
    </row>
    <row r="125" spans="1:7">
      <c r="A125" t="s">
        <v>169</v>
      </c>
      <c r="B125" t="s">
        <v>179</v>
      </c>
      <c r="C125" t="s">
        <v>28</v>
      </c>
      <c r="D125">
        <f>Benchmark_Baseline!H64</f>
        <v>0</v>
      </c>
      <c r="E125" s="126">
        <f>Benchmark_Baseline!H65</f>
        <v>0</v>
      </c>
      <c r="F125">
        <f>Benchmark_Baseline!I64</f>
        <v>0</v>
      </c>
      <c r="G125" t="s">
        <v>71</v>
      </c>
    </row>
    <row r="126" spans="1:7">
      <c r="A126" t="s">
        <v>169</v>
      </c>
      <c r="B126" t="s">
        <v>180</v>
      </c>
      <c r="C126" t="s">
        <v>28</v>
      </c>
      <c r="D126">
        <f>Benchmark_Baseline!J64</f>
        <v>0</v>
      </c>
      <c r="E126">
        <f>Benchmark_Baseline!J65</f>
        <v>0</v>
      </c>
      <c r="F126">
        <f>Benchmark_Baseline!K64</f>
        <v>0</v>
      </c>
      <c r="G126" t="s">
        <v>71</v>
      </c>
    </row>
    <row r="127" spans="1:7">
      <c r="A127" t="s">
        <v>169</v>
      </c>
      <c r="B127" t="s">
        <v>181</v>
      </c>
      <c r="C127" t="s">
        <v>28</v>
      </c>
      <c r="D127">
        <f>Benchmark_Baseline!L64</f>
        <v>0</v>
      </c>
      <c r="E127">
        <f>Benchmark_Baseline!L65</f>
        <v>0</v>
      </c>
      <c r="F127">
        <f>Benchmark_Baseline!M64</f>
        <v>0</v>
      </c>
      <c r="G127" t="s">
        <v>71</v>
      </c>
    </row>
    <row r="128" spans="1:7">
      <c r="A128" t="s">
        <v>169</v>
      </c>
      <c r="B128" t="s">
        <v>37</v>
      </c>
      <c r="C128" t="s">
        <v>29</v>
      </c>
      <c r="D128">
        <f>Benchmark_Baseline!N64</f>
        <v>0</v>
      </c>
      <c r="E128">
        <f>Benchmark_Baseline!N65</f>
        <v>0</v>
      </c>
      <c r="F128">
        <f>Benchmark_Baseline!O64</f>
        <v>0</v>
      </c>
      <c r="G128" t="s">
        <v>71</v>
      </c>
    </row>
    <row r="129" spans="1:7">
      <c r="A129" t="s">
        <v>169</v>
      </c>
      <c r="B129" t="s">
        <v>38</v>
      </c>
      <c r="C129" t="s">
        <v>29</v>
      </c>
      <c r="D129">
        <f>Benchmark_Baseline!P64</f>
        <v>0</v>
      </c>
      <c r="E129">
        <f>Benchmark_Baseline!P65</f>
        <v>0</v>
      </c>
      <c r="F129">
        <f>Benchmark_Baseline!Q64</f>
        <v>0</v>
      </c>
      <c r="G129" t="s">
        <v>71</v>
      </c>
    </row>
    <row r="130" spans="1:7">
      <c r="A130" t="s">
        <v>169</v>
      </c>
      <c r="B130" t="s">
        <v>39</v>
      </c>
      <c r="C130" t="s">
        <v>29</v>
      </c>
      <c r="D130">
        <f>Benchmark_Baseline!R64</f>
        <v>0</v>
      </c>
      <c r="E130">
        <f>Benchmark_Baseline!R65</f>
        <v>0</v>
      </c>
      <c r="F130">
        <f>Benchmark_Baseline!S64</f>
        <v>0</v>
      </c>
      <c r="G130" t="s">
        <v>71</v>
      </c>
    </row>
    <row r="131" spans="1:7">
      <c r="A131" t="s">
        <v>169</v>
      </c>
      <c r="B131" t="s">
        <v>40</v>
      </c>
      <c r="C131" t="s">
        <v>30</v>
      </c>
      <c r="D131">
        <f>Benchmark_Baseline!T64</f>
        <v>0</v>
      </c>
      <c r="E131">
        <f>Benchmark_Baseline!T65</f>
        <v>0</v>
      </c>
      <c r="F131">
        <f>Benchmark_Baseline!U64</f>
        <v>0</v>
      </c>
      <c r="G131" t="s">
        <v>71</v>
      </c>
    </row>
    <row r="132" spans="1:7">
      <c r="A132" t="s">
        <v>169</v>
      </c>
      <c r="B132" t="s">
        <v>50</v>
      </c>
      <c r="C132" t="s">
        <v>30</v>
      </c>
      <c r="D132">
        <f>Benchmark_Baseline!V64</f>
        <v>0</v>
      </c>
      <c r="E132">
        <f>Benchmark_Baseline!V65</f>
        <v>0</v>
      </c>
      <c r="F132">
        <f>Benchmark_Baseline!W64</f>
        <v>0</v>
      </c>
      <c r="G132" t="s">
        <v>71</v>
      </c>
    </row>
    <row r="133" spans="1:7">
      <c r="A133" s="125" t="s">
        <v>169</v>
      </c>
      <c r="B133" s="125" t="s">
        <v>42</v>
      </c>
      <c r="C133" s="125" t="s">
        <v>30</v>
      </c>
      <c r="D133" s="125">
        <f>Benchmark_Baseline!X64</f>
        <v>0</v>
      </c>
      <c r="E133" s="125">
        <f>Benchmark_Baseline!X65</f>
        <v>0</v>
      </c>
      <c r="F133" s="125">
        <f>Benchmark_Baseline!Y64</f>
        <v>0</v>
      </c>
      <c r="G133" s="125" t="s">
        <v>71</v>
      </c>
    </row>
    <row r="134" spans="1:7">
      <c r="A134" t="s">
        <v>170</v>
      </c>
      <c r="B134" t="s">
        <v>31</v>
      </c>
      <c r="C134" t="s">
        <v>28</v>
      </c>
      <c r="D134">
        <f>Benchmark_Baseline!B70</f>
        <v>0</v>
      </c>
      <c r="E134">
        <f>Benchmark_Baseline!C65</f>
        <v>0</v>
      </c>
      <c r="F134">
        <f>Benchmark_Baseline!C70</f>
        <v>0</v>
      </c>
      <c r="G134" t="s">
        <v>71</v>
      </c>
    </row>
    <row r="135" spans="1:7">
      <c r="A135" t="s">
        <v>170</v>
      </c>
      <c r="B135" t="s">
        <v>32</v>
      </c>
      <c r="C135" t="s">
        <v>28</v>
      </c>
      <c r="D135">
        <f>Benchmark_Baseline!D70</f>
        <v>0</v>
      </c>
      <c r="E135" s="126">
        <f>Benchmark_Baseline!E71</f>
        <v>0</v>
      </c>
      <c r="F135">
        <f>Benchmark_Baseline!E70</f>
        <v>0</v>
      </c>
      <c r="G135" t="s">
        <v>71</v>
      </c>
    </row>
    <row r="136" spans="1:7">
      <c r="A136" t="s">
        <v>170</v>
      </c>
      <c r="B136" t="s">
        <v>33</v>
      </c>
      <c r="C136" t="s">
        <v>28</v>
      </c>
      <c r="D136">
        <f>Benchmark_Baseline!F70</f>
        <v>0</v>
      </c>
      <c r="E136" s="126">
        <f>Benchmark_Baseline!G71</f>
        <v>0</v>
      </c>
      <c r="F136">
        <f>Benchmark_Baseline!G70</f>
        <v>0</v>
      </c>
      <c r="G136" t="s">
        <v>71</v>
      </c>
    </row>
    <row r="137" spans="1:7">
      <c r="A137" t="s">
        <v>170</v>
      </c>
      <c r="B137" t="s">
        <v>179</v>
      </c>
      <c r="C137" t="s">
        <v>28</v>
      </c>
      <c r="D137">
        <f>Benchmark_Baseline!H70</f>
        <v>0</v>
      </c>
      <c r="E137">
        <f>Benchmark_Baseline!I71</f>
        <v>0</v>
      </c>
      <c r="F137">
        <f>Benchmark_Baseline!I70</f>
        <v>0</v>
      </c>
      <c r="G137" t="s">
        <v>71</v>
      </c>
    </row>
    <row r="138" spans="1:7">
      <c r="A138" t="s">
        <v>170</v>
      </c>
      <c r="B138" t="s">
        <v>180</v>
      </c>
      <c r="C138" t="s">
        <v>28</v>
      </c>
      <c r="D138">
        <f>Benchmark_Baseline!J70</f>
        <v>0</v>
      </c>
      <c r="E138">
        <f>Benchmark_Baseline!K71</f>
        <v>0</v>
      </c>
      <c r="F138">
        <f>Benchmark_Baseline!K70</f>
        <v>0</v>
      </c>
      <c r="G138" t="s">
        <v>71</v>
      </c>
    </row>
    <row r="139" spans="1:7">
      <c r="A139" t="s">
        <v>170</v>
      </c>
      <c r="B139" t="s">
        <v>181</v>
      </c>
      <c r="C139" t="s">
        <v>28</v>
      </c>
      <c r="D139">
        <f>Benchmark_Baseline!L70</f>
        <v>0</v>
      </c>
      <c r="E139">
        <f>Benchmark_Baseline!M71</f>
        <v>0</v>
      </c>
      <c r="F139">
        <f>Benchmark_Baseline!M70</f>
        <v>0</v>
      </c>
      <c r="G139" t="s">
        <v>71</v>
      </c>
    </row>
    <row r="140" spans="1:7">
      <c r="A140" t="s">
        <v>170</v>
      </c>
      <c r="B140" t="s">
        <v>37</v>
      </c>
      <c r="C140" t="s">
        <v>29</v>
      </c>
      <c r="D140">
        <f>Benchmark_Baseline!N70</f>
        <v>0</v>
      </c>
      <c r="E140">
        <f>Benchmark_Baseline!O71</f>
        <v>0</v>
      </c>
      <c r="F140">
        <f>Benchmark_Baseline!O70</f>
        <v>0</v>
      </c>
      <c r="G140" t="s">
        <v>71</v>
      </c>
    </row>
    <row r="141" spans="1:7">
      <c r="A141" t="s">
        <v>170</v>
      </c>
      <c r="B141" t="s">
        <v>38</v>
      </c>
      <c r="C141" t="s">
        <v>29</v>
      </c>
      <c r="D141">
        <f>Benchmark_Baseline!P70</f>
        <v>0</v>
      </c>
      <c r="E141">
        <f>Benchmark_Baseline!Q71</f>
        <v>0</v>
      </c>
      <c r="F141">
        <f>Benchmark_Baseline!Q70</f>
        <v>0</v>
      </c>
      <c r="G141" t="s">
        <v>71</v>
      </c>
    </row>
    <row r="142" spans="1:7">
      <c r="A142" t="s">
        <v>170</v>
      </c>
      <c r="B142" t="s">
        <v>39</v>
      </c>
      <c r="C142" t="s">
        <v>29</v>
      </c>
      <c r="D142">
        <f>Benchmark_Baseline!R70</f>
        <v>0</v>
      </c>
      <c r="E142">
        <f>Benchmark_Baseline!S71</f>
        <v>0</v>
      </c>
      <c r="F142">
        <f>Benchmark_Baseline!S70</f>
        <v>0</v>
      </c>
      <c r="G142" t="s">
        <v>71</v>
      </c>
    </row>
    <row r="143" spans="1:7">
      <c r="A143" t="s">
        <v>170</v>
      </c>
      <c r="B143" t="s">
        <v>40</v>
      </c>
      <c r="C143" t="s">
        <v>30</v>
      </c>
      <c r="D143">
        <f>Benchmark_Baseline!T70</f>
        <v>0</v>
      </c>
      <c r="E143">
        <f>Benchmark_Baseline!U71</f>
        <v>0</v>
      </c>
      <c r="F143">
        <f>Benchmark_Baseline!U70</f>
        <v>0</v>
      </c>
      <c r="G143" t="s">
        <v>71</v>
      </c>
    </row>
    <row r="144" spans="1:7">
      <c r="A144" t="s">
        <v>170</v>
      </c>
      <c r="B144" t="s">
        <v>50</v>
      </c>
      <c r="C144" t="s">
        <v>30</v>
      </c>
      <c r="D144">
        <f>Benchmark_Baseline!V70</f>
        <v>0</v>
      </c>
      <c r="E144">
        <f>Benchmark_Baseline!W71</f>
        <v>0</v>
      </c>
      <c r="F144">
        <f>Benchmark_Baseline!W70</f>
        <v>0</v>
      </c>
      <c r="G144" t="s">
        <v>71</v>
      </c>
    </row>
    <row r="145" spans="1:7">
      <c r="A145" s="125" t="s">
        <v>170</v>
      </c>
      <c r="B145" s="125" t="s">
        <v>42</v>
      </c>
      <c r="C145" s="125" t="s">
        <v>30</v>
      </c>
      <c r="D145" s="125">
        <f>Benchmark_Baseline!X70</f>
        <v>0</v>
      </c>
      <c r="E145" s="125">
        <f>Benchmark_Baseline!Y71</f>
        <v>0</v>
      </c>
      <c r="F145" s="125">
        <f>Benchmark_Baseline!Y70</f>
        <v>0</v>
      </c>
      <c r="G145" s="125" t="s">
        <v>71</v>
      </c>
    </row>
    <row r="146" spans="1:7">
      <c r="A146" t="s">
        <v>171</v>
      </c>
      <c r="B146" t="s">
        <v>31</v>
      </c>
      <c r="C146" t="s">
        <v>28</v>
      </c>
      <c r="D146">
        <f>Benchmark_Baseline!B76</f>
        <v>0</v>
      </c>
      <c r="E146">
        <f>Benchmark_Baseline!C77</f>
        <v>0</v>
      </c>
      <c r="F146">
        <f>Benchmark_Baseline!C76</f>
        <v>0</v>
      </c>
      <c r="G146" t="s">
        <v>71</v>
      </c>
    </row>
    <row r="147" spans="1:7">
      <c r="A147" t="s">
        <v>171</v>
      </c>
      <c r="B147" t="s">
        <v>32</v>
      </c>
      <c r="C147" t="s">
        <v>28</v>
      </c>
      <c r="D147">
        <f>Benchmark_Baseline!D76</f>
        <v>0</v>
      </c>
      <c r="E147" s="126">
        <f>Benchmark_Baseline!E77</f>
        <v>0</v>
      </c>
      <c r="F147">
        <f>Benchmark_Baseline!E76</f>
        <v>0</v>
      </c>
      <c r="G147" t="s">
        <v>71</v>
      </c>
    </row>
    <row r="148" spans="1:7">
      <c r="A148" t="s">
        <v>171</v>
      </c>
      <c r="B148" t="s">
        <v>33</v>
      </c>
      <c r="C148" t="s">
        <v>28</v>
      </c>
      <c r="D148">
        <f>Benchmark_Baseline!F76</f>
        <v>0</v>
      </c>
      <c r="E148" s="126">
        <f>Benchmark_Baseline!G77</f>
        <v>0</v>
      </c>
      <c r="F148">
        <f>Benchmark_Baseline!G76</f>
        <v>0</v>
      </c>
      <c r="G148" t="s">
        <v>71</v>
      </c>
    </row>
    <row r="149" spans="1:7">
      <c r="A149" t="s">
        <v>171</v>
      </c>
      <c r="B149" t="s">
        <v>179</v>
      </c>
      <c r="C149" t="s">
        <v>28</v>
      </c>
      <c r="D149">
        <f>Benchmark_Baseline!H76</f>
        <v>0</v>
      </c>
      <c r="E149">
        <f>Benchmark_Baseline!I77</f>
        <v>0</v>
      </c>
      <c r="F149">
        <f>Benchmark_Baseline!I76</f>
        <v>0</v>
      </c>
      <c r="G149" t="s">
        <v>71</v>
      </c>
    </row>
    <row r="150" spans="1:7">
      <c r="A150" t="s">
        <v>171</v>
      </c>
      <c r="B150" t="s">
        <v>180</v>
      </c>
      <c r="C150" t="s">
        <v>28</v>
      </c>
      <c r="D150">
        <f>Benchmark_Baseline!J76</f>
        <v>0</v>
      </c>
      <c r="E150">
        <f>Benchmark_Baseline!K77</f>
        <v>0</v>
      </c>
      <c r="F150">
        <f>Benchmark_Baseline!K76</f>
        <v>0</v>
      </c>
      <c r="G150" t="s">
        <v>71</v>
      </c>
    </row>
    <row r="151" spans="1:7">
      <c r="A151" t="s">
        <v>171</v>
      </c>
      <c r="B151" t="s">
        <v>181</v>
      </c>
      <c r="C151" t="s">
        <v>28</v>
      </c>
      <c r="D151">
        <f>Benchmark_Baseline!L76</f>
        <v>0</v>
      </c>
      <c r="E151">
        <f>Benchmark_Baseline!M77</f>
        <v>0</v>
      </c>
      <c r="F151">
        <f>Benchmark_Baseline!M76</f>
        <v>0</v>
      </c>
      <c r="G151" t="s">
        <v>71</v>
      </c>
    </row>
    <row r="152" spans="1:7">
      <c r="A152" t="s">
        <v>171</v>
      </c>
      <c r="B152" t="s">
        <v>37</v>
      </c>
      <c r="C152" t="s">
        <v>29</v>
      </c>
      <c r="D152">
        <f>Benchmark_Baseline!N76</f>
        <v>0</v>
      </c>
      <c r="E152">
        <f>Benchmark_Baseline!O77</f>
        <v>0</v>
      </c>
      <c r="F152">
        <f>Benchmark_Baseline!O76</f>
        <v>0</v>
      </c>
      <c r="G152" t="s">
        <v>71</v>
      </c>
    </row>
    <row r="153" spans="1:7">
      <c r="A153" t="s">
        <v>171</v>
      </c>
      <c r="B153" t="s">
        <v>38</v>
      </c>
      <c r="C153" t="s">
        <v>29</v>
      </c>
      <c r="D153">
        <f>Benchmark_Baseline!P76</f>
        <v>0</v>
      </c>
      <c r="E153">
        <f>Benchmark_Baseline!Q77</f>
        <v>0</v>
      </c>
      <c r="F153">
        <f>Benchmark_Baseline!Q76</f>
        <v>0</v>
      </c>
      <c r="G153" t="s">
        <v>71</v>
      </c>
    </row>
    <row r="154" spans="1:7">
      <c r="A154" t="s">
        <v>171</v>
      </c>
      <c r="B154" t="s">
        <v>39</v>
      </c>
      <c r="C154" t="s">
        <v>29</v>
      </c>
      <c r="D154">
        <f>Benchmark_Baseline!R76</f>
        <v>0</v>
      </c>
      <c r="E154">
        <f>Benchmark_Baseline!S77</f>
        <v>0</v>
      </c>
      <c r="F154">
        <f>Benchmark_Baseline!S76</f>
        <v>0</v>
      </c>
      <c r="G154" t="s">
        <v>71</v>
      </c>
    </row>
    <row r="155" spans="1:7">
      <c r="A155" t="s">
        <v>171</v>
      </c>
      <c r="B155" t="s">
        <v>40</v>
      </c>
      <c r="C155" t="s">
        <v>30</v>
      </c>
      <c r="D155">
        <f>Benchmark_Baseline!T76</f>
        <v>0</v>
      </c>
      <c r="E155">
        <f>Benchmark_Baseline!U77</f>
        <v>0</v>
      </c>
      <c r="F155">
        <f>Benchmark_Baseline!U76</f>
        <v>0</v>
      </c>
      <c r="G155" t="s">
        <v>71</v>
      </c>
    </row>
    <row r="156" spans="1:7">
      <c r="A156" t="s">
        <v>171</v>
      </c>
      <c r="B156" t="s">
        <v>50</v>
      </c>
      <c r="C156" t="s">
        <v>30</v>
      </c>
      <c r="D156">
        <f>Benchmark_Baseline!V76</f>
        <v>0</v>
      </c>
      <c r="E156">
        <f>Benchmark_Baseline!W77</f>
        <v>0</v>
      </c>
      <c r="F156">
        <f>Benchmark_Baseline!W76</f>
        <v>0</v>
      </c>
      <c r="G156" t="s">
        <v>71</v>
      </c>
    </row>
    <row r="157" spans="1:7">
      <c r="A157" s="125" t="s">
        <v>171</v>
      </c>
      <c r="B157" s="125" t="s">
        <v>42</v>
      </c>
      <c r="C157" s="125" t="s">
        <v>30</v>
      </c>
      <c r="D157" s="125">
        <f>Benchmark_Baseline!X76</f>
        <v>0</v>
      </c>
      <c r="E157" s="125">
        <f>Benchmark_Baseline!Y77</f>
        <v>0</v>
      </c>
      <c r="F157" s="125">
        <f>Benchmark_Baseline!Y76</f>
        <v>0</v>
      </c>
      <c r="G157" s="125" t="s">
        <v>71</v>
      </c>
    </row>
    <row r="158" spans="1:7">
      <c r="A158" t="s">
        <v>172</v>
      </c>
      <c r="B158" t="s">
        <v>31</v>
      </c>
      <c r="C158" t="s">
        <v>28</v>
      </c>
      <c r="D158">
        <f>Benchmark_Baseline!B82</f>
        <v>0</v>
      </c>
      <c r="E158">
        <f>Benchmark_Baseline!C83</f>
        <v>0</v>
      </c>
      <c r="F158">
        <f>Benchmark_Baseline!C82</f>
        <v>0</v>
      </c>
      <c r="G158" t="s">
        <v>71</v>
      </c>
    </row>
    <row r="159" spans="1:7">
      <c r="A159" t="s">
        <v>172</v>
      </c>
      <c r="B159" t="s">
        <v>32</v>
      </c>
      <c r="C159" t="s">
        <v>28</v>
      </c>
      <c r="D159">
        <f>Benchmark_Baseline!D82</f>
        <v>0</v>
      </c>
      <c r="E159" s="126">
        <f>Benchmark_Baseline!E83</f>
        <v>0</v>
      </c>
      <c r="F159">
        <f>Benchmark_Baseline!E82</f>
        <v>0</v>
      </c>
      <c r="G159" t="s">
        <v>71</v>
      </c>
    </row>
    <row r="160" spans="1:7">
      <c r="A160" t="s">
        <v>172</v>
      </c>
      <c r="B160" t="s">
        <v>33</v>
      </c>
      <c r="C160" t="s">
        <v>28</v>
      </c>
      <c r="D160">
        <f>Benchmark_Baseline!F82</f>
        <v>0</v>
      </c>
      <c r="E160" s="126">
        <f>Benchmark_Baseline!G83</f>
        <v>0</v>
      </c>
      <c r="F160">
        <f>Benchmark_Baseline!G82</f>
        <v>0</v>
      </c>
      <c r="G160" t="s">
        <v>71</v>
      </c>
    </row>
    <row r="161" spans="1:7">
      <c r="A161" t="s">
        <v>172</v>
      </c>
      <c r="B161" t="s">
        <v>179</v>
      </c>
      <c r="C161" t="s">
        <v>28</v>
      </c>
      <c r="D161">
        <f>Benchmark_Baseline!H82</f>
        <v>0</v>
      </c>
      <c r="E161">
        <f>Benchmark_Baseline!I83</f>
        <v>0</v>
      </c>
      <c r="F161">
        <f>Benchmark_Baseline!I82</f>
        <v>0</v>
      </c>
      <c r="G161" t="s">
        <v>71</v>
      </c>
    </row>
    <row r="162" spans="1:7">
      <c r="A162" t="s">
        <v>172</v>
      </c>
      <c r="B162" t="s">
        <v>180</v>
      </c>
      <c r="C162" t="s">
        <v>28</v>
      </c>
      <c r="D162">
        <f>Benchmark_Baseline!J82</f>
        <v>0</v>
      </c>
      <c r="E162">
        <f>Benchmark_Baseline!K83</f>
        <v>0</v>
      </c>
      <c r="F162">
        <f>Benchmark_Baseline!K82</f>
        <v>0</v>
      </c>
      <c r="G162" t="s">
        <v>71</v>
      </c>
    </row>
    <row r="163" spans="1:7">
      <c r="A163" t="s">
        <v>172</v>
      </c>
      <c r="B163" t="s">
        <v>181</v>
      </c>
      <c r="C163" t="s">
        <v>28</v>
      </c>
      <c r="D163">
        <f>Benchmark_Baseline!L82</f>
        <v>0</v>
      </c>
      <c r="E163">
        <f>Benchmark_Baseline!M83</f>
        <v>0</v>
      </c>
      <c r="F163">
        <f>Benchmark_Baseline!M82</f>
        <v>0</v>
      </c>
      <c r="G163" t="s">
        <v>71</v>
      </c>
    </row>
    <row r="164" spans="1:7">
      <c r="A164" t="s">
        <v>172</v>
      </c>
      <c r="B164" t="s">
        <v>37</v>
      </c>
      <c r="C164" t="s">
        <v>29</v>
      </c>
      <c r="D164">
        <f>Benchmark_Baseline!N82</f>
        <v>0</v>
      </c>
      <c r="E164">
        <f>Benchmark_Baseline!O83</f>
        <v>0</v>
      </c>
      <c r="F164">
        <f>Benchmark_Baseline!O82</f>
        <v>0</v>
      </c>
      <c r="G164" t="s">
        <v>71</v>
      </c>
    </row>
    <row r="165" spans="1:7">
      <c r="A165" t="s">
        <v>172</v>
      </c>
      <c r="B165" t="s">
        <v>38</v>
      </c>
      <c r="C165" t="s">
        <v>29</v>
      </c>
      <c r="D165">
        <f>Benchmark_Baseline!P82</f>
        <v>0</v>
      </c>
      <c r="E165">
        <f>Benchmark_Baseline!Q83</f>
        <v>0</v>
      </c>
      <c r="F165">
        <f>Benchmark_Baseline!Q82</f>
        <v>0</v>
      </c>
      <c r="G165" t="s">
        <v>71</v>
      </c>
    </row>
    <row r="166" spans="1:7">
      <c r="A166" t="s">
        <v>172</v>
      </c>
      <c r="B166" t="s">
        <v>39</v>
      </c>
      <c r="C166" t="s">
        <v>29</v>
      </c>
      <c r="D166">
        <f>Benchmark_Baseline!R82</f>
        <v>0</v>
      </c>
      <c r="E166">
        <f>Benchmark_Baseline!S83</f>
        <v>0</v>
      </c>
      <c r="F166">
        <f>Benchmark_Baseline!S82</f>
        <v>0</v>
      </c>
      <c r="G166" t="s">
        <v>71</v>
      </c>
    </row>
    <row r="167" spans="1:7">
      <c r="A167" t="s">
        <v>172</v>
      </c>
      <c r="B167" t="s">
        <v>40</v>
      </c>
      <c r="C167" t="s">
        <v>30</v>
      </c>
      <c r="D167">
        <f>Benchmark_Baseline!T82</f>
        <v>0</v>
      </c>
      <c r="E167">
        <f>Benchmark_Baseline!U83</f>
        <v>0</v>
      </c>
      <c r="F167">
        <f>Benchmark_Baseline!U82</f>
        <v>0</v>
      </c>
      <c r="G167" t="s">
        <v>71</v>
      </c>
    </row>
    <row r="168" spans="1:7">
      <c r="A168" t="s">
        <v>172</v>
      </c>
      <c r="B168" t="s">
        <v>50</v>
      </c>
      <c r="C168" t="s">
        <v>30</v>
      </c>
      <c r="D168">
        <f>Benchmark_Baseline!V82</f>
        <v>0</v>
      </c>
      <c r="E168">
        <f>Benchmark_Baseline!W83</f>
        <v>0</v>
      </c>
      <c r="F168">
        <f>Benchmark_Baseline!W82</f>
        <v>0</v>
      </c>
      <c r="G168" t="s">
        <v>71</v>
      </c>
    </row>
    <row r="169" spans="1:7">
      <c r="A169" s="125" t="s">
        <v>172</v>
      </c>
      <c r="B169" s="125" t="s">
        <v>42</v>
      </c>
      <c r="C169" s="125" t="s">
        <v>30</v>
      </c>
      <c r="D169" s="125">
        <f>Benchmark_Baseline!X82</f>
        <v>0</v>
      </c>
      <c r="E169" s="125">
        <f>Benchmark_Baseline!Y83</f>
        <v>0</v>
      </c>
      <c r="F169" s="125">
        <f>Benchmark_Baseline!Y82</f>
        <v>0</v>
      </c>
      <c r="G169" s="125" t="s">
        <v>71</v>
      </c>
    </row>
    <row r="170" spans="1:7">
      <c r="A170" t="s">
        <v>185</v>
      </c>
      <c r="B170" t="s">
        <v>31</v>
      </c>
      <c r="C170" t="s">
        <v>28</v>
      </c>
      <c r="D170">
        <f>Benchmark_Baseline!B88</f>
        <v>0</v>
      </c>
      <c r="E170">
        <f>Benchmark_Baseline!Y89</f>
        <v>0</v>
      </c>
      <c r="F170">
        <f>Benchmark_Baseline!C88</f>
        <v>0</v>
      </c>
      <c r="G170" t="s">
        <v>71</v>
      </c>
    </row>
    <row r="171" spans="1:7">
      <c r="A171" t="s">
        <v>185</v>
      </c>
      <c r="B171" t="s">
        <v>32</v>
      </c>
      <c r="C171" t="s">
        <v>28</v>
      </c>
      <c r="D171">
        <f>Benchmark_Baseline!D88</f>
        <v>0</v>
      </c>
      <c r="E171" s="126">
        <f>Benchmark_Baseline!E89</f>
        <v>0</v>
      </c>
      <c r="F171">
        <f>Benchmark_Baseline!E88</f>
        <v>0</v>
      </c>
      <c r="G171" t="s">
        <v>71</v>
      </c>
    </row>
    <row r="172" spans="1:7">
      <c r="A172" t="s">
        <v>185</v>
      </c>
      <c r="B172" t="s">
        <v>33</v>
      </c>
      <c r="C172" t="s">
        <v>28</v>
      </c>
      <c r="D172">
        <f>Benchmark_Baseline!F88</f>
        <v>0</v>
      </c>
      <c r="E172" s="126">
        <f>Benchmark_Baseline!G89</f>
        <v>0</v>
      </c>
      <c r="F172">
        <f>Benchmark_Baseline!G88</f>
        <v>0</v>
      </c>
      <c r="G172" t="s">
        <v>71</v>
      </c>
    </row>
    <row r="173" spans="1:7">
      <c r="A173" t="s">
        <v>185</v>
      </c>
      <c r="B173" t="s">
        <v>179</v>
      </c>
      <c r="C173" t="s">
        <v>28</v>
      </c>
      <c r="D173">
        <f>Benchmark_Baseline!H88</f>
        <v>0</v>
      </c>
      <c r="E173">
        <f>Benchmark_Baseline!I89</f>
        <v>0</v>
      </c>
      <c r="F173">
        <f>Benchmark_Baseline!I88</f>
        <v>0</v>
      </c>
      <c r="G173" t="s">
        <v>71</v>
      </c>
    </row>
    <row r="174" spans="1:7">
      <c r="A174" t="s">
        <v>185</v>
      </c>
      <c r="B174" t="s">
        <v>180</v>
      </c>
      <c r="C174" t="s">
        <v>28</v>
      </c>
      <c r="D174">
        <f>Benchmark_Baseline!J88</f>
        <v>0</v>
      </c>
      <c r="E174">
        <f>Benchmark_Baseline!K89</f>
        <v>0</v>
      </c>
      <c r="F174">
        <f>Benchmark_Baseline!K88</f>
        <v>0</v>
      </c>
      <c r="G174" t="s">
        <v>71</v>
      </c>
    </row>
    <row r="175" spans="1:7">
      <c r="A175" t="s">
        <v>185</v>
      </c>
      <c r="B175" t="s">
        <v>181</v>
      </c>
      <c r="C175" t="s">
        <v>28</v>
      </c>
      <c r="D175">
        <f>Benchmark_Baseline!L88</f>
        <v>0</v>
      </c>
      <c r="E175">
        <f>Benchmark_Baseline!M89</f>
        <v>0</v>
      </c>
      <c r="F175">
        <f>Benchmark_Baseline!M88</f>
        <v>0</v>
      </c>
      <c r="G175" t="s">
        <v>71</v>
      </c>
    </row>
    <row r="176" spans="1:7">
      <c r="A176" t="s">
        <v>185</v>
      </c>
      <c r="B176" t="s">
        <v>37</v>
      </c>
      <c r="C176" t="s">
        <v>29</v>
      </c>
      <c r="D176">
        <f>Benchmark_Baseline!N88</f>
        <v>0</v>
      </c>
      <c r="E176">
        <f>Benchmark_Baseline!O89</f>
        <v>0</v>
      </c>
      <c r="F176">
        <f>Benchmark_Baseline!O88</f>
        <v>0</v>
      </c>
      <c r="G176" t="s">
        <v>71</v>
      </c>
    </row>
    <row r="177" spans="1:7">
      <c r="A177" t="s">
        <v>185</v>
      </c>
      <c r="B177" t="s">
        <v>38</v>
      </c>
      <c r="C177" t="s">
        <v>29</v>
      </c>
      <c r="D177">
        <f>Benchmark_Baseline!P88</f>
        <v>0</v>
      </c>
      <c r="E177">
        <f>Benchmark_Baseline!Q89</f>
        <v>0</v>
      </c>
      <c r="F177">
        <f>Benchmark_Baseline!Q88</f>
        <v>0</v>
      </c>
      <c r="G177" t="s">
        <v>71</v>
      </c>
    </row>
    <row r="178" spans="1:7">
      <c r="A178" t="s">
        <v>185</v>
      </c>
      <c r="B178" t="s">
        <v>39</v>
      </c>
      <c r="C178" t="s">
        <v>29</v>
      </c>
      <c r="D178">
        <f>Benchmark_Baseline!R88</f>
        <v>0</v>
      </c>
      <c r="E178">
        <f>Benchmark_Baseline!S89</f>
        <v>0</v>
      </c>
      <c r="F178">
        <f>Benchmark_Baseline!S88</f>
        <v>0</v>
      </c>
      <c r="G178" t="s">
        <v>71</v>
      </c>
    </row>
    <row r="179" spans="1:7">
      <c r="A179" t="s">
        <v>185</v>
      </c>
      <c r="B179" t="s">
        <v>40</v>
      </c>
      <c r="C179" t="s">
        <v>30</v>
      </c>
      <c r="D179">
        <f>Benchmark_Baseline!T88</f>
        <v>0</v>
      </c>
      <c r="E179">
        <f>Benchmark_Baseline!U89</f>
        <v>0</v>
      </c>
      <c r="F179">
        <f>Benchmark_Baseline!U88</f>
        <v>0</v>
      </c>
      <c r="G179" t="s">
        <v>71</v>
      </c>
    </row>
    <row r="180" spans="1:7">
      <c r="A180" t="s">
        <v>185</v>
      </c>
      <c r="B180" t="s">
        <v>50</v>
      </c>
      <c r="C180" t="s">
        <v>30</v>
      </c>
      <c r="D180">
        <f>Benchmark_Baseline!V88</f>
        <v>0</v>
      </c>
      <c r="E180">
        <f>Benchmark_Baseline!W89</f>
        <v>0</v>
      </c>
      <c r="F180">
        <f>Benchmark_Baseline!W88</f>
        <v>0</v>
      </c>
      <c r="G180" t="s">
        <v>71</v>
      </c>
    </row>
    <row r="181" spans="1:7">
      <c r="A181" s="125" t="s">
        <v>185</v>
      </c>
      <c r="B181" s="125" t="s">
        <v>42</v>
      </c>
      <c r="C181" s="125" t="s">
        <v>30</v>
      </c>
      <c r="D181" s="125">
        <f>Benchmark_Baseline!X88</f>
        <v>0</v>
      </c>
      <c r="E181" s="125">
        <f>Benchmark_Baseline!Y89</f>
        <v>0</v>
      </c>
      <c r="F181" s="125">
        <f>Benchmark_Baseline!Y88</f>
        <v>0</v>
      </c>
      <c r="G181" s="125" t="s">
        <v>71</v>
      </c>
    </row>
    <row r="182" spans="1:7">
      <c r="A182" t="s">
        <v>66</v>
      </c>
      <c r="B182" t="s">
        <v>31</v>
      </c>
      <c r="C182" t="s">
        <v>28</v>
      </c>
      <c r="D182">
        <f>Benchmark_Baseline!B94</f>
        <v>0</v>
      </c>
      <c r="E182">
        <f>Benchmark_Baseline!Y95</f>
        <v>0</v>
      </c>
      <c r="F182">
        <f>Benchmark_Baseline!C94</f>
        <v>0</v>
      </c>
      <c r="G182" t="s">
        <v>71</v>
      </c>
    </row>
    <row r="183" spans="1:7">
      <c r="A183" t="s">
        <v>66</v>
      </c>
      <c r="B183" t="s">
        <v>32</v>
      </c>
      <c r="C183" t="s">
        <v>28</v>
      </c>
      <c r="D183">
        <f>Benchmark_Baseline!D94</f>
        <v>0</v>
      </c>
      <c r="E183" s="126">
        <f>Benchmark_Baseline!E95</f>
        <v>0</v>
      </c>
      <c r="F183">
        <f>Benchmark_Baseline!E94</f>
        <v>0</v>
      </c>
      <c r="G183" t="s">
        <v>71</v>
      </c>
    </row>
    <row r="184" spans="1:7">
      <c r="A184" t="s">
        <v>66</v>
      </c>
      <c r="B184" t="s">
        <v>33</v>
      </c>
      <c r="C184" t="s">
        <v>28</v>
      </c>
      <c r="D184">
        <f>Benchmark_Baseline!F94</f>
        <v>0</v>
      </c>
      <c r="E184" s="126">
        <f>Benchmark_Baseline!G95</f>
        <v>0</v>
      </c>
      <c r="F184">
        <f>Benchmark_Baseline!G94</f>
        <v>0</v>
      </c>
      <c r="G184" t="s">
        <v>71</v>
      </c>
    </row>
    <row r="185" spans="1:7">
      <c r="A185" t="s">
        <v>66</v>
      </c>
      <c r="B185" t="s">
        <v>179</v>
      </c>
      <c r="C185" t="s">
        <v>28</v>
      </c>
      <c r="D185">
        <f>Benchmark_Baseline!H94</f>
        <v>0</v>
      </c>
      <c r="E185">
        <f>Benchmark_Baseline!I95</f>
        <v>0</v>
      </c>
      <c r="F185">
        <f>Benchmark_Baseline!I94</f>
        <v>0</v>
      </c>
      <c r="G185" t="s">
        <v>71</v>
      </c>
    </row>
    <row r="186" spans="1:7">
      <c r="A186" t="s">
        <v>66</v>
      </c>
      <c r="B186" t="s">
        <v>180</v>
      </c>
      <c r="C186" t="s">
        <v>28</v>
      </c>
      <c r="D186">
        <f>Benchmark_Baseline!J94</f>
        <v>0</v>
      </c>
      <c r="E186">
        <f>Benchmark_Baseline!K95</f>
        <v>0</v>
      </c>
      <c r="F186">
        <f>Benchmark_Baseline!K94</f>
        <v>0</v>
      </c>
      <c r="G186" t="s">
        <v>71</v>
      </c>
    </row>
    <row r="187" spans="1:7">
      <c r="A187" t="s">
        <v>66</v>
      </c>
      <c r="B187" t="s">
        <v>181</v>
      </c>
      <c r="C187" t="s">
        <v>28</v>
      </c>
      <c r="D187">
        <f>Benchmark_Baseline!L94</f>
        <v>0</v>
      </c>
      <c r="E187">
        <f>Benchmark_Baseline!M95</f>
        <v>0</v>
      </c>
      <c r="F187">
        <f>Benchmark_Baseline!M94</f>
        <v>0</v>
      </c>
      <c r="G187" t="s">
        <v>71</v>
      </c>
    </row>
    <row r="188" spans="1:7">
      <c r="A188" t="s">
        <v>66</v>
      </c>
      <c r="B188" t="s">
        <v>37</v>
      </c>
      <c r="C188" t="s">
        <v>29</v>
      </c>
      <c r="D188">
        <f>Benchmark_Baseline!N94</f>
        <v>0</v>
      </c>
      <c r="E188">
        <f>Benchmark_Baseline!O95</f>
        <v>0</v>
      </c>
      <c r="F188">
        <f>Benchmark_Baseline!O94</f>
        <v>0</v>
      </c>
      <c r="G188" t="s">
        <v>71</v>
      </c>
    </row>
    <row r="189" spans="1:7">
      <c r="A189" t="s">
        <v>66</v>
      </c>
      <c r="B189" t="s">
        <v>38</v>
      </c>
      <c r="C189" t="s">
        <v>29</v>
      </c>
      <c r="D189">
        <f>Benchmark_Baseline!P94</f>
        <v>0</v>
      </c>
      <c r="E189">
        <f>Benchmark_Baseline!Q95</f>
        <v>0</v>
      </c>
      <c r="F189">
        <f>Benchmark_Baseline!Q94</f>
        <v>0</v>
      </c>
      <c r="G189" t="s">
        <v>71</v>
      </c>
    </row>
    <row r="190" spans="1:7">
      <c r="A190" t="s">
        <v>66</v>
      </c>
      <c r="B190" t="s">
        <v>39</v>
      </c>
      <c r="C190" t="s">
        <v>29</v>
      </c>
      <c r="D190">
        <f>Benchmark_Baseline!R94</f>
        <v>0</v>
      </c>
      <c r="E190">
        <f>Benchmark_Baseline!S95</f>
        <v>0</v>
      </c>
      <c r="F190">
        <f>Benchmark_Baseline!S94</f>
        <v>0</v>
      </c>
      <c r="G190" t="s">
        <v>71</v>
      </c>
    </row>
    <row r="191" spans="1:7">
      <c r="A191" t="s">
        <v>66</v>
      </c>
      <c r="B191" t="s">
        <v>40</v>
      </c>
      <c r="C191" t="s">
        <v>30</v>
      </c>
      <c r="D191">
        <f>Benchmark_Baseline!T94</f>
        <v>0</v>
      </c>
      <c r="E191">
        <f>Benchmark_Baseline!U95</f>
        <v>0</v>
      </c>
      <c r="F191">
        <f>Benchmark_Baseline!U94</f>
        <v>0</v>
      </c>
      <c r="G191" t="s">
        <v>71</v>
      </c>
    </row>
    <row r="192" spans="1:7">
      <c r="A192" t="s">
        <v>66</v>
      </c>
      <c r="B192" t="s">
        <v>50</v>
      </c>
      <c r="C192" t="s">
        <v>30</v>
      </c>
      <c r="D192">
        <f>Benchmark_Baseline!V94</f>
        <v>0</v>
      </c>
      <c r="E192">
        <f>Benchmark_Baseline!W95</f>
        <v>0</v>
      </c>
      <c r="F192">
        <f>Benchmark_Baseline!W94</f>
        <v>0</v>
      </c>
      <c r="G192" t="s">
        <v>71</v>
      </c>
    </row>
    <row r="193" spans="1:7">
      <c r="A193" s="125" t="s">
        <v>66</v>
      </c>
      <c r="B193" s="125" t="s">
        <v>42</v>
      </c>
      <c r="C193" s="125" t="s">
        <v>30</v>
      </c>
      <c r="D193" s="125">
        <f>Benchmark_Baseline!X94</f>
        <v>0</v>
      </c>
      <c r="E193" s="125">
        <f>Benchmark_Baseline!Y95</f>
        <v>0</v>
      </c>
      <c r="F193" s="125">
        <f>Benchmark_Baseline!Y94</f>
        <v>0</v>
      </c>
      <c r="G193" s="125" t="s">
        <v>71</v>
      </c>
    </row>
    <row r="194" spans="1:7">
      <c r="A194" t="s">
        <v>67</v>
      </c>
      <c r="B194" t="s">
        <v>31</v>
      </c>
      <c r="C194" t="s">
        <v>28</v>
      </c>
      <c r="D194">
        <f>Benchmark_Baseline!B100</f>
        <v>0</v>
      </c>
      <c r="E194">
        <f>Benchmark_Baseline!Y101</f>
        <v>0</v>
      </c>
      <c r="F194">
        <f>Benchmark_Baseline!C100</f>
        <v>0</v>
      </c>
      <c r="G194" t="s">
        <v>71</v>
      </c>
    </row>
    <row r="195" spans="1:7">
      <c r="A195" t="s">
        <v>67</v>
      </c>
      <c r="B195" t="s">
        <v>32</v>
      </c>
      <c r="C195" t="s">
        <v>28</v>
      </c>
      <c r="D195">
        <f>Benchmark_Baseline!D100</f>
        <v>0</v>
      </c>
      <c r="E195" s="126">
        <f>Benchmark_Baseline!E101</f>
        <v>0</v>
      </c>
      <c r="F195">
        <f>Benchmark_Baseline!E100</f>
        <v>0</v>
      </c>
      <c r="G195" t="s">
        <v>71</v>
      </c>
    </row>
    <row r="196" spans="1:7">
      <c r="A196" t="s">
        <v>67</v>
      </c>
      <c r="B196" t="s">
        <v>33</v>
      </c>
      <c r="C196" t="s">
        <v>28</v>
      </c>
      <c r="D196">
        <f>Benchmark_Baseline!F100</f>
        <v>0</v>
      </c>
      <c r="E196" s="126">
        <f>Benchmark_Baseline!G101</f>
        <v>0</v>
      </c>
      <c r="F196">
        <f>Benchmark_Baseline!G100</f>
        <v>0</v>
      </c>
      <c r="G196" t="s">
        <v>71</v>
      </c>
    </row>
    <row r="197" spans="1:7">
      <c r="A197" t="s">
        <v>67</v>
      </c>
      <c r="B197" t="s">
        <v>179</v>
      </c>
      <c r="C197" t="s">
        <v>28</v>
      </c>
      <c r="D197">
        <f>Benchmark_Baseline!H100</f>
        <v>0</v>
      </c>
      <c r="E197">
        <f>Benchmark_Baseline!I101</f>
        <v>0</v>
      </c>
      <c r="F197">
        <f>Benchmark_Baseline!I100</f>
        <v>0</v>
      </c>
      <c r="G197" t="s">
        <v>71</v>
      </c>
    </row>
    <row r="198" spans="1:7">
      <c r="A198" t="s">
        <v>67</v>
      </c>
      <c r="B198" t="s">
        <v>180</v>
      </c>
      <c r="C198" t="s">
        <v>28</v>
      </c>
      <c r="D198">
        <f>Benchmark_Baseline!J100</f>
        <v>0</v>
      </c>
      <c r="E198">
        <f>Benchmark_Baseline!K101</f>
        <v>0</v>
      </c>
      <c r="F198">
        <f>Benchmark_Baseline!K100</f>
        <v>0</v>
      </c>
      <c r="G198" t="s">
        <v>71</v>
      </c>
    </row>
    <row r="199" spans="1:7">
      <c r="A199" t="s">
        <v>67</v>
      </c>
      <c r="B199" t="s">
        <v>181</v>
      </c>
      <c r="C199" t="s">
        <v>28</v>
      </c>
      <c r="D199">
        <f>Benchmark_Baseline!L100</f>
        <v>0</v>
      </c>
      <c r="E199">
        <f>Benchmark_Baseline!M101</f>
        <v>0</v>
      </c>
      <c r="F199">
        <f>Benchmark_Baseline!M100</f>
        <v>0</v>
      </c>
      <c r="G199" t="s">
        <v>71</v>
      </c>
    </row>
    <row r="200" spans="1:7">
      <c r="A200" t="s">
        <v>67</v>
      </c>
      <c r="B200" t="s">
        <v>37</v>
      </c>
      <c r="C200" t="s">
        <v>29</v>
      </c>
      <c r="D200">
        <f>Benchmark_Baseline!N100</f>
        <v>0</v>
      </c>
      <c r="E200">
        <f>Benchmark_Baseline!O101</f>
        <v>0</v>
      </c>
      <c r="F200">
        <f>Benchmark_Baseline!O100</f>
        <v>0</v>
      </c>
      <c r="G200" t="s">
        <v>71</v>
      </c>
    </row>
    <row r="201" spans="1:7">
      <c r="A201" t="s">
        <v>67</v>
      </c>
      <c r="B201" t="s">
        <v>38</v>
      </c>
      <c r="C201" t="s">
        <v>29</v>
      </c>
      <c r="D201">
        <f>Benchmark_Baseline!P100</f>
        <v>0</v>
      </c>
      <c r="E201">
        <f>Benchmark_Baseline!Q101</f>
        <v>0</v>
      </c>
      <c r="F201">
        <f>Benchmark_Baseline!Q100</f>
        <v>0</v>
      </c>
      <c r="G201" t="s">
        <v>71</v>
      </c>
    </row>
    <row r="202" spans="1:7">
      <c r="A202" t="s">
        <v>67</v>
      </c>
      <c r="B202" t="s">
        <v>39</v>
      </c>
      <c r="C202" t="s">
        <v>29</v>
      </c>
      <c r="D202">
        <f>Benchmark_Baseline!R100</f>
        <v>0</v>
      </c>
      <c r="E202">
        <f>Benchmark_Baseline!S101</f>
        <v>0</v>
      </c>
      <c r="F202">
        <f>Benchmark_Baseline!S100</f>
        <v>0</v>
      </c>
      <c r="G202" t="s">
        <v>71</v>
      </c>
    </row>
    <row r="203" spans="1:7">
      <c r="A203" t="s">
        <v>67</v>
      </c>
      <c r="B203" t="s">
        <v>40</v>
      </c>
      <c r="C203" t="s">
        <v>30</v>
      </c>
      <c r="D203">
        <f>Benchmark_Baseline!T100</f>
        <v>0</v>
      </c>
      <c r="E203">
        <f>Benchmark_Baseline!U101</f>
        <v>0</v>
      </c>
      <c r="F203">
        <f>Benchmark_Baseline!U100</f>
        <v>0</v>
      </c>
      <c r="G203" t="s">
        <v>71</v>
      </c>
    </row>
    <row r="204" spans="1:7">
      <c r="A204" t="s">
        <v>67</v>
      </c>
      <c r="B204" t="s">
        <v>50</v>
      </c>
      <c r="C204" t="s">
        <v>30</v>
      </c>
      <c r="D204">
        <f>Benchmark_Baseline!V100</f>
        <v>0</v>
      </c>
      <c r="E204">
        <f>Benchmark_Baseline!W101</f>
        <v>0</v>
      </c>
      <c r="F204">
        <f>Benchmark_Baseline!W100</f>
        <v>0</v>
      </c>
      <c r="G204" t="s">
        <v>71</v>
      </c>
    </row>
    <row r="205" spans="1:7">
      <c r="A205" s="125" t="s">
        <v>67</v>
      </c>
      <c r="B205" s="125" t="s">
        <v>42</v>
      </c>
      <c r="C205" s="125" t="s">
        <v>30</v>
      </c>
      <c r="D205" s="125">
        <f>Benchmark_Baseline!X100</f>
        <v>0</v>
      </c>
      <c r="E205" s="125">
        <f>Benchmark_Baseline!Y101</f>
        <v>0</v>
      </c>
      <c r="F205" s="125">
        <f>Benchmark_Baseline!Y100</f>
        <v>0</v>
      </c>
      <c r="G205" s="125" t="s">
        <v>71</v>
      </c>
    </row>
    <row r="206" spans="1:7">
      <c r="A206" t="s">
        <v>68</v>
      </c>
      <c r="B206" t="s">
        <v>31</v>
      </c>
      <c r="C206" t="s">
        <v>28</v>
      </c>
      <c r="D206">
        <f>Benchmark_Baseline!B106</f>
        <v>0</v>
      </c>
      <c r="E206">
        <f>Benchmark_Baseline!Y107</f>
        <v>0</v>
      </c>
      <c r="F206">
        <f>Benchmark_Baseline!C106</f>
        <v>0</v>
      </c>
      <c r="G206" t="s">
        <v>71</v>
      </c>
    </row>
    <row r="207" spans="1:7">
      <c r="A207" t="s">
        <v>68</v>
      </c>
      <c r="B207" t="s">
        <v>32</v>
      </c>
      <c r="C207" t="s">
        <v>28</v>
      </c>
      <c r="D207">
        <f>Benchmark_Baseline!D106</f>
        <v>0</v>
      </c>
      <c r="E207" s="126">
        <f>Benchmark_Baseline!E107</f>
        <v>0</v>
      </c>
      <c r="F207">
        <f>Benchmark_Baseline!E106</f>
        <v>0</v>
      </c>
      <c r="G207" t="s">
        <v>71</v>
      </c>
    </row>
    <row r="208" spans="1:7">
      <c r="A208" t="s">
        <v>68</v>
      </c>
      <c r="B208" t="s">
        <v>33</v>
      </c>
      <c r="C208" t="s">
        <v>28</v>
      </c>
      <c r="D208">
        <f>Benchmark_Baseline!F106</f>
        <v>0</v>
      </c>
      <c r="E208" s="126">
        <f>Benchmark_Baseline!G107</f>
        <v>0</v>
      </c>
      <c r="F208">
        <f>Benchmark_Baseline!G106</f>
        <v>0</v>
      </c>
      <c r="G208" t="s">
        <v>71</v>
      </c>
    </row>
    <row r="209" spans="1:7">
      <c r="A209" t="s">
        <v>68</v>
      </c>
      <c r="B209" t="s">
        <v>179</v>
      </c>
      <c r="C209" t="s">
        <v>28</v>
      </c>
      <c r="D209">
        <f>Benchmark_Baseline!H106</f>
        <v>0</v>
      </c>
      <c r="E209">
        <f>Benchmark_Baseline!I107</f>
        <v>0</v>
      </c>
      <c r="F209">
        <f>Benchmark_Baseline!I106</f>
        <v>0</v>
      </c>
      <c r="G209" t="s">
        <v>71</v>
      </c>
    </row>
    <row r="210" spans="1:7">
      <c r="A210" t="s">
        <v>68</v>
      </c>
      <c r="B210" t="s">
        <v>180</v>
      </c>
      <c r="C210" t="s">
        <v>28</v>
      </c>
      <c r="D210">
        <f>Benchmark_Baseline!J106</f>
        <v>0</v>
      </c>
      <c r="E210">
        <f>Benchmark_Baseline!K107</f>
        <v>0</v>
      </c>
      <c r="F210">
        <f>Benchmark_Baseline!K106</f>
        <v>0</v>
      </c>
      <c r="G210" t="s">
        <v>71</v>
      </c>
    </row>
    <row r="211" spans="1:7">
      <c r="A211" t="s">
        <v>68</v>
      </c>
      <c r="B211" t="s">
        <v>181</v>
      </c>
      <c r="C211" t="s">
        <v>28</v>
      </c>
      <c r="D211">
        <f>Benchmark_Baseline!L106</f>
        <v>0</v>
      </c>
      <c r="E211">
        <f>Benchmark_Baseline!M107</f>
        <v>0</v>
      </c>
      <c r="F211">
        <f>Benchmark_Baseline!M106</f>
        <v>0</v>
      </c>
      <c r="G211" t="s">
        <v>71</v>
      </c>
    </row>
    <row r="212" spans="1:7">
      <c r="A212" t="s">
        <v>68</v>
      </c>
      <c r="B212" t="s">
        <v>37</v>
      </c>
      <c r="C212" t="s">
        <v>29</v>
      </c>
      <c r="D212">
        <f>Benchmark_Baseline!N106</f>
        <v>0</v>
      </c>
      <c r="E212">
        <f>Benchmark_Baseline!O107</f>
        <v>0</v>
      </c>
      <c r="F212">
        <f>Benchmark_Baseline!O106</f>
        <v>0</v>
      </c>
      <c r="G212" t="s">
        <v>71</v>
      </c>
    </row>
    <row r="213" spans="1:7">
      <c r="A213" t="s">
        <v>68</v>
      </c>
      <c r="B213" t="s">
        <v>38</v>
      </c>
      <c r="C213" t="s">
        <v>29</v>
      </c>
      <c r="D213">
        <f>Benchmark_Baseline!P106</f>
        <v>0</v>
      </c>
      <c r="E213">
        <f>Benchmark_Baseline!Q107</f>
        <v>0</v>
      </c>
      <c r="F213">
        <f>Benchmark_Baseline!Q106</f>
        <v>0</v>
      </c>
      <c r="G213" t="s">
        <v>71</v>
      </c>
    </row>
    <row r="214" spans="1:7">
      <c r="A214" t="s">
        <v>68</v>
      </c>
      <c r="B214" t="s">
        <v>39</v>
      </c>
      <c r="C214" t="s">
        <v>29</v>
      </c>
      <c r="D214">
        <f>Benchmark_Baseline!R106</f>
        <v>0</v>
      </c>
      <c r="E214">
        <f>Benchmark_Baseline!S107</f>
        <v>0</v>
      </c>
      <c r="F214">
        <f>Benchmark_Baseline!S106</f>
        <v>0</v>
      </c>
      <c r="G214" t="s">
        <v>71</v>
      </c>
    </row>
    <row r="215" spans="1:7">
      <c r="A215" t="s">
        <v>68</v>
      </c>
      <c r="B215" t="s">
        <v>40</v>
      </c>
      <c r="C215" t="s">
        <v>30</v>
      </c>
      <c r="D215">
        <f>Benchmark_Baseline!T106</f>
        <v>0</v>
      </c>
      <c r="E215">
        <f>Benchmark_Baseline!U107</f>
        <v>0</v>
      </c>
      <c r="F215">
        <f>Benchmark_Baseline!U106</f>
        <v>0</v>
      </c>
      <c r="G215" t="s">
        <v>71</v>
      </c>
    </row>
    <row r="216" spans="1:7">
      <c r="A216" t="s">
        <v>68</v>
      </c>
      <c r="B216" t="s">
        <v>50</v>
      </c>
      <c r="C216" t="s">
        <v>30</v>
      </c>
      <c r="D216">
        <f>Benchmark_Baseline!V106</f>
        <v>0</v>
      </c>
      <c r="E216">
        <f>Benchmark_Baseline!W107</f>
        <v>0</v>
      </c>
      <c r="F216">
        <f>Benchmark_Baseline!W106</f>
        <v>0</v>
      </c>
      <c r="G216" t="s">
        <v>71</v>
      </c>
    </row>
    <row r="217" spans="1:7">
      <c r="A217" s="125" t="s">
        <v>68</v>
      </c>
      <c r="B217" s="125" t="s">
        <v>42</v>
      </c>
      <c r="C217" s="125" t="s">
        <v>30</v>
      </c>
      <c r="D217" s="125">
        <f>Benchmark_Baseline!X106</f>
        <v>0</v>
      </c>
      <c r="E217" s="125">
        <f>Benchmark_Baseline!Y107</f>
        <v>0</v>
      </c>
      <c r="F217" s="125">
        <f>Benchmark_Baseline!Y106</f>
        <v>0</v>
      </c>
      <c r="G217" s="125" t="s">
        <v>71</v>
      </c>
    </row>
    <row r="218" spans="1:7">
      <c r="A218" t="s">
        <v>42</v>
      </c>
      <c r="B218" t="s">
        <v>31</v>
      </c>
      <c r="C218" t="s">
        <v>28</v>
      </c>
      <c r="D218">
        <f>Benchmark_Baseline!B112</f>
        <v>0</v>
      </c>
      <c r="E218">
        <f>Benchmark_Baseline!Y113</f>
        <v>0</v>
      </c>
      <c r="F218">
        <f>Benchmark_Baseline!C112</f>
        <v>0</v>
      </c>
      <c r="G218" t="s">
        <v>71</v>
      </c>
    </row>
    <row r="219" spans="1:7">
      <c r="A219" t="s">
        <v>42</v>
      </c>
      <c r="B219" t="s">
        <v>32</v>
      </c>
      <c r="C219" t="s">
        <v>28</v>
      </c>
      <c r="D219">
        <f>Benchmark_Baseline!D112</f>
        <v>0</v>
      </c>
      <c r="E219" s="126">
        <f>Benchmark_Baseline!E113</f>
        <v>0</v>
      </c>
      <c r="F219">
        <f>Benchmark_Baseline!E112</f>
        <v>0</v>
      </c>
      <c r="G219" t="s">
        <v>71</v>
      </c>
    </row>
    <row r="220" spans="1:7">
      <c r="A220" t="s">
        <v>42</v>
      </c>
      <c r="B220" t="s">
        <v>33</v>
      </c>
      <c r="C220" t="s">
        <v>28</v>
      </c>
      <c r="D220">
        <f>Benchmark_Baseline!F112</f>
        <v>0</v>
      </c>
      <c r="E220" s="126">
        <f>Benchmark_Baseline!G113</f>
        <v>0</v>
      </c>
      <c r="F220">
        <f>Benchmark_Baseline!G112</f>
        <v>0</v>
      </c>
      <c r="G220" t="s">
        <v>71</v>
      </c>
    </row>
    <row r="221" spans="1:7">
      <c r="A221" t="s">
        <v>42</v>
      </c>
      <c r="B221" t="s">
        <v>179</v>
      </c>
      <c r="C221" t="s">
        <v>28</v>
      </c>
      <c r="D221">
        <f>Benchmark_Baseline!H112</f>
        <v>0</v>
      </c>
      <c r="E221">
        <f>Benchmark_Baseline!I113</f>
        <v>0</v>
      </c>
      <c r="F221">
        <f>Benchmark_Baseline!I112</f>
        <v>0</v>
      </c>
      <c r="G221" t="s">
        <v>71</v>
      </c>
    </row>
    <row r="222" spans="1:7">
      <c r="A222" t="s">
        <v>42</v>
      </c>
      <c r="B222" t="s">
        <v>180</v>
      </c>
      <c r="C222" t="s">
        <v>28</v>
      </c>
      <c r="D222">
        <f>Benchmark_Baseline!J112</f>
        <v>0</v>
      </c>
      <c r="E222">
        <f>Benchmark_Baseline!K113</f>
        <v>0</v>
      </c>
      <c r="F222">
        <f>Benchmark_Baseline!K112</f>
        <v>0</v>
      </c>
      <c r="G222" t="s">
        <v>71</v>
      </c>
    </row>
    <row r="223" spans="1:7">
      <c r="A223" t="s">
        <v>42</v>
      </c>
      <c r="B223" t="s">
        <v>181</v>
      </c>
      <c r="C223" t="s">
        <v>28</v>
      </c>
      <c r="D223">
        <f>Benchmark_Baseline!L112</f>
        <v>0</v>
      </c>
      <c r="E223">
        <f>Benchmark_Baseline!M113</f>
        <v>0</v>
      </c>
      <c r="F223">
        <f>Benchmark_Baseline!M112</f>
        <v>0</v>
      </c>
      <c r="G223" t="s">
        <v>71</v>
      </c>
    </row>
    <row r="224" spans="1:7">
      <c r="A224" t="s">
        <v>42</v>
      </c>
      <c r="B224" t="s">
        <v>37</v>
      </c>
      <c r="C224" t="s">
        <v>29</v>
      </c>
      <c r="D224">
        <f>Benchmark_Baseline!N112</f>
        <v>0</v>
      </c>
      <c r="E224">
        <f>Benchmark_Baseline!O113</f>
        <v>0</v>
      </c>
      <c r="F224">
        <f>Benchmark_Baseline!O112</f>
        <v>0</v>
      </c>
      <c r="G224" t="s">
        <v>71</v>
      </c>
    </row>
    <row r="225" spans="1:7">
      <c r="A225" t="s">
        <v>42</v>
      </c>
      <c r="B225" t="s">
        <v>38</v>
      </c>
      <c r="C225" t="s">
        <v>29</v>
      </c>
      <c r="D225">
        <f>Benchmark_Baseline!P112</f>
        <v>0</v>
      </c>
      <c r="E225">
        <f>Benchmark_Baseline!Q113</f>
        <v>0</v>
      </c>
      <c r="F225">
        <f>Benchmark_Baseline!Q112</f>
        <v>0</v>
      </c>
      <c r="G225" t="s">
        <v>71</v>
      </c>
    </row>
    <row r="226" spans="1:7">
      <c r="A226" t="s">
        <v>42</v>
      </c>
      <c r="B226" t="s">
        <v>39</v>
      </c>
      <c r="C226" t="s">
        <v>29</v>
      </c>
      <c r="D226">
        <f>Benchmark_Baseline!R112</f>
        <v>0</v>
      </c>
      <c r="E226">
        <f>Benchmark_Baseline!S113</f>
        <v>0</v>
      </c>
      <c r="F226">
        <f>Benchmark_Baseline!S112</f>
        <v>0</v>
      </c>
      <c r="G226" t="s">
        <v>71</v>
      </c>
    </row>
    <row r="227" spans="1:7">
      <c r="A227" t="s">
        <v>42</v>
      </c>
      <c r="B227" t="s">
        <v>40</v>
      </c>
      <c r="C227" t="s">
        <v>30</v>
      </c>
      <c r="D227">
        <f>Benchmark_Baseline!T112</f>
        <v>0</v>
      </c>
      <c r="E227">
        <f>Benchmark_Baseline!U113</f>
        <v>0</v>
      </c>
      <c r="F227">
        <f>Benchmark_Baseline!U112</f>
        <v>0</v>
      </c>
      <c r="G227" t="s">
        <v>71</v>
      </c>
    </row>
    <row r="228" spans="1:7">
      <c r="A228" t="s">
        <v>42</v>
      </c>
      <c r="B228" t="s">
        <v>50</v>
      </c>
      <c r="C228" t="s">
        <v>30</v>
      </c>
      <c r="D228">
        <f>Benchmark_Baseline!V112</f>
        <v>0</v>
      </c>
      <c r="E228">
        <f>Benchmark_Baseline!W113</f>
        <v>0</v>
      </c>
      <c r="F228">
        <f>Benchmark_Baseline!W112</f>
        <v>0</v>
      </c>
      <c r="G228" t="s">
        <v>71</v>
      </c>
    </row>
    <row r="229" spans="1:7">
      <c r="A229" s="125" t="s">
        <v>42</v>
      </c>
      <c r="B229" s="125" t="s">
        <v>42</v>
      </c>
      <c r="C229" s="125" t="s">
        <v>30</v>
      </c>
      <c r="D229" s="125">
        <f>Benchmark_Baseline!X112</f>
        <v>0</v>
      </c>
      <c r="E229" s="125">
        <f>Benchmark_Baseline!Y113</f>
        <v>0</v>
      </c>
      <c r="F229" s="125">
        <f>Benchmark_Baseline!Y112</f>
        <v>0</v>
      </c>
      <c r="G229" s="125" t="s">
        <v>71</v>
      </c>
    </row>
  </sheetData>
  <phoneticPr fontId="55"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156E7-ED98-40A4-A72D-3192FA7D6BB2}">
  <sheetPr>
    <tabColor rgb="FF0070C0"/>
  </sheetPr>
  <dimension ref="A1:AA115"/>
  <sheetViews>
    <sheetView zoomScale="70" zoomScaleNormal="70" workbookViewId="0"/>
  </sheetViews>
  <sheetFormatPr defaultRowHeight="15"/>
  <cols>
    <col min="1" max="1" width="22.33203125" style="43" customWidth="1"/>
    <col min="2" max="25" width="8.88671875" style="43"/>
  </cols>
  <sheetData>
    <row r="1" spans="1:27" ht="25.2" thickBot="1">
      <c r="A1" s="3"/>
      <c r="B1" s="249" t="s">
        <v>28</v>
      </c>
      <c r="C1" s="250"/>
      <c r="D1" s="250"/>
      <c r="E1" s="250"/>
      <c r="F1" s="250"/>
      <c r="G1" s="250"/>
      <c r="H1" s="250"/>
      <c r="I1" s="250"/>
      <c r="J1" s="250"/>
      <c r="K1" s="250"/>
      <c r="L1" s="250"/>
      <c r="M1" s="251"/>
      <c r="N1" s="249" t="s">
        <v>29</v>
      </c>
      <c r="O1" s="250"/>
      <c r="P1" s="250"/>
      <c r="Q1" s="250"/>
      <c r="R1" s="250"/>
      <c r="S1" s="251"/>
      <c r="T1" s="249" t="s">
        <v>30</v>
      </c>
      <c r="U1" s="250"/>
      <c r="V1" s="250"/>
      <c r="W1" s="250"/>
      <c r="X1" s="250"/>
      <c r="Y1" s="251"/>
      <c r="AA1" s="55"/>
    </row>
    <row r="2" spans="1:27" ht="18">
      <c r="A2" s="243" t="s">
        <v>47</v>
      </c>
      <c r="B2" s="245" t="s">
        <v>31</v>
      </c>
      <c r="C2" s="246"/>
      <c r="D2" s="245" t="s">
        <v>32</v>
      </c>
      <c r="E2" s="246"/>
      <c r="F2" s="245" t="s">
        <v>33</v>
      </c>
      <c r="G2" s="246"/>
      <c r="H2" s="245" t="s">
        <v>34</v>
      </c>
      <c r="I2" s="246"/>
      <c r="J2" s="245" t="s">
        <v>48</v>
      </c>
      <c r="K2" s="246"/>
      <c r="L2" s="245" t="s">
        <v>49</v>
      </c>
      <c r="M2" s="246"/>
      <c r="N2" s="245" t="s">
        <v>37</v>
      </c>
      <c r="O2" s="246"/>
      <c r="P2" s="245" t="s">
        <v>38</v>
      </c>
      <c r="Q2" s="246"/>
      <c r="R2" s="245" t="s">
        <v>39</v>
      </c>
      <c r="S2" s="246"/>
      <c r="T2" s="245" t="s">
        <v>40</v>
      </c>
      <c r="U2" s="246"/>
      <c r="V2" s="245" t="s">
        <v>50</v>
      </c>
      <c r="W2" s="246"/>
      <c r="X2" s="245" t="s">
        <v>42</v>
      </c>
      <c r="Y2" s="246"/>
    </row>
    <row r="3" spans="1:27" ht="28.2" thickBot="1">
      <c r="A3" s="244"/>
      <c r="B3" s="49" t="s">
        <v>43</v>
      </c>
      <c r="C3" s="48" t="str">
        <f>IF(User_Info!D12="US Units", "Total Miles", "Total Kilometers")</f>
        <v>Total Miles</v>
      </c>
      <c r="D3" s="49" t="str">
        <f>B3</f>
        <v># of Vehicles</v>
      </c>
      <c r="E3" s="49" t="str">
        <f t="shared" ref="E3:Y3" si="0">C3</f>
        <v>Total Miles</v>
      </c>
      <c r="F3" s="49" t="str">
        <f t="shared" si="0"/>
        <v># of Vehicles</v>
      </c>
      <c r="G3" s="49" t="str">
        <f t="shared" si="0"/>
        <v>Total Miles</v>
      </c>
      <c r="H3" s="49" t="str">
        <f t="shared" si="0"/>
        <v># of Vehicles</v>
      </c>
      <c r="I3" s="49" t="str">
        <f t="shared" si="0"/>
        <v>Total Miles</v>
      </c>
      <c r="J3" s="49" t="str">
        <f t="shared" si="0"/>
        <v># of Vehicles</v>
      </c>
      <c r="K3" s="49" t="str">
        <f t="shared" si="0"/>
        <v>Total Miles</v>
      </c>
      <c r="L3" s="49" t="str">
        <f t="shared" si="0"/>
        <v># of Vehicles</v>
      </c>
      <c r="M3" s="49" t="str">
        <f t="shared" si="0"/>
        <v>Total Miles</v>
      </c>
      <c r="N3" s="49" t="str">
        <f t="shared" si="0"/>
        <v># of Vehicles</v>
      </c>
      <c r="O3" s="49" t="str">
        <f t="shared" si="0"/>
        <v>Total Miles</v>
      </c>
      <c r="P3" s="49" t="str">
        <f t="shared" si="0"/>
        <v># of Vehicles</v>
      </c>
      <c r="Q3" s="49" t="str">
        <f t="shared" si="0"/>
        <v>Total Miles</v>
      </c>
      <c r="R3" s="49" t="str">
        <f t="shared" si="0"/>
        <v># of Vehicles</v>
      </c>
      <c r="S3" s="49" t="str">
        <f t="shared" si="0"/>
        <v>Total Miles</v>
      </c>
      <c r="T3" s="49" t="str">
        <f t="shared" si="0"/>
        <v># of Vehicles</v>
      </c>
      <c r="U3" s="49" t="str">
        <f t="shared" si="0"/>
        <v>Total Miles</v>
      </c>
      <c r="V3" s="49" t="str">
        <f t="shared" si="0"/>
        <v># of Vehicles</v>
      </c>
      <c r="W3" s="49" t="str">
        <f t="shared" si="0"/>
        <v>Total Miles</v>
      </c>
      <c r="X3" s="49" t="str">
        <f t="shared" si="0"/>
        <v># of Vehicles</v>
      </c>
      <c r="Y3" s="49" t="str">
        <f t="shared" si="0"/>
        <v>Total Miles</v>
      </c>
    </row>
    <row r="4" spans="1:27" ht="27.6">
      <c r="A4" s="46" t="s">
        <v>51</v>
      </c>
      <c r="B4" s="47">
        <v>1</v>
      </c>
      <c r="C4" s="47">
        <v>5000</v>
      </c>
      <c r="D4" s="47"/>
      <c r="E4" s="47"/>
      <c r="F4" s="47"/>
      <c r="G4" s="47"/>
      <c r="H4" s="47"/>
      <c r="I4" s="47"/>
      <c r="J4" s="47"/>
      <c r="K4" s="47"/>
      <c r="L4" s="47"/>
      <c r="M4" s="47"/>
      <c r="N4" s="47"/>
      <c r="O4" s="47"/>
      <c r="P4" s="47"/>
      <c r="Q4" s="47"/>
      <c r="R4" s="47"/>
      <c r="S4" s="47"/>
      <c r="T4" s="47"/>
      <c r="U4" s="47"/>
      <c r="V4" s="47"/>
      <c r="W4" s="47"/>
      <c r="X4" s="47"/>
      <c r="Y4" s="47"/>
    </row>
    <row r="5" spans="1:27" ht="14.4">
      <c r="A5" s="122" t="s">
        <v>160</v>
      </c>
      <c r="B5" s="266"/>
      <c r="C5" s="267"/>
      <c r="D5" s="266"/>
      <c r="E5" s="267"/>
      <c r="F5" s="266"/>
      <c r="G5" s="267"/>
      <c r="H5" s="266"/>
      <c r="I5" s="267"/>
      <c r="J5" s="266"/>
      <c r="K5" s="267"/>
      <c r="L5" s="266"/>
      <c r="M5" s="267"/>
      <c r="N5" s="266"/>
      <c r="O5" s="267"/>
      <c r="P5" s="266"/>
      <c r="Q5" s="267"/>
      <c r="R5" s="266"/>
      <c r="S5" s="267"/>
      <c r="T5" s="266"/>
      <c r="U5" s="267"/>
      <c r="V5" s="266"/>
      <c r="W5" s="267"/>
      <c r="X5" s="266"/>
      <c r="Y5" s="267"/>
    </row>
    <row r="6" spans="1:27" thickBot="1">
      <c r="A6" s="56"/>
      <c r="B6" s="61"/>
      <c r="C6" s="62"/>
      <c r="D6" s="62"/>
      <c r="E6" s="62"/>
      <c r="F6" s="62"/>
      <c r="G6" s="62"/>
      <c r="H6" s="62"/>
      <c r="I6" s="62"/>
      <c r="J6" s="62"/>
      <c r="K6" s="62"/>
      <c r="L6" s="62"/>
      <c r="M6" s="63"/>
      <c r="N6" s="62"/>
      <c r="O6" s="62"/>
      <c r="P6" s="62"/>
      <c r="Q6" s="62"/>
      <c r="R6" s="62"/>
      <c r="S6" s="63"/>
      <c r="T6" s="62"/>
      <c r="U6" s="62"/>
      <c r="V6" s="62"/>
      <c r="W6" s="62"/>
      <c r="X6" s="62"/>
      <c r="Y6" s="63"/>
    </row>
    <row r="7" spans="1:27" ht="25.2" thickBot="1">
      <c r="A7" s="3"/>
      <c r="B7" s="249" t="s">
        <v>28</v>
      </c>
      <c r="C7" s="250"/>
      <c r="D7" s="250"/>
      <c r="E7" s="250"/>
      <c r="F7" s="250"/>
      <c r="G7" s="250"/>
      <c r="H7" s="250"/>
      <c r="I7" s="250"/>
      <c r="J7" s="250"/>
      <c r="K7" s="250"/>
      <c r="L7" s="250"/>
      <c r="M7" s="251"/>
      <c r="N7" s="249" t="s">
        <v>29</v>
      </c>
      <c r="O7" s="250"/>
      <c r="P7" s="250"/>
      <c r="Q7" s="250"/>
      <c r="R7" s="250"/>
      <c r="S7" s="251"/>
      <c r="T7" s="249" t="s">
        <v>30</v>
      </c>
      <c r="U7" s="250"/>
      <c r="V7" s="250"/>
      <c r="W7" s="250"/>
      <c r="X7" s="250"/>
      <c r="Y7" s="251"/>
      <c r="AA7" s="55"/>
    </row>
    <row r="8" spans="1:27" ht="18">
      <c r="A8" s="243" t="s">
        <v>47</v>
      </c>
      <c r="B8" s="245" t="s">
        <v>31</v>
      </c>
      <c r="C8" s="246"/>
      <c r="D8" s="245" t="s">
        <v>32</v>
      </c>
      <c r="E8" s="246"/>
      <c r="F8" s="245" t="s">
        <v>33</v>
      </c>
      <c r="G8" s="246"/>
      <c r="H8" s="245" t="s">
        <v>34</v>
      </c>
      <c r="I8" s="246"/>
      <c r="J8" s="245" t="s">
        <v>48</v>
      </c>
      <c r="K8" s="246"/>
      <c r="L8" s="245" t="s">
        <v>49</v>
      </c>
      <c r="M8" s="246"/>
      <c r="N8" s="245" t="s">
        <v>37</v>
      </c>
      <c r="O8" s="246"/>
      <c r="P8" s="245" t="s">
        <v>38</v>
      </c>
      <c r="Q8" s="246"/>
      <c r="R8" s="245" t="s">
        <v>39</v>
      </c>
      <c r="S8" s="246"/>
      <c r="T8" s="245" t="s">
        <v>40</v>
      </c>
      <c r="U8" s="246"/>
      <c r="V8" s="245" t="s">
        <v>50</v>
      </c>
      <c r="W8" s="246"/>
      <c r="X8" s="245" t="s">
        <v>42</v>
      </c>
      <c r="Y8" s="246"/>
    </row>
    <row r="9" spans="1:27" ht="28.2" thickBot="1">
      <c r="A9" s="244"/>
      <c r="B9" s="49" t="str">
        <f t="shared" ref="B9:Y9" si="1">B3</f>
        <v># of Vehicles</v>
      </c>
      <c r="C9" s="49" t="str">
        <f t="shared" si="1"/>
        <v>Total Miles</v>
      </c>
      <c r="D9" s="49" t="str">
        <f t="shared" si="1"/>
        <v># of Vehicles</v>
      </c>
      <c r="E9" s="49" t="str">
        <f t="shared" si="1"/>
        <v>Total Miles</v>
      </c>
      <c r="F9" s="49" t="str">
        <f t="shared" si="1"/>
        <v># of Vehicles</v>
      </c>
      <c r="G9" s="49" t="str">
        <f t="shared" si="1"/>
        <v>Total Miles</v>
      </c>
      <c r="H9" s="49" t="str">
        <f t="shared" si="1"/>
        <v># of Vehicles</v>
      </c>
      <c r="I9" s="49" t="str">
        <f t="shared" si="1"/>
        <v>Total Miles</v>
      </c>
      <c r="J9" s="49" t="str">
        <f t="shared" si="1"/>
        <v># of Vehicles</v>
      </c>
      <c r="K9" s="49" t="str">
        <f t="shared" si="1"/>
        <v>Total Miles</v>
      </c>
      <c r="L9" s="49" t="str">
        <f t="shared" si="1"/>
        <v># of Vehicles</v>
      </c>
      <c r="M9" s="49" t="str">
        <f t="shared" si="1"/>
        <v>Total Miles</v>
      </c>
      <c r="N9" s="49" t="str">
        <f t="shared" si="1"/>
        <v># of Vehicles</v>
      </c>
      <c r="O9" s="49" t="str">
        <f t="shared" si="1"/>
        <v>Total Miles</v>
      </c>
      <c r="P9" s="49" t="str">
        <f t="shared" si="1"/>
        <v># of Vehicles</v>
      </c>
      <c r="Q9" s="49" t="str">
        <f t="shared" si="1"/>
        <v>Total Miles</v>
      </c>
      <c r="R9" s="49" t="str">
        <f t="shared" si="1"/>
        <v># of Vehicles</v>
      </c>
      <c r="S9" s="49" t="str">
        <f t="shared" si="1"/>
        <v>Total Miles</v>
      </c>
      <c r="T9" s="49" t="str">
        <f t="shared" si="1"/>
        <v># of Vehicles</v>
      </c>
      <c r="U9" s="49" t="str">
        <f t="shared" si="1"/>
        <v>Total Miles</v>
      </c>
      <c r="V9" s="49" t="str">
        <f t="shared" si="1"/>
        <v># of Vehicles</v>
      </c>
      <c r="W9" s="49" t="str">
        <f t="shared" si="1"/>
        <v>Total Miles</v>
      </c>
      <c r="X9" s="49" t="str">
        <f t="shared" si="1"/>
        <v># of Vehicles</v>
      </c>
      <c r="Y9" s="49" t="str">
        <f t="shared" si="1"/>
        <v>Total Miles</v>
      </c>
    </row>
    <row r="10" spans="1:27" ht="28.2" thickBot="1">
      <c r="A10" s="13" t="s">
        <v>52</v>
      </c>
      <c r="B10" s="47"/>
      <c r="C10" s="47"/>
      <c r="D10" s="137">
        <v>2</v>
      </c>
      <c r="E10" s="137">
        <v>18000</v>
      </c>
      <c r="F10" s="47"/>
      <c r="G10" s="47"/>
      <c r="H10" s="47"/>
      <c r="I10" s="47"/>
      <c r="J10" s="47"/>
      <c r="K10" s="47"/>
      <c r="L10" s="47"/>
      <c r="M10" s="47"/>
      <c r="N10" s="47"/>
      <c r="O10" s="47"/>
      <c r="P10" s="47"/>
      <c r="Q10" s="47"/>
      <c r="R10" s="47"/>
      <c r="S10" s="47"/>
      <c r="T10" s="47"/>
      <c r="U10" s="47"/>
      <c r="V10" s="47"/>
      <c r="W10" s="47"/>
      <c r="X10" s="47"/>
      <c r="Y10" s="47"/>
    </row>
    <row r="11" spans="1:27" ht="14.4">
      <c r="A11" s="122" t="s">
        <v>160</v>
      </c>
      <c r="B11" s="266"/>
      <c r="C11" s="267"/>
      <c r="D11" s="266"/>
      <c r="E11" s="267"/>
      <c r="F11" s="266"/>
      <c r="G11" s="267"/>
      <c r="H11" s="266"/>
      <c r="I11" s="267"/>
      <c r="J11" s="266"/>
      <c r="K11" s="267"/>
      <c r="L11" s="266"/>
      <c r="M11" s="267"/>
      <c r="N11" s="266"/>
      <c r="O11" s="267"/>
      <c r="P11" s="266"/>
      <c r="Q11" s="267"/>
      <c r="R11" s="266"/>
      <c r="S11" s="267"/>
      <c r="T11" s="266"/>
      <c r="U11" s="267"/>
      <c r="V11" s="266"/>
      <c r="W11" s="267"/>
      <c r="X11" s="266"/>
      <c r="Y11" s="267"/>
    </row>
    <row r="12" spans="1:27" ht="15.6" thickBot="1"/>
    <row r="13" spans="1:27" ht="25.2" thickBot="1">
      <c r="A13" s="3"/>
      <c r="B13" s="249" t="s">
        <v>28</v>
      </c>
      <c r="C13" s="250"/>
      <c r="D13" s="250"/>
      <c r="E13" s="250"/>
      <c r="F13" s="250"/>
      <c r="G13" s="250"/>
      <c r="H13" s="250"/>
      <c r="I13" s="250"/>
      <c r="J13" s="250"/>
      <c r="K13" s="250"/>
      <c r="L13" s="250"/>
      <c r="M13" s="251"/>
      <c r="N13" s="249" t="s">
        <v>29</v>
      </c>
      <c r="O13" s="250"/>
      <c r="P13" s="250"/>
      <c r="Q13" s="250"/>
      <c r="R13" s="250"/>
      <c r="S13" s="251"/>
      <c r="T13" s="249" t="s">
        <v>30</v>
      </c>
      <c r="U13" s="250"/>
      <c r="V13" s="250"/>
      <c r="W13" s="250"/>
      <c r="X13" s="250"/>
      <c r="Y13" s="251"/>
    </row>
    <row r="14" spans="1:27" ht="16.95" customHeight="1">
      <c r="A14" s="243" t="s">
        <v>47</v>
      </c>
      <c r="B14" s="245" t="s">
        <v>31</v>
      </c>
      <c r="C14" s="246"/>
      <c r="D14" s="245" t="s">
        <v>32</v>
      </c>
      <c r="E14" s="246"/>
      <c r="F14" s="245" t="s">
        <v>33</v>
      </c>
      <c r="G14" s="246"/>
      <c r="H14" s="245" t="s">
        <v>34</v>
      </c>
      <c r="I14" s="246"/>
      <c r="J14" s="245" t="s">
        <v>48</v>
      </c>
      <c r="K14" s="246"/>
      <c r="L14" s="245" t="s">
        <v>49</v>
      </c>
      <c r="M14" s="246"/>
      <c r="N14" s="245" t="s">
        <v>37</v>
      </c>
      <c r="O14" s="246"/>
      <c r="P14" s="245" t="s">
        <v>38</v>
      </c>
      <c r="Q14" s="246"/>
      <c r="R14" s="245" t="s">
        <v>39</v>
      </c>
      <c r="S14" s="246"/>
      <c r="T14" s="245" t="s">
        <v>40</v>
      </c>
      <c r="U14" s="246"/>
      <c r="V14" s="245" t="s">
        <v>50</v>
      </c>
      <c r="W14" s="246"/>
      <c r="X14" s="245" t="s">
        <v>42</v>
      </c>
      <c r="Y14" s="246"/>
    </row>
    <row r="15" spans="1:27" ht="28.2" thickBot="1">
      <c r="A15" s="244"/>
      <c r="B15" s="49" t="str">
        <f t="shared" ref="B15:Y15" si="2">B9</f>
        <v># of Vehicles</v>
      </c>
      <c r="C15" s="49" t="str">
        <f t="shared" si="2"/>
        <v>Total Miles</v>
      </c>
      <c r="D15" s="49" t="str">
        <f t="shared" si="2"/>
        <v># of Vehicles</v>
      </c>
      <c r="E15" s="49" t="str">
        <f t="shared" si="2"/>
        <v>Total Miles</v>
      </c>
      <c r="F15" s="49" t="str">
        <f t="shared" si="2"/>
        <v># of Vehicles</v>
      </c>
      <c r="G15" s="49" t="str">
        <f t="shared" si="2"/>
        <v>Total Miles</v>
      </c>
      <c r="H15" s="49" t="str">
        <f t="shared" si="2"/>
        <v># of Vehicles</v>
      </c>
      <c r="I15" s="49" t="str">
        <f t="shared" si="2"/>
        <v>Total Miles</v>
      </c>
      <c r="J15" s="49" t="str">
        <f t="shared" si="2"/>
        <v># of Vehicles</v>
      </c>
      <c r="K15" s="49" t="str">
        <f t="shared" si="2"/>
        <v>Total Miles</v>
      </c>
      <c r="L15" s="49" t="str">
        <f t="shared" si="2"/>
        <v># of Vehicles</v>
      </c>
      <c r="M15" s="49" t="str">
        <f t="shared" si="2"/>
        <v>Total Miles</v>
      </c>
      <c r="N15" s="49" t="str">
        <f t="shared" si="2"/>
        <v># of Vehicles</v>
      </c>
      <c r="O15" s="49" t="str">
        <f t="shared" si="2"/>
        <v>Total Miles</v>
      </c>
      <c r="P15" s="49" t="str">
        <f t="shared" si="2"/>
        <v># of Vehicles</v>
      </c>
      <c r="Q15" s="49" t="str">
        <f t="shared" si="2"/>
        <v>Total Miles</v>
      </c>
      <c r="R15" s="49" t="str">
        <f t="shared" si="2"/>
        <v># of Vehicles</v>
      </c>
      <c r="S15" s="49" t="str">
        <f t="shared" si="2"/>
        <v>Total Miles</v>
      </c>
      <c r="T15" s="49" t="str">
        <f t="shared" si="2"/>
        <v># of Vehicles</v>
      </c>
      <c r="U15" s="49" t="str">
        <f t="shared" si="2"/>
        <v>Total Miles</v>
      </c>
      <c r="V15" s="49" t="str">
        <f t="shared" si="2"/>
        <v># of Vehicles</v>
      </c>
      <c r="W15" s="49" t="str">
        <f t="shared" si="2"/>
        <v>Total Miles</v>
      </c>
      <c r="X15" s="49" t="str">
        <f t="shared" si="2"/>
        <v># of Vehicles</v>
      </c>
      <c r="Y15" s="49" t="str">
        <f t="shared" si="2"/>
        <v>Total Miles</v>
      </c>
    </row>
    <row r="16" spans="1:27" ht="28.2" thickBot="1">
      <c r="A16" s="13" t="s">
        <v>53</v>
      </c>
      <c r="B16" s="47"/>
      <c r="C16" s="47"/>
      <c r="D16" s="47"/>
      <c r="E16" s="47"/>
      <c r="F16" s="47"/>
      <c r="G16" s="47"/>
      <c r="H16" s="47"/>
      <c r="I16" s="47"/>
      <c r="J16" s="47"/>
      <c r="K16" s="47"/>
      <c r="L16" s="47"/>
      <c r="M16" s="47"/>
      <c r="N16" s="47"/>
      <c r="O16" s="47"/>
      <c r="P16" s="47"/>
      <c r="Q16" s="47"/>
      <c r="R16" s="47"/>
      <c r="S16" s="47"/>
      <c r="T16" s="47"/>
      <c r="U16" s="47"/>
      <c r="V16" s="47"/>
      <c r="W16" s="47"/>
      <c r="X16" s="47"/>
      <c r="Y16" s="47"/>
    </row>
    <row r="17" spans="1:25" ht="14.4">
      <c r="A17" s="122" t="s">
        <v>160</v>
      </c>
      <c r="B17" s="266"/>
      <c r="C17" s="267"/>
      <c r="D17" s="266"/>
      <c r="E17" s="267"/>
      <c r="F17" s="266"/>
      <c r="G17" s="267"/>
      <c r="H17" s="266"/>
      <c r="I17" s="267"/>
      <c r="J17" s="266"/>
      <c r="K17" s="267"/>
      <c r="L17" s="266"/>
      <c r="M17" s="267"/>
      <c r="N17" s="266"/>
      <c r="O17" s="267"/>
      <c r="P17" s="266"/>
      <c r="Q17" s="267"/>
      <c r="R17" s="266"/>
      <c r="S17" s="267"/>
      <c r="T17" s="266"/>
      <c r="U17" s="267"/>
      <c r="V17" s="266"/>
      <c r="W17" s="267"/>
      <c r="X17" s="266"/>
      <c r="Y17" s="267"/>
    </row>
    <row r="18" spans="1:25" ht="15.6" thickBot="1"/>
    <row r="19" spans="1:25" ht="25.2" thickBot="1">
      <c r="A19" s="3"/>
      <c r="B19" s="249" t="s">
        <v>28</v>
      </c>
      <c r="C19" s="250"/>
      <c r="D19" s="250"/>
      <c r="E19" s="250"/>
      <c r="F19" s="250"/>
      <c r="G19" s="250"/>
      <c r="H19" s="250"/>
      <c r="I19" s="250"/>
      <c r="J19" s="250"/>
      <c r="K19" s="250"/>
      <c r="L19" s="250"/>
      <c r="M19" s="251"/>
      <c r="N19" s="249" t="s">
        <v>29</v>
      </c>
      <c r="O19" s="250"/>
      <c r="P19" s="250"/>
      <c r="Q19" s="250"/>
      <c r="R19" s="250"/>
      <c r="S19" s="251"/>
      <c r="T19" s="249" t="s">
        <v>30</v>
      </c>
      <c r="U19" s="250"/>
      <c r="V19" s="250"/>
      <c r="W19" s="250"/>
      <c r="X19" s="250"/>
      <c r="Y19" s="251"/>
    </row>
    <row r="20" spans="1:25" ht="16.95" customHeight="1">
      <c r="A20" s="243" t="s">
        <v>47</v>
      </c>
      <c r="B20" s="245" t="s">
        <v>31</v>
      </c>
      <c r="C20" s="246"/>
      <c r="D20" s="245" t="s">
        <v>32</v>
      </c>
      <c r="E20" s="246"/>
      <c r="F20" s="245" t="s">
        <v>33</v>
      </c>
      <c r="G20" s="246"/>
      <c r="H20" s="245" t="s">
        <v>34</v>
      </c>
      <c r="I20" s="246"/>
      <c r="J20" s="245" t="s">
        <v>48</v>
      </c>
      <c r="K20" s="246"/>
      <c r="L20" s="245" t="s">
        <v>49</v>
      </c>
      <c r="M20" s="246"/>
      <c r="N20" s="245" t="s">
        <v>37</v>
      </c>
      <c r="O20" s="246"/>
      <c r="P20" s="245" t="s">
        <v>38</v>
      </c>
      <c r="Q20" s="246"/>
      <c r="R20" s="245" t="s">
        <v>39</v>
      </c>
      <c r="S20" s="246"/>
      <c r="T20" s="245" t="s">
        <v>40</v>
      </c>
      <c r="U20" s="246"/>
      <c r="V20" s="245" t="s">
        <v>50</v>
      </c>
      <c r="W20" s="246"/>
      <c r="X20" s="245" t="s">
        <v>42</v>
      </c>
      <c r="Y20" s="246"/>
    </row>
    <row r="21" spans="1:25" ht="28.2" thickBot="1">
      <c r="A21" s="244"/>
      <c r="B21" s="49" t="str">
        <f t="shared" ref="B21:Y21" si="3">B15</f>
        <v># of Vehicles</v>
      </c>
      <c r="C21" s="49" t="str">
        <f t="shared" si="3"/>
        <v>Total Miles</v>
      </c>
      <c r="D21" s="49" t="str">
        <f t="shared" si="3"/>
        <v># of Vehicles</v>
      </c>
      <c r="E21" s="49" t="str">
        <f t="shared" si="3"/>
        <v>Total Miles</v>
      </c>
      <c r="F21" s="49" t="str">
        <f t="shared" si="3"/>
        <v># of Vehicles</v>
      </c>
      <c r="G21" s="49" t="str">
        <f t="shared" si="3"/>
        <v>Total Miles</v>
      </c>
      <c r="H21" s="49" t="str">
        <f t="shared" si="3"/>
        <v># of Vehicles</v>
      </c>
      <c r="I21" s="49" t="str">
        <f t="shared" si="3"/>
        <v>Total Miles</v>
      </c>
      <c r="J21" s="49" t="str">
        <f t="shared" si="3"/>
        <v># of Vehicles</v>
      </c>
      <c r="K21" s="49" t="str">
        <f t="shared" si="3"/>
        <v>Total Miles</v>
      </c>
      <c r="L21" s="49" t="str">
        <f t="shared" si="3"/>
        <v># of Vehicles</v>
      </c>
      <c r="M21" s="49" t="str">
        <f t="shared" si="3"/>
        <v>Total Miles</v>
      </c>
      <c r="N21" s="49" t="str">
        <f t="shared" si="3"/>
        <v># of Vehicles</v>
      </c>
      <c r="O21" s="49" t="str">
        <f t="shared" si="3"/>
        <v>Total Miles</v>
      </c>
      <c r="P21" s="49" t="str">
        <f t="shared" si="3"/>
        <v># of Vehicles</v>
      </c>
      <c r="Q21" s="49" t="str">
        <f t="shared" si="3"/>
        <v>Total Miles</v>
      </c>
      <c r="R21" s="49" t="str">
        <f t="shared" si="3"/>
        <v># of Vehicles</v>
      </c>
      <c r="S21" s="49" t="str">
        <f t="shared" si="3"/>
        <v>Total Miles</v>
      </c>
      <c r="T21" s="49" t="str">
        <f t="shared" si="3"/>
        <v># of Vehicles</v>
      </c>
      <c r="U21" s="49" t="str">
        <f t="shared" si="3"/>
        <v>Total Miles</v>
      </c>
      <c r="V21" s="49" t="str">
        <f t="shared" si="3"/>
        <v># of Vehicles</v>
      </c>
      <c r="W21" s="49" t="str">
        <f t="shared" si="3"/>
        <v>Total Miles</v>
      </c>
      <c r="X21" s="49" t="str">
        <f t="shared" si="3"/>
        <v># of Vehicles</v>
      </c>
      <c r="Y21" s="49" t="str">
        <f t="shared" si="3"/>
        <v>Total Miles</v>
      </c>
    </row>
    <row r="22" spans="1:25" ht="28.2" thickBot="1">
      <c r="A22" s="13" t="s">
        <v>54</v>
      </c>
      <c r="B22" s="47"/>
      <c r="C22" s="47"/>
      <c r="D22" s="47"/>
      <c r="E22" s="47"/>
      <c r="F22" s="47"/>
      <c r="G22" s="47"/>
      <c r="H22" s="47"/>
      <c r="I22" s="47"/>
      <c r="J22" s="47"/>
      <c r="K22" s="47"/>
      <c r="L22" s="47"/>
      <c r="M22" s="47"/>
      <c r="N22" s="47"/>
      <c r="O22" s="47"/>
      <c r="P22" s="47"/>
      <c r="Q22" s="47"/>
      <c r="R22" s="47"/>
      <c r="S22" s="47"/>
      <c r="T22" s="47"/>
      <c r="U22" s="47"/>
      <c r="V22" s="47"/>
      <c r="W22" s="47"/>
      <c r="X22" s="47"/>
      <c r="Y22" s="47"/>
    </row>
    <row r="23" spans="1:25" ht="14.4">
      <c r="A23" s="122" t="s">
        <v>160</v>
      </c>
      <c r="B23" s="266"/>
      <c r="C23" s="267"/>
      <c r="D23" s="266"/>
      <c r="E23" s="267"/>
      <c r="F23" s="266"/>
      <c r="G23" s="267"/>
      <c r="H23" s="266"/>
      <c r="I23" s="267"/>
      <c r="J23" s="266"/>
      <c r="K23" s="267"/>
      <c r="L23" s="266"/>
      <c r="M23" s="267"/>
      <c r="N23" s="266"/>
      <c r="O23" s="267"/>
      <c r="P23" s="266"/>
      <c r="Q23" s="267"/>
      <c r="R23" s="266"/>
      <c r="S23" s="267"/>
      <c r="T23" s="266"/>
      <c r="U23" s="267"/>
      <c r="V23" s="266"/>
      <c r="W23" s="267"/>
      <c r="X23" s="266"/>
      <c r="Y23" s="267"/>
    </row>
    <row r="24" spans="1:25" ht="15.6" thickBot="1"/>
    <row r="25" spans="1:25" ht="25.2" thickBot="1">
      <c r="A25" s="3"/>
      <c r="B25" s="249" t="s">
        <v>28</v>
      </c>
      <c r="C25" s="250"/>
      <c r="D25" s="250"/>
      <c r="E25" s="250"/>
      <c r="F25" s="250"/>
      <c r="G25" s="250"/>
      <c r="H25" s="250"/>
      <c r="I25" s="250"/>
      <c r="J25" s="250"/>
      <c r="K25" s="250"/>
      <c r="L25" s="250"/>
      <c r="M25" s="251"/>
      <c r="N25" s="249" t="s">
        <v>29</v>
      </c>
      <c r="O25" s="250"/>
      <c r="P25" s="250"/>
      <c r="Q25" s="250"/>
      <c r="R25" s="250"/>
      <c r="S25" s="251"/>
      <c r="T25" s="249" t="s">
        <v>30</v>
      </c>
      <c r="U25" s="250"/>
      <c r="V25" s="250"/>
      <c r="W25" s="250"/>
      <c r="X25" s="250"/>
      <c r="Y25" s="251"/>
    </row>
    <row r="26" spans="1:25" ht="16.95" customHeight="1">
      <c r="A26" s="243" t="s">
        <v>47</v>
      </c>
      <c r="B26" s="245" t="s">
        <v>31</v>
      </c>
      <c r="C26" s="246"/>
      <c r="D26" s="245" t="s">
        <v>32</v>
      </c>
      <c r="E26" s="246"/>
      <c r="F26" s="245" t="s">
        <v>33</v>
      </c>
      <c r="G26" s="246"/>
      <c r="H26" s="245" t="s">
        <v>34</v>
      </c>
      <c r="I26" s="246"/>
      <c r="J26" s="245" t="s">
        <v>48</v>
      </c>
      <c r="K26" s="246"/>
      <c r="L26" s="245" t="s">
        <v>49</v>
      </c>
      <c r="M26" s="246"/>
      <c r="N26" s="245" t="s">
        <v>37</v>
      </c>
      <c r="O26" s="246"/>
      <c r="P26" s="245" t="s">
        <v>38</v>
      </c>
      <c r="Q26" s="246"/>
      <c r="R26" s="245" t="s">
        <v>39</v>
      </c>
      <c r="S26" s="246"/>
      <c r="T26" s="245" t="s">
        <v>40</v>
      </c>
      <c r="U26" s="246"/>
      <c r="V26" s="245" t="s">
        <v>50</v>
      </c>
      <c r="W26" s="246"/>
      <c r="X26" s="245" t="s">
        <v>42</v>
      </c>
      <c r="Y26" s="246"/>
    </row>
    <row r="27" spans="1:25" ht="28.2" thickBot="1">
      <c r="A27" s="244"/>
      <c r="B27" s="49" t="str">
        <f t="shared" ref="B27:Y27" si="4">B21</f>
        <v># of Vehicles</v>
      </c>
      <c r="C27" s="49" t="str">
        <f t="shared" si="4"/>
        <v>Total Miles</v>
      </c>
      <c r="D27" s="49" t="str">
        <f t="shared" si="4"/>
        <v># of Vehicles</v>
      </c>
      <c r="E27" s="49" t="str">
        <f t="shared" si="4"/>
        <v>Total Miles</v>
      </c>
      <c r="F27" s="49" t="str">
        <f t="shared" si="4"/>
        <v># of Vehicles</v>
      </c>
      <c r="G27" s="49" t="str">
        <f t="shared" si="4"/>
        <v>Total Miles</v>
      </c>
      <c r="H27" s="49" t="str">
        <f t="shared" si="4"/>
        <v># of Vehicles</v>
      </c>
      <c r="I27" s="49" t="str">
        <f t="shared" si="4"/>
        <v>Total Miles</v>
      </c>
      <c r="J27" s="49" t="str">
        <f t="shared" si="4"/>
        <v># of Vehicles</v>
      </c>
      <c r="K27" s="49" t="str">
        <f t="shared" si="4"/>
        <v>Total Miles</v>
      </c>
      <c r="L27" s="49" t="str">
        <f t="shared" si="4"/>
        <v># of Vehicles</v>
      </c>
      <c r="M27" s="49" t="str">
        <f t="shared" si="4"/>
        <v>Total Miles</v>
      </c>
      <c r="N27" s="49" t="str">
        <f t="shared" si="4"/>
        <v># of Vehicles</v>
      </c>
      <c r="O27" s="49" t="str">
        <f t="shared" si="4"/>
        <v>Total Miles</v>
      </c>
      <c r="P27" s="49" t="str">
        <f t="shared" si="4"/>
        <v># of Vehicles</v>
      </c>
      <c r="Q27" s="49" t="str">
        <f t="shared" si="4"/>
        <v>Total Miles</v>
      </c>
      <c r="R27" s="49" t="str">
        <f t="shared" si="4"/>
        <v># of Vehicles</v>
      </c>
      <c r="S27" s="49" t="str">
        <f t="shared" si="4"/>
        <v>Total Miles</v>
      </c>
      <c r="T27" s="49" t="str">
        <f t="shared" si="4"/>
        <v># of Vehicles</v>
      </c>
      <c r="U27" s="49" t="str">
        <f t="shared" si="4"/>
        <v>Total Miles</v>
      </c>
      <c r="V27" s="49" t="str">
        <f t="shared" si="4"/>
        <v># of Vehicles</v>
      </c>
      <c r="W27" s="49" t="str">
        <f t="shared" si="4"/>
        <v>Total Miles</v>
      </c>
      <c r="X27" s="49" t="str">
        <f t="shared" si="4"/>
        <v># of Vehicles</v>
      </c>
      <c r="Y27" s="49" t="str">
        <f t="shared" si="4"/>
        <v>Total Miles</v>
      </c>
    </row>
    <row r="28" spans="1:25" ht="28.2" thickBot="1">
      <c r="A28" s="13" t="s">
        <v>55</v>
      </c>
      <c r="B28" s="47"/>
      <c r="C28" s="47"/>
      <c r="D28" s="47"/>
      <c r="E28" s="47"/>
      <c r="F28" s="47"/>
      <c r="G28" s="47"/>
      <c r="H28" s="47"/>
      <c r="I28" s="47"/>
      <c r="J28" s="47"/>
      <c r="K28" s="47"/>
      <c r="L28" s="47"/>
      <c r="M28" s="47"/>
      <c r="N28" s="47"/>
      <c r="O28" s="47"/>
      <c r="P28" s="47"/>
      <c r="Q28" s="47"/>
      <c r="R28" s="47"/>
      <c r="S28" s="47"/>
      <c r="T28" s="47"/>
      <c r="U28" s="47"/>
      <c r="V28" s="47"/>
      <c r="W28" s="47"/>
      <c r="X28" s="47"/>
      <c r="Y28" s="47"/>
    </row>
    <row r="29" spans="1:25" ht="14.4">
      <c r="A29" s="122" t="s">
        <v>160</v>
      </c>
      <c r="B29" s="266"/>
      <c r="C29" s="267"/>
      <c r="D29" s="266"/>
      <c r="E29" s="267"/>
      <c r="F29" s="266"/>
      <c r="G29" s="267"/>
      <c r="H29" s="266"/>
      <c r="I29" s="267"/>
      <c r="J29" s="266"/>
      <c r="K29" s="267"/>
      <c r="L29" s="266"/>
      <c r="M29" s="267"/>
      <c r="N29" s="266"/>
      <c r="O29" s="267"/>
      <c r="P29" s="266"/>
      <c r="Q29" s="267"/>
      <c r="R29" s="266"/>
      <c r="S29" s="267"/>
      <c r="T29" s="266"/>
      <c r="U29" s="267"/>
      <c r="V29" s="266"/>
      <c r="W29" s="267"/>
      <c r="X29" s="266"/>
      <c r="Y29" s="267"/>
    </row>
    <row r="30" spans="1:25" ht="15.6" thickBot="1"/>
    <row r="31" spans="1:25" ht="25.2" thickBot="1">
      <c r="A31" s="3"/>
      <c r="B31" s="249" t="s">
        <v>28</v>
      </c>
      <c r="C31" s="250"/>
      <c r="D31" s="250"/>
      <c r="E31" s="250"/>
      <c r="F31" s="250"/>
      <c r="G31" s="250"/>
      <c r="H31" s="250"/>
      <c r="I31" s="250"/>
      <c r="J31" s="250"/>
      <c r="K31" s="250"/>
      <c r="L31" s="250"/>
      <c r="M31" s="251"/>
      <c r="N31" s="249" t="s">
        <v>29</v>
      </c>
      <c r="O31" s="250"/>
      <c r="P31" s="250"/>
      <c r="Q31" s="250"/>
      <c r="R31" s="250"/>
      <c r="S31" s="251"/>
      <c r="T31" s="249" t="s">
        <v>30</v>
      </c>
      <c r="U31" s="250"/>
      <c r="V31" s="250"/>
      <c r="W31" s="250"/>
      <c r="X31" s="250"/>
      <c r="Y31" s="251"/>
    </row>
    <row r="32" spans="1:25" ht="16.95" customHeight="1">
      <c r="A32" s="243" t="s">
        <v>47</v>
      </c>
      <c r="B32" s="245" t="s">
        <v>31</v>
      </c>
      <c r="C32" s="246"/>
      <c r="D32" s="245" t="s">
        <v>32</v>
      </c>
      <c r="E32" s="246"/>
      <c r="F32" s="245" t="s">
        <v>33</v>
      </c>
      <c r="G32" s="246"/>
      <c r="H32" s="245" t="s">
        <v>34</v>
      </c>
      <c r="I32" s="246"/>
      <c r="J32" s="245" t="s">
        <v>48</v>
      </c>
      <c r="K32" s="246"/>
      <c r="L32" s="245" t="s">
        <v>49</v>
      </c>
      <c r="M32" s="246"/>
      <c r="N32" s="245" t="s">
        <v>37</v>
      </c>
      <c r="O32" s="246"/>
      <c r="P32" s="245" t="s">
        <v>38</v>
      </c>
      <c r="Q32" s="246"/>
      <c r="R32" s="245" t="s">
        <v>39</v>
      </c>
      <c r="S32" s="246"/>
      <c r="T32" s="245" t="s">
        <v>40</v>
      </c>
      <c r="U32" s="246"/>
      <c r="V32" s="245" t="s">
        <v>50</v>
      </c>
      <c r="W32" s="246"/>
      <c r="X32" s="245" t="s">
        <v>42</v>
      </c>
      <c r="Y32" s="246"/>
    </row>
    <row r="33" spans="1:25" ht="28.2" thickBot="1">
      <c r="A33" s="244"/>
      <c r="B33" s="49" t="str">
        <f t="shared" ref="B33:Y33" si="5">B27</f>
        <v># of Vehicles</v>
      </c>
      <c r="C33" s="49" t="str">
        <f t="shared" si="5"/>
        <v>Total Miles</v>
      </c>
      <c r="D33" s="49" t="str">
        <f t="shared" si="5"/>
        <v># of Vehicles</v>
      </c>
      <c r="E33" s="49" t="str">
        <f t="shared" si="5"/>
        <v>Total Miles</v>
      </c>
      <c r="F33" s="49" t="str">
        <f t="shared" si="5"/>
        <v># of Vehicles</v>
      </c>
      <c r="G33" s="49" t="str">
        <f t="shared" si="5"/>
        <v>Total Miles</v>
      </c>
      <c r="H33" s="49" t="str">
        <f t="shared" si="5"/>
        <v># of Vehicles</v>
      </c>
      <c r="I33" s="49" t="str">
        <f t="shared" si="5"/>
        <v>Total Miles</v>
      </c>
      <c r="J33" s="49" t="str">
        <f t="shared" si="5"/>
        <v># of Vehicles</v>
      </c>
      <c r="K33" s="49" t="str">
        <f t="shared" si="5"/>
        <v>Total Miles</v>
      </c>
      <c r="L33" s="49" t="str">
        <f t="shared" si="5"/>
        <v># of Vehicles</v>
      </c>
      <c r="M33" s="49" t="str">
        <f t="shared" si="5"/>
        <v>Total Miles</v>
      </c>
      <c r="N33" s="49" t="str">
        <f t="shared" si="5"/>
        <v># of Vehicles</v>
      </c>
      <c r="O33" s="49" t="str">
        <f t="shared" si="5"/>
        <v>Total Miles</v>
      </c>
      <c r="P33" s="49" t="str">
        <f t="shared" si="5"/>
        <v># of Vehicles</v>
      </c>
      <c r="Q33" s="49" t="str">
        <f t="shared" si="5"/>
        <v>Total Miles</v>
      </c>
      <c r="R33" s="49" t="str">
        <f t="shared" si="5"/>
        <v># of Vehicles</v>
      </c>
      <c r="S33" s="49" t="str">
        <f t="shared" si="5"/>
        <v>Total Miles</v>
      </c>
      <c r="T33" s="49" t="str">
        <f t="shared" si="5"/>
        <v># of Vehicles</v>
      </c>
      <c r="U33" s="49" t="str">
        <f t="shared" si="5"/>
        <v>Total Miles</v>
      </c>
      <c r="V33" s="49" t="str">
        <f t="shared" si="5"/>
        <v># of Vehicles</v>
      </c>
      <c r="W33" s="49" t="str">
        <f t="shared" si="5"/>
        <v>Total Miles</v>
      </c>
      <c r="X33" s="49" t="str">
        <f t="shared" si="5"/>
        <v># of Vehicles</v>
      </c>
      <c r="Y33" s="49" t="str">
        <f t="shared" si="5"/>
        <v>Total Miles</v>
      </c>
    </row>
    <row r="34" spans="1:25" ht="28.2" thickBot="1">
      <c r="A34" s="13" t="s">
        <v>56</v>
      </c>
      <c r="B34" s="47"/>
      <c r="C34" s="47"/>
      <c r="D34" s="47"/>
      <c r="E34" s="47"/>
      <c r="F34" s="47"/>
      <c r="G34" s="47"/>
      <c r="H34" s="47"/>
      <c r="I34" s="47"/>
      <c r="J34" s="47"/>
      <c r="K34" s="47"/>
      <c r="L34" s="47"/>
      <c r="M34" s="47"/>
      <c r="N34" s="47"/>
      <c r="O34" s="47"/>
      <c r="P34" s="47"/>
      <c r="Q34" s="47"/>
      <c r="R34" s="47"/>
      <c r="S34" s="47"/>
      <c r="T34" s="47"/>
      <c r="U34" s="47"/>
      <c r="V34" s="47"/>
      <c r="W34" s="47"/>
      <c r="X34" s="47"/>
      <c r="Y34" s="47"/>
    </row>
    <row r="35" spans="1:25" ht="14.4">
      <c r="A35" s="122" t="s">
        <v>160</v>
      </c>
      <c r="B35" s="266"/>
      <c r="C35" s="267"/>
      <c r="D35" s="266">
        <v>1</v>
      </c>
      <c r="E35" s="267"/>
      <c r="F35" s="266"/>
      <c r="G35" s="267"/>
      <c r="H35" s="266"/>
      <c r="I35" s="267"/>
      <c r="J35" s="266"/>
      <c r="K35" s="267"/>
      <c r="L35" s="266"/>
      <c r="M35" s="267"/>
      <c r="N35" s="266"/>
      <c r="O35" s="267"/>
      <c r="P35" s="266"/>
      <c r="Q35" s="267"/>
      <c r="R35" s="266"/>
      <c r="S35" s="267"/>
      <c r="T35" s="266"/>
      <c r="U35" s="267"/>
      <c r="V35" s="266"/>
      <c r="W35" s="267"/>
      <c r="X35" s="266"/>
      <c r="Y35" s="267"/>
    </row>
    <row r="36" spans="1:25" ht="15.6" thickBot="1"/>
    <row r="37" spans="1:25" ht="25.2" thickBot="1">
      <c r="A37" s="3"/>
      <c r="B37" s="249" t="s">
        <v>28</v>
      </c>
      <c r="C37" s="250"/>
      <c r="D37" s="250"/>
      <c r="E37" s="250"/>
      <c r="F37" s="250"/>
      <c r="G37" s="250"/>
      <c r="H37" s="250"/>
      <c r="I37" s="250"/>
      <c r="J37" s="250"/>
      <c r="K37" s="250"/>
      <c r="L37" s="250"/>
      <c r="M37" s="251"/>
      <c r="N37" s="249" t="s">
        <v>29</v>
      </c>
      <c r="O37" s="250"/>
      <c r="P37" s="250"/>
      <c r="Q37" s="250"/>
      <c r="R37" s="250"/>
      <c r="S37" s="251"/>
      <c r="T37" s="249" t="s">
        <v>30</v>
      </c>
      <c r="U37" s="250"/>
      <c r="V37" s="250"/>
      <c r="W37" s="250"/>
      <c r="X37" s="250"/>
      <c r="Y37" s="251"/>
    </row>
    <row r="38" spans="1:25" ht="16.95" customHeight="1">
      <c r="A38" s="243" t="s">
        <v>47</v>
      </c>
      <c r="B38" s="245" t="s">
        <v>31</v>
      </c>
      <c r="C38" s="246"/>
      <c r="D38" s="245" t="s">
        <v>32</v>
      </c>
      <c r="E38" s="246"/>
      <c r="F38" s="245" t="s">
        <v>33</v>
      </c>
      <c r="G38" s="246"/>
      <c r="H38" s="245" t="s">
        <v>34</v>
      </c>
      <c r="I38" s="246"/>
      <c r="J38" s="245" t="s">
        <v>48</v>
      </c>
      <c r="K38" s="246"/>
      <c r="L38" s="245" t="s">
        <v>49</v>
      </c>
      <c r="M38" s="246"/>
      <c r="N38" s="245" t="s">
        <v>37</v>
      </c>
      <c r="O38" s="246"/>
      <c r="P38" s="245" t="s">
        <v>38</v>
      </c>
      <c r="Q38" s="246"/>
      <c r="R38" s="245" t="s">
        <v>39</v>
      </c>
      <c r="S38" s="246"/>
      <c r="T38" s="245" t="s">
        <v>40</v>
      </c>
      <c r="U38" s="246"/>
      <c r="V38" s="245" t="s">
        <v>50</v>
      </c>
      <c r="W38" s="246"/>
      <c r="X38" s="245" t="s">
        <v>42</v>
      </c>
      <c r="Y38" s="246"/>
    </row>
    <row r="39" spans="1:25" ht="28.2" thickBot="1">
      <c r="A39" s="244"/>
      <c r="B39" s="49" t="str">
        <f t="shared" ref="B39:Y39" si="6">B33</f>
        <v># of Vehicles</v>
      </c>
      <c r="C39" s="49" t="str">
        <f t="shared" si="6"/>
        <v>Total Miles</v>
      </c>
      <c r="D39" s="49" t="str">
        <f t="shared" si="6"/>
        <v># of Vehicles</v>
      </c>
      <c r="E39" s="49" t="str">
        <f t="shared" si="6"/>
        <v>Total Miles</v>
      </c>
      <c r="F39" s="49" t="str">
        <f t="shared" si="6"/>
        <v># of Vehicles</v>
      </c>
      <c r="G39" s="49" t="str">
        <f t="shared" si="6"/>
        <v>Total Miles</v>
      </c>
      <c r="H39" s="49" t="str">
        <f t="shared" si="6"/>
        <v># of Vehicles</v>
      </c>
      <c r="I39" s="49" t="str">
        <f t="shared" si="6"/>
        <v>Total Miles</v>
      </c>
      <c r="J39" s="49" t="str">
        <f t="shared" si="6"/>
        <v># of Vehicles</v>
      </c>
      <c r="K39" s="49" t="str">
        <f t="shared" si="6"/>
        <v>Total Miles</v>
      </c>
      <c r="L39" s="49" t="str">
        <f t="shared" si="6"/>
        <v># of Vehicles</v>
      </c>
      <c r="M39" s="49" t="str">
        <f t="shared" si="6"/>
        <v>Total Miles</v>
      </c>
      <c r="N39" s="49" t="str">
        <f t="shared" si="6"/>
        <v># of Vehicles</v>
      </c>
      <c r="O39" s="49" t="str">
        <f t="shared" si="6"/>
        <v>Total Miles</v>
      </c>
      <c r="P39" s="49" t="str">
        <f t="shared" si="6"/>
        <v># of Vehicles</v>
      </c>
      <c r="Q39" s="49" t="str">
        <f t="shared" si="6"/>
        <v>Total Miles</v>
      </c>
      <c r="R39" s="49" t="str">
        <f t="shared" si="6"/>
        <v># of Vehicles</v>
      </c>
      <c r="S39" s="49" t="str">
        <f t="shared" si="6"/>
        <v>Total Miles</v>
      </c>
      <c r="T39" s="49" t="str">
        <f t="shared" si="6"/>
        <v># of Vehicles</v>
      </c>
      <c r="U39" s="49" t="str">
        <f t="shared" si="6"/>
        <v>Total Miles</v>
      </c>
      <c r="V39" s="49" t="str">
        <f t="shared" si="6"/>
        <v># of Vehicles</v>
      </c>
      <c r="W39" s="49" t="str">
        <f t="shared" si="6"/>
        <v>Total Miles</v>
      </c>
      <c r="X39" s="49" t="str">
        <f t="shared" si="6"/>
        <v># of Vehicles</v>
      </c>
      <c r="Y39" s="49" t="str">
        <f t="shared" si="6"/>
        <v>Total Miles</v>
      </c>
    </row>
    <row r="40" spans="1:25" ht="28.2" thickBot="1">
      <c r="A40" s="13" t="s">
        <v>57</v>
      </c>
      <c r="B40" s="47"/>
      <c r="C40" s="47"/>
      <c r="D40" s="47"/>
      <c r="E40" s="47"/>
      <c r="F40" s="47"/>
      <c r="G40" s="47"/>
      <c r="H40" s="47"/>
      <c r="I40" s="47"/>
      <c r="J40" s="47"/>
      <c r="K40" s="47"/>
      <c r="L40" s="47"/>
      <c r="M40" s="47"/>
      <c r="N40" s="47"/>
      <c r="O40" s="47"/>
      <c r="P40" s="47"/>
      <c r="Q40" s="47"/>
      <c r="R40" s="47"/>
      <c r="S40" s="47"/>
      <c r="T40" s="47"/>
      <c r="U40" s="47"/>
      <c r="V40" s="47"/>
      <c r="W40" s="47"/>
      <c r="X40" s="47"/>
      <c r="Y40" s="47"/>
    </row>
    <row r="41" spans="1:25" ht="14.4">
      <c r="A41" s="122" t="s">
        <v>160</v>
      </c>
      <c r="B41" s="266"/>
      <c r="C41" s="267"/>
      <c r="D41" s="266"/>
      <c r="E41" s="267"/>
      <c r="F41" s="266"/>
      <c r="G41" s="267"/>
      <c r="H41" s="266"/>
      <c r="I41" s="267"/>
      <c r="J41" s="266"/>
      <c r="K41" s="267"/>
      <c r="L41" s="266"/>
      <c r="M41" s="267"/>
      <c r="N41" s="266"/>
      <c r="O41" s="267"/>
      <c r="P41" s="266"/>
      <c r="Q41" s="267"/>
      <c r="R41" s="266"/>
      <c r="S41" s="267"/>
      <c r="T41" s="266"/>
      <c r="U41" s="267"/>
      <c r="V41" s="266"/>
      <c r="W41" s="267"/>
      <c r="X41" s="266"/>
      <c r="Y41" s="267"/>
    </row>
    <row r="42" spans="1:25" ht="15.6" thickBot="1"/>
    <row r="43" spans="1:25" ht="25.2" thickBot="1">
      <c r="A43" s="3"/>
      <c r="B43" s="249" t="s">
        <v>28</v>
      </c>
      <c r="C43" s="250"/>
      <c r="D43" s="250"/>
      <c r="E43" s="250"/>
      <c r="F43" s="250"/>
      <c r="G43" s="250"/>
      <c r="H43" s="250"/>
      <c r="I43" s="250"/>
      <c r="J43" s="250"/>
      <c r="K43" s="250"/>
      <c r="L43" s="250"/>
      <c r="M43" s="251"/>
      <c r="N43" s="249" t="s">
        <v>29</v>
      </c>
      <c r="O43" s="250"/>
      <c r="P43" s="250"/>
      <c r="Q43" s="250"/>
      <c r="R43" s="250"/>
      <c r="S43" s="251"/>
      <c r="T43" s="249" t="s">
        <v>30</v>
      </c>
      <c r="U43" s="250"/>
      <c r="V43" s="250"/>
      <c r="W43" s="250"/>
      <c r="X43" s="250"/>
      <c r="Y43" s="251"/>
    </row>
    <row r="44" spans="1:25" ht="16.95" customHeight="1">
      <c r="A44" s="243" t="s">
        <v>47</v>
      </c>
      <c r="B44" s="245" t="s">
        <v>31</v>
      </c>
      <c r="C44" s="246"/>
      <c r="D44" s="245" t="s">
        <v>32</v>
      </c>
      <c r="E44" s="246"/>
      <c r="F44" s="245" t="s">
        <v>33</v>
      </c>
      <c r="G44" s="246"/>
      <c r="H44" s="245" t="s">
        <v>34</v>
      </c>
      <c r="I44" s="246"/>
      <c r="J44" s="245" t="s">
        <v>48</v>
      </c>
      <c r="K44" s="246"/>
      <c r="L44" s="245" t="s">
        <v>49</v>
      </c>
      <c r="M44" s="246"/>
      <c r="N44" s="245" t="s">
        <v>37</v>
      </c>
      <c r="O44" s="246"/>
      <c r="P44" s="245" t="s">
        <v>38</v>
      </c>
      <c r="Q44" s="246"/>
      <c r="R44" s="245" t="s">
        <v>39</v>
      </c>
      <c r="S44" s="246"/>
      <c r="T44" s="245" t="s">
        <v>40</v>
      </c>
      <c r="U44" s="246"/>
      <c r="V44" s="245" t="s">
        <v>50</v>
      </c>
      <c r="W44" s="246"/>
      <c r="X44" s="245" t="s">
        <v>42</v>
      </c>
      <c r="Y44" s="246"/>
    </row>
    <row r="45" spans="1:25" ht="28.2" thickBot="1">
      <c r="A45" s="244"/>
      <c r="B45" s="49" t="str">
        <f t="shared" ref="B45:Y45" si="7">B39</f>
        <v># of Vehicles</v>
      </c>
      <c r="C45" s="49" t="str">
        <f t="shared" si="7"/>
        <v>Total Miles</v>
      </c>
      <c r="D45" s="49" t="str">
        <f t="shared" si="7"/>
        <v># of Vehicles</v>
      </c>
      <c r="E45" s="49" t="str">
        <f t="shared" si="7"/>
        <v>Total Miles</v>
      </c>
      <c r="F45" s="49" t="str">
        <f t="shared" si="7"/>
        <v># of Vehicles</v>
      </c>
      <c r="G45" s="49" t="str">
        <f t="shared" si="7"/>
        <v>Total Miles</v>
      </c>
      <c r="H45" s="49" t="str">
        <f t="shared" si="7"/>
        <v># of Vehicles</v>
      </c>
      <c r="I45" s="49" t="str">
        <f t="shared" si="7"/>
        <v>Total Miles</v>
      </c>
      <c r="J45" s="49" t="str">
        <f t="shared" si="7"/>
        <v># of Vehicles</v>
      </c>
      <c r="K45" s="49" t="str">
        <f t="shared" si="7"/>
        <v>Total Miles</v>
      </c>
      <c r="L45" s="49" t="str">
        <f t="shared" si="7"/>
        <v># of Vehicles</v>
      </c>
      <c r="M45" s="49" t="str">
        <f t="shared" si="7"/>
        <v>Total Miles</v>
      </c>
      <c r="N45" s="49" t="str">
        <f t="shared" si="7"/>
        <v># of Vehicles</v>
      </c>
      <c r="O45" s="49" t="str">
        <f t="shared" si="7"/>
        <v>Total Miles</v>
      </c>
      <c r="P45" s="49" t="str">
        <f t="shared" si="7"/>
        <v># of Vehicles</v>
      </c>
      <c r="Q45" s="49" t="str">
        <f t="shared" si="7"/>
        <v>Total Miles</v>
      </c>
      <c r="R45" s="49" t="str">
        <f t="shared" si="7"/>
        <v># of Vehicles</v>
      </c>
      <c r="S45" s="49" t="str">
        <f t="shared" si="7"/>
        <v>Total Miles</v>
      </c>
      <c r="T45" s="49" t="str">
        <f t="shared" si="7"/>
        <v># of Vehicles</v>
      </c>
      <c r="U45" s="49" t="str">
        <f t="shared" si="7"/>
        <v>Total Miles</v>
      </c>
      <c r="V45" s="49" t="str">
        <f t="shared" si="7"/>
        <v># of Vehicles</v>
      </c>
      <c r="W45" s="49" t="str">
        <f t="shared" si="7"/>
        <v>Total Miles</v>
      </c>
      <c r="X45" s="49" t="str">
        <f t="shared" si="7"/>
        <v># of Vehicles</v>
      </c>
      <c r="Y45" s="49" t="str">
        <f t="shared" si="7"/>
        <v>Total Miles</v>
      </c>
    </row>
    <row r="46" spans="1:25" ht="28.2" thickBot="1">
      <c r="A46" s="13" t="s">
        <v>58</v>
      </c>
      <c r="B46" s="47"/>
      <c r="C46" s="47"/>
      <c r="D46" s="47"/>
      <c r="E46" s="47"/>
      <c r="F46" s="47"/>
      <c r="G46" s="47"/>
      <c r="H46" s="47"/>
      <c r="I46" s="47"/>
      <c r="J46" s="47"/>
      <c r="K46" s="47"/>
      <c r="L46" s="47"/>
      <c r="M46" s="47"/>
      <c r="N46" s="47"/>
      <c r="O46" s="47"/>
      <c r="P46" s="47"/>
      <c r="Q46" s="47"/>
      <c r="R46" s="47"/>
      <c r="S46" s="47"/>
      <c r="T46" s="47"/>
      <c r="U46" s="47"/>
      <c r="V46" s="47"/>
      <c r="W46" s="47"/>
      <c r="X46" s="47"/>
      <c r="Y46" s="47"/>
    </row>
    <row r="47" spans="1:25" ht="14.4">
      <c r="A47" s="122" t="s">
        <v>160</v>
      </c>
      <c r="B47" s="266"/>
      <c r="C47" s="267"/>
      <c r="D47" s="266"/>
      <c r="E47" s="267"/>
      <c r="F47" s="266"/>
      <c r="G47" s="267"/>
      <c r="H47" s="266"/>
      <c r="I47" s="267"/>
      <c r="J47" s="266"/>
      <c r="K47" s="267"/>
      <c r="L47" s="266"/>
      <c r="M47" s="267"/>
      <c r="N47" s="266"/>
      <c r="O47" s="267"/>
      <c r="P47" s="266"/>
      <c r="Q47" s="267"/>
      <c r="R47" s="266"/>
      <c r="S47" s="267"/>
      <c r="T47" s="266"/>
      <c r="U47" s="267"/>
      <c r="V47" s="266"/>
      <c r="W47" s="267"/>
      <c r="X47" s="266"/>
      <c r="Y47" s="267"/>
    </row>
    <row r="48" spans="1:25" ht="15.6" thickBot="1"/>
    <row r="49" spans="1:25" ht="25.2" thickBot="1">
      <c r="A49" s="3"/>
      <c r="B49" s="249" t="s">
        <v>28</v>
      </c>
      <c r="C49" s="250"/>
      <c r="D49" s="250"/>
      <c r="E49" s="250"/>
      <c r="F49" s="250"/>
      <c r="G49" s="250"/>
      <c r="H49" s="250"/>
      <c r="I49" s="250"/>
      <c r="J49" s="250"/>
      <c r="K49" s="250"/>
      <c r="L49" s="250"/>
      <c r="M49" s="251"/>
      <c r="N49" s="249" t="s">
        <v>29</v>
      </c>
      <c r="O49" s="250"/>
      <c r="P49" s="250"/>
      <c r="Q49" s="250"/>
      <c r="R49" s="250"/>
      <c r="S49" s="251"/>
      <c r="T49" s="249" t="s">
        <v>30</v>
      </c>
      <c r="U49" s="250"/>
      <c r="V49" s="250"/>
      <c r="W49" s="250"/>
      <c r="X49" s="250"/>
      <c r="Y49" s="251"/>
    </row>
    <row r="50" spans="1:25" ht="16.95" customHeight="1">
      <c r="A50" s="243" t="s">
        <v>47</v>
      </c>
      <c r="B50" s="245" t="s">
        <v>31</v>
      </c>
      <c r="C50" s="246"/>
      <c r="D50" s="245" t="s">
        <v>32</v>
      </c>
      <c r="E50" s="246"/>
      <c r="F50" s="245" t="s">
        <v>33</v>
      </c>
      <c r="G50" s="246"/>
      <c r="H50" s="245" t="s">
        <v>34</v>
      </c>
      <c r="I50" s="246"/>
      <c r="J50" s="245" t="s">
        <v>48</v>
      </c>
      <c r="K50" s="246"/>
      <c r="L50" s="245" t="s">
        <v>49</v>
      </c>
      <c r="M50" s="246"/>
      <c r="N50" s="245" t="s">
        <v>37</v>
      </c>
      <c r="O50" s="246"/>
      <c r="P50" s="245" t="s">
        <v>38</v>
      </c>
      <c r="Q50" s="246"/>
      <c r="R50" s="245" t="s">
        <v>39</v>
      </c>
      <c r="S50" s="246"/>
      <c r="T50" s="245" t="s">
        <v>40</v>
      </c>
      <c r="U50" s="246"/>
      <c r="V50" s="245" t="s">
        <v>50</v>
      </c>
      <c r="W50" s="246"/>
      <c r="X50" s="245" t="s">
        <v>42</v>
      </c>
      <c r="Y50" s="246"/>
    </row>
    <row r="51" spans="1:25" ht="28.2" thickBot="1">
      <c r="A51" s="244"/>
      <c r="B51" s="49" t="str">
        <f t="shared" ref="B51:Y51" si="8">B45</f>
        <v># of Vehicles</v>
      </c>
      <c r="C51" s="49" t="str">
        <f t="shared" si="8"/>
        <v>Total Miles</v>
      </c>
      <c r="D51" s="49" t="str">
        <f t="shared" si="8"/>
        <v># of Vehicles</v>
      </c>
      <c r="E51" s="49" t="str">
        <f t="shared" si="8"/>
        <v>Total Miles</v>
      </c>
      <c r="F51" s="49" t="str">
        <f t="shared" si="8"/>
        <v># of Vehicles</v>
      </c>
      <c r="G51" s="49" t="str">
        <f t="shared" si="8"/>
        <v>Total Miles</v>
      </c>
      <c r="H51" s="49" t="str">
        <f t="shared" si="8"/>
        <v># of Vehicles</v>
      </c>
      <c r="I51" s="49" t="str">
        <f t="shared" si="8"/>
        <v>Total Miles</v>
      </c>
      <c r="J51" s="49" t="str">
        <f t="shared" si="8"/>
        <v># of Vehicles</v>
      </c>
      <c r="K51" s="49" t="str">
        <f t="shared" si="8"/>
        <v>Total Miles</v>
      </c>
      <c r="L51" s="49" t="str">
        <f t="shared" si="8"/>
        <v># of Vehicles</v>
      </c>
      <c r="M51" s="49" t="str">
        <f t="shared" si="8"/>
        <v>Total Miles</v>
      </c>
      <c r="N51" s="49" t="str">
        <f t="shared" si="8"/>
        <v># of Vehicles</v>
      </c>
      <c r="O51" s="49" t="str">
        <f t="shared" si="8"/>
        <v>Total Miles</v>
      </c>
      <c r="P51" s="49" t="str">
        <f t="shared" si="8"/>
        <v># of Vehicles</v>
      </c>
      <c r="Q51" s="49" t="str">
        <f t="shared" si="8"/>
        <v>Total Miles</v>
      </c>
      <c r="R51" s="49" t="str">
        <f t="shared" si="8"/>
        <v># of Vehicles</v>
      </c>
      <c r="S51" s="49" t="str">
        <f t="shared" si="8"/>
        <v>Total Miles</v>
      </c>
      <c r="T51" s="49" t="str">
        <f t="shared" si="8"/>
        <v># of Vehicles</v>
      </c>
      <c r="U51" s="49" t="str">
        <f t="shared" si="8"/>
        <v>Total Miles</v>
      </c>
      <c r="V51" s="49" t="str">
        <f t="shared" si="8"/>
        <v># of Vehicles</v>
      </c>
      <c r="W51" s="49" t="str">
        <f t="shared" si="8"/>
        <v>Total Miles</v>
      </c>
      <c r="X51" s="49" t="str">
        <f t="shared" si="8"/>
        <v># of Vehicles</v>
      </c>
      <c r="Y51" s="49" t="str">
        <f t="shared" si="8"/>
        <v>Total Miles</v>
      </c>
    </row>
    <row r="52" spans="1:25" ht="28.2" thickBot="1">
      <c r="A52" s="13" t="s">
        <v>59</v>
      </c>
      <c r="B52" s="47"/>
      <c r="C52" s="47"/>
      <c r="D52" s="47"/>
      <c r="E52" s="47"/>
      <c r="F52" s="47"/>
      <c r="G52" s="47"/>
      <c r="H52" s="47"/>
      <c r="I52" s="47"/>
      <c r="J52" s="47"/>
      <c r="K52" s="47"/>
      <c r="L52" s="47"/>
      <c r="M52" s="47"/>
      <c r="N52" s="47"/>
      <c r="O52" s="47"/>
      <c r="P52" s="47"/>
      <c r="Q52" s="47"/>
      <c r="R52" s="47"/>
      <c r="S52" s="47"/>
      <c r="T52" s="47"/>
      <c r="U52" s="47"/>
      <c r="V52" s="47"/>
      <c r="W52" s="47"/>
      <c r="X52" s="47"/>
      <c r="Y52" s="47"/>
    </row>
    <row r="53" spans="1:25" ht="14.4">
      <c r="A53" s="122" t="s">
        <v>160</v>
      </c>
      <c r="B53" s="266"/>
      <c r="C53" s="267"/>
      <c r="D53" s="266"/>
      <c r="E53" s="267"/>
      <c r="F53" s="266"/>
      <c r="G53" s="267"/>
      <c r="H53" s="266"/>
      <c r="I53" s="267"/>
      <c r="J53" s="266"/>
      <c r="K53" s="267"/>
      <c r="L53" s="266"/>
      <c r="M53" s="267"/>
      <c r="N53" s="266"/>
      <c r="O53" s="267"/>
      <c r="P53" s="266"/>
      <c r="Q53" s="267"/>
      <c r="R53" s="266"/>
      <c r="S53" s="267"/>
      <c r="T53" s="266"/>
      <c r="U53" s="267"/>
      <c r="V53" s="266"/>
      <c r="W53" s="267"/>
      <c r="X53" s="266"/>
      <c r="Y53" s="267"/>
    </row>
    <row r="54" spans="1:25" ht="15.6" thickBot="1"/>
    <row r="55" spans="1:25" ht="25.2" thickBot="1">
      <c r="A55" s="3"/>
      <c r="B55" s="249" t="s">
        <v>28</v>
      </c>
      <c r="C55" s="250"/>
      <c r="D55" s="250"/>
      <c r="E55" s="250"/>
      <c r="F55" s="250"/>
      <c r="G55" s="250"/>
      <c r="H55" s="250"/>
      <c r="I55" s="250"/>
      <c r="J55" s="250"/>
      <c r="K55" s="250"/>
      <c r="L55" s="250"/>
      <c r="M55" s="251"/>
      <c r="N55" s="249" t="s">
        <v>29</v>
      </c>
      <c r="O55" s="250"/>
      <c r="P55" s="250"/>
      <c r="Q55" s="250"/>
      <c r="R55" s="250"/>
      <c r="S55" s="251"/>
      <c r="T55" s="249" t="s">
        <v>30</v>
      </c>
      <c r="U55" s="250"/>
      <c r="V55" s="250"/>
      <c r="W55" s="250"/>
      <c r="X55" s="250"/>
      <c r="Y55" s="251"/>
    </row>
    <row r="56" spans="1:25" ht="16.95" customHeight="1">
      <c r="A56" s="243" t="s">
        <v>47</v>
      </c>
      <c r="B56" s="245" t="s">
        <v>31</v>
      </c>
      <c r="C56" s="246"/>
      <c r="D56" s="245" t="s">
        <v>32</v>
      </c>
      <c r="E56" s="246"/>
      <c r="F56" s="245" t="s">
        <v>33</v>
      </c>
      <c r="G56" s="246"/>
      <c r="H56" s="245" t="s">
        <v>34</v>
      </c>
      <c r="I56" s="246"/>
      <c r="J56" s="245" t="s">
        <v>48</v>
      </c>
      <c r="K56" s="246"/>
      <c r="L56" s="245" t="s">
        <v>49</v>
      </c>
      <c r="M56" s="246"/>
      <c r="N56" s="245" t="s">
        <v>37</v>
      </c>
      <c r="O56" s="246"/>
      <c r="P56" s="245" t="s">
        <v>38</v>
      </c>
      <c r="Q56" s="246"/>
      <c r="R56" s="245" t="s">
        <v>39</v>
      </c>
      <c r="S56" s="246"/>
      <c r="T56" s="245" t="s">
        <v>40</v>
      </c>
      <c r="U56" s="246"/>
      <c r="V56" s="245" t="s">
        <v>50</v>
      </c>
      <c r="W56" s="246"/>
      <c r="X56" s="245" t="s">
        <v>42</v>
      </c>
      <c r="Y56" s="246"/>
    </row>
    <row r="57" spans="1:25" ht="28.2" thickBot="1">
      <c r="A57" s="244"/>
      <c r="B57" s="49" t="str">
        <f t="shared" ref="B57:Y57" si="9">B51</f>
        <v># of Vehicles</v>
      </c>
      <c r="C57" s="49" t="str">
        <f t="shared" si="9"/>
        <v>Total Miles</v>
      </c>
      <c r="D57" s="49" t="str">
        <f t="shared" si="9"/>
        <v># of Vehicles</v>
      </c>
      <c r="E57" s="49" t="str">
        <f t="shared" si="9"/>
        <v>Total Miles</v>
      </c>
      <c r="F57" s="49" t="str">
        <f t="shared" si="9"/>
        <v># of Vehicles</v>
      </c>
      <c r="G57" s="49" t="str">
        <f t="shared" si="9"/>
        <v>Total Miles</v>
      </c>
      <c r="H57" s="49" t="str">
        <f t="shared" si="9"/>
        <v># of Vehicles</v>
      </c>
      <c r="I57" s="49" t="str">
        <f t="shared" si="9"/>
        <v>Total Miles</v>
      </c>
      <c r="J57" s="49" t="str">
        <f t="shared" si="9"/>
        <v># of Vehicles</v>
      </c>
      <c r="K57" s="49" t="str">
        <f t="shared" si="9"/>
        <v>Total Miles</v>
      </c>
      <c r="L57" s="49" t="str">
        <f t="shared" si="9"/>
        <v># of Vehicles</v>
      </c>
      <c r="M57" s="49" t="str">
        <f t="shared" si="9"/>
        <v>Total Miles</v>
      </c>
      <c r="N57" s="49" t="str">
        <f t="shared" si="9"/>
        <v># of Vehicles</v>
      </c>
      <c r="O57" s="49" t="str">
        <f t="shared" si="9"/>
        <v>Total Miles</v>
      </c>
      <c r="P57" s="49" t="str">
        <f t="shared" si="9"/>
        <v># of Vehicles</v>
      </c>
      <c r="Q57" s="49" t="str">
        <f t="shared" si="9"/>
        <v>Total Miles</v>
      </c>
      <c r="R57" s="49" t="str">
        <f t="shared" si="9"/>
        <v># of Vehicles</v>
      </c>
      <c r="S57" s="49" t="str">
        <f t="shared" si="9"/>
        <v>Total Miles</v>
      </c>
      <c r="T57" s="49" t="str">
        <f t="shared" si="9"/>
        <v># of Vehicles</v>
      </c>
      <c r="U57" s="49" t="str">
        <f t="shared" si="9"/>
        <v>Total Miles</v>
      </c>
      <c r="V57" s="49" t="str">
        <f t="shared" si="9"/>
        <v># of Vehicles</v>
      </c>
      <c r="W57" s="49" t="str">
        <f t="shared" si="9"/>
        <v>Total Miles</v>
      </c>
      <c r="X57" s="49" t="str">
        <f t="shared" si="9"/>
        <v># of Vehicles</v>
      </c>
      <c r="Y57" s="49" t="str">
        <f t="shared" si="9"/>
        <v>Total Miles</v>
      </c>
    </row>
    <row r="58" spans="1:25" ht="28.2" thickBot="1">
      <c r="A58" s="13" t="s">
        <v>60</v>
      </c>
      <c r="B58" s="47"/>
      <c r="C58" s="47"/>
      <c r="D58" s="47"/>
      <c r="E58" s="47"/>
      <c r="F58" s="47"/>
      <c r="G58" s="47"/>
      <c r="H58" s="47"/>
      <c r="I58" s="47"/>
      <c r="J58" s="47"/>
      <c r="K58" s="47"/>
      <c r="L58" s="47"/>
      <c r="M58" s="47"/>
      <c r="N58" s="47"/>
      <c r="O58" s="47"/>
      <c r="P58" s="47"/>
      <c r="Q58" s="47"/>
      <c r="R58" s="47"/>
      <c r="S58" s="47"/>
      <c r="T58" s="47"/>
      <c r="U58" s="47"/>
      <c r="V58" s="47"/>
      <c r="W58" s="47"/>
      <c r="X58" s="47"/>
      <c r="Y58" s="47"/>
    </row>
    <row r="59" spans="1:25" ht="14.4">
      <c r="A59" s="122" t="s">
        <v>160</v>
      </c>
      <c r="B59" s="266"/>
      <c r="C59" s="267"/>
      <c r="D59" s="266"/>
      <c r="E59" s="267"/>
      <c r="F59" s="266"/>
      <c r="G59" s="267"/>
      <c r="H59" s="266"/>
      <c r="I59" s="267"/>
      <c r="J59" s="266"/>
      <c r="K59" s="267"/>
      <c r="L59" s="266"/>
      <c r="M59" s="267"/>
      <c r="N59" s="266"/>
      <c r="O59" s="267"/>
      <c r="P59" s="266"/>
      <c r="Q59" s="267"/>
      <c r="R59" s="266"/>
      <c r="S59" s="267"/>
      <c r="T59" s="266"/>
      <c r="U59" s="267"/>
      <c r="V59" s="266"/>
      <c r="W59" s="267"/>
      <c r="X59" s="266"/>
      <c r="Y59" s="267"/>
    </row>
    <row r="60" spans="1:25" ht="15.6" thickBot="1"/>
    <row r="61" spans="1:25" ht="25.2" thickBot="1">
      <c r="A61" s="3"/>
      <c r="B61" s="249" t="s">
        <v>28</v>
      </c>
      <c r="C61" s="250"/>
      <c r="D61" s="250"/>
      <c r="E61" s="250"/>
      <c r="F61" s="250"/>
      <c r="G61" s="250"/>
      <c r="H61" s="250"/>
      <c r="I61" s="250"/>
      <c r="J61" s="250"/>
      <c r="K61" s="250"/>
      <c r="L61" s="250"/>
      <c r="M61" s="251"/>
      <c r="N61" s="249" t="s">
        <v>29</v>
      </c>
      <c r="O61" s="250"/>
      <c r="P61" s="250"/>
      <c r="Q61" s="250"/>
      <c r="R61" s="250"/>
      <c r="S61" s="251"/>
      <c r="T61" s="249" t="s">
        <v>30</v>
      </c>
      <c r="U61" s="250"/>
      <c r="V61" s="250"/>
      <c r="W61" s="250"/>
      <c r="X61" s="250"/>
      <c r="Y61" s="251"/>
    </row>
    <row r="62" spans="1:25" ht="16.95" customHeight="1">
      <c r="A62" s="243" t="s">
        <v>47</v>
      </c>
      <c r="B62" s="245" t="s">
        <v>31</v>
      </c>
      <c r="C62" s="246"/>
      <c r="D62" s="245" t="s">
        <v>32</v>
      </c>
      <c r="E62" s="246"/>
      <c r="F62" s="245" t="s">
        <v>33</v>
      </c>
      <c r="G62" s="246"/>
      <c r="H62" s="245" t="s">
        <v>34</v>
      </c>
      <c r="I62" s="246"/>
      <c r="J62" s="245" t="s">
        <v>48</v>
      </c>
      <c r="K62" s="246"/>
      <c r="L62" s="245" t="s">
        <v>49</v>
      </c>
      <c r="M62" s="246"/>
      <c r="N62" s="245" t="s">
        <v>37</v>
      </c>
      <c r="O62" s="246"/>
      <c r="P62" s="245" t="s">
        <v>38</v>
      </c>
      <c r="Q62" s="246"/>
      <c r="R62" s="245" t="s">
        <v>39</v>
      </c>
      <c r="S62" s="246"/>
      <c r="T62" s="245" t="s">
        <v>40</v>
      </c>
      <c r="U62" s="246"/>
      <c r="V62" s="245" t="s">
        <v>50</v>
      </c>
      <c r="W62" s="246"/>
      <c r="X62" s="245" t="s">
        <v>42</v>
      </c>
      <c r="Y62" s="246"/>
    </row>
    <row r="63" spans="1:25" ht="28.2" thickBot="1">
      <c r="A63" s="244"/>
      <c r="B63" s="49" t="str">
        <f t="shared" ref="B63:Y63" si="10">B57</f>
        <v># of Vehicles</v>
      </c>
      <c r="C63" s="49" t="str">
        <f t="shared" si="10"/>
        <v>Total Miles</v>
      </c>
      <c r="D63" s="49" t="str">
        <f t="shared" si="10"/>
        <v># of Vehicles</v>
      </c>
      <c r="E63" s="49" t="str">
        <f t="shared" si="10"/>
        <v>Total Miles</v>
      </c>
      <c r="F63" s="49" t="str">
        <f t="shared" si="10"/>
        <v># of Vehicles</v>
      </c>
      <c r="G63" s="49" t="str">
        <f t="shared" si="10"/>
        <v>Total Miles</v>
      </c>
      <c r="H63" s="49" t="str">
        <f t="shared" si="10"/>
        <v># of Vehicles</v>
      </c>
      <c r="I63" s="49" t="str">
        <f t="shared" si="10"/>
        <v>Total Miles</v>
      </c>
      <c r="J63" s="49" t="str">
        <f t="shared" si="10"/>
        <v># of Vehicles</v>
      </c>
      <c r="K63" s="49" t="str">
        <f t="shared" si="10"/>
        <v>Total Miles</v>
      </c>
      <c r="L63" s="49" t="str">
        <f t="shared" si="10"/>
        <v># of Vehicles</v>
      </c>
      <c r="M63" s="49" t="str">
        <f t="shared" si="10"/>
        <v>Total Miles</v>
      </c>
      <c r="N63" s="49" t="str">
        <f t="shared" si="10"/>
        <v># of Vehicles</v>
      </c>
      <c r="O63" s="49" t="str">
        <f t="shared" si="10"/>
        <v>Total Miles</v>
      </c>
      <c r="P63" s="49" t="str">
        <f t="shared" si="10"/>
        <v># of Vehicles</v>
      </c>
      <c r="Q63" s="49" t="str">
        <f t="shared" si="10"/>
        <v>Total Miles</v>
      </c>
      <c r="R63" s="49" t="str">
        <f t="shared" si="10"/>
        <v># of Vehicles</v>
      </c>
      <c r="S63" s="49" t="str">
        <f t="shared" si="10"/>
        <v>Total Miles</v>
      </c>
      <c r="T63" s="49" t="str">
        <f t="shared" si="10"/>
        <v># of Vehicles</v>
      </c>
      <c r="U63" s="49" t="str">
        <f t="shared" si="10"/>
        <v>Total Miles</v>
      </c>
      <c r="V63" s="49" t="str">
        <f t="shared" si="10"/>
        <v># of Vehicles</v>
      </c>
      <c r="W63" s="49" t="str">
        <f t="shared" si="10"/>
        <v>Total Miles</v>
      </c>
      <c r="X63" s="49" t="str">
        <f t="shared" si="10"/>
        <v># of Vehicles</v>
      </c>
      <c r="Y63" s="49" t="str">
        <f t="shared" si="10"/>
        <v>Total Miles</v>
      </c>
    </row>
    <row r="64" spans="1:25" ht="28.2" thickBot="1">
      <c r="A64" s="13" t="s">
        <v>61</v>
      </c>
      <c r="B64" s="47"/>
      <c r="C64" s="47"/>
      <c r="D64" s="47"/>
      <c r="E64" s="47"/>
      <c r="F64" s="47"/>
      <c r="G64" s="47"/>
      <c r="H64" s="47"/>
      <c r="I64" s="47"/>
      <c r="J64" s="47"/>
      <c r="K64" s="47"/>
      <c r="L64" s="47"/>
      <c r="M64" s="47"/>
      <c r="N64" s="47"/>
      <c r="O64" s="47"/>
      <c r="P64" s="47"/>
      <c r="Q64" s="47"/>
      <c r="R64" s="47"/>
      <c r="S64" s="47"/>
      <c r="T64" s="47"/>
      <c r="U64" s="47"/>
      <c r="V64" s="47"/>
      <c r="W64" s="47"/>
      <c r="X64" s="47"/>
      <c r="Y64" s="47"/>
    </row>
    <row r="65" spans="1:25" ht="14.4">
      <c r="A65" s="122" t="s">
        <v>160</v>
      </c>
      <c r="B65" s="266"/>
      <c r="C65" s="267"/>
      <c r="D65" s="266"/>
      <c r="E65" s="267"/>
      <c r="F65" s="266"/>
      <c r="G65" s="267"/>
      <c r="H65" s="266"/>
      <c r="I65" s="267"/>
      <c r="J65" s="266"/>
      <c r="K65" s="267"/>
      <c r="L65" s="266"/>
      <c r="M65" s="267"/>
      <c r="N65" s="266"/>
      <c r="O65" s="267"/>
      <c r="P65" s="266"/>
      <c r="Q65" s="267"/>
      <c r="R65" s="266"/>
      <c r="S65" s="267"/>
      <c r="T65" s="266"/>
      <c r="U65" s="267"/>
      <c r="V65" s="266"/>
      <c r="W65" s="267"/>
      <c r="X65" s="266"/>
      <c r="Y65" s="267"/>
    </row>
    <row r="66" spans="1:25" ht="15.6" thickBot="1"/>
    <row r="67" spans="1:25" ht="25.2" thickBot="1">
      <c r="A67" s="3"/>
      <c r="B67" s="249" t="s">
        <v>28</v>
      </c>
      <c r="C67" s="250"/>
      <c r="D67" s="250"/>
      <c r="E67" s="250"/>
      <c r="F67" s="250"/>
      <c r="G67" s="250"/>
      <c r="H67" s="250"/>
      <c r="I67" s="250"/>
      <c r="J67" s="250"/>
      <c r="K67" s="250"/>
      <c r="L67" s="250"/>
      <c r="M67" s="251"/>
      <c r="N67" s="249" t="s">
        <v>29</v>
      </c>
      <c r="O67" s="250"/>
      <c r="P67" s="250"/>
      <c r="Q67" s="250"/>
      <c r="R67" s="250"/>
      <c r="S67" s="251"/>
      <c r="T67" s="249" t="s">
        <v>30</v>
      </c>
      <c r="U67" s="250"/>
      <c r="V67" s="250"/>
      <c r="W67" s="250"/>
      <c r="X67" s="250"/>
      <c r="Y67" s="251"/>
    </row>
    <row r="68" spans="1:25" ht="16.95" customHeight="1">
      <c r="A68" s="243" t="s">
        <v>47</v>
      </c>
      <c r="B68" s="245" t="s">
        <v>31</v>
      </c>
      <c r="C68" s="246"/>
      <c r="D68" s="245" t="s">
        <v>32</v>
      </c>
      <c r="E68" s="246"/>
      <c r="F68" s="245" t="s">
        <v>33</v>
      </c>
      <c r="G68" s="246"/>
      <c r="H68" s="245" t="s">
        <v>34</v>
      </c>
      <c r="I68" s="246"/>
      <c r="J68" s="245" t="s">
        <v>48</v>
      </c>
      <c r="K68" s="246"/>
      <c r="L68" s="245" t="s">
        <v>49</v>
      </c>
      <c r="M68" s="246"/>
      <c r="N68" s="245" t="s">
        <v>37</v>
      </c>
      <c r="O68" s="246"/>
      <c r="P68" s="245" t="s">
        <v>38</v>
      </c>
      <c r="Q68" s="246"/>
      <c r="R68" s="245" t="s">
        <v>39</v>
      </c>
      <c r="S68" s="246"/>
      <c r="T68" s="245" t="s">
        <v>40</v>
      </c>
      <c r="U68" s="246"/>
      <c r="V68" s="245" t="s">
        <v>50</v>
      </c>
      <c r="W68" s="246"/>
      <c r="X68" s="245" t="s">
        <v>42</v>
      </c>
      <c r="Y68" s="246"/>
    </row>
    <row r="69" spans="1:25" ht="28.2" thickBot="1">
      <c r="A69" s="244"/>
      <c r="B69" s="49" t="str">
        <f t="shared" ref="B69:Y69" si="11">B63</f>
        <v># of Vehicles</v>
      </c>
      <c r="C69" s="49" t="str">
        <f t="shared" si="11"/>
        <v>Total Miles</v>
      </c>
      <c r="D69" s="49" t="str">
        <f t="shared" si="11"/>
        <v># of Vehicles</v>
      </c>
      <c r="E69" s="49" t="str">
        <f t="shared" si="11"/>
        <v>Total Miles</v>
      </c>
      <c r="F69" s="49" t="str">
        <f t="shared" si="11"/>
        <v># of Vehicles</v>
      </c>
      <c r="G69" s="49" t="str">
        <f t="shared" si="11"/>
        <v>Total Miles</v>
      </c>
      <c r="H69" s="49" t="str">
        <f t="shared" si="11"/>
        <v># of Vehicles</v>
      </c>
      <c r="I69" s="49" t="str">
        <f t="shared" si="11"/>
        <v>Total Miles</v>
      </c>
      <c r="J69" s="49" t="str">
        <f t="shared" si="11"/>
        <v># of Vehicles</v>
      </c>
      <c r="K69" s="49" t="str">
        <f t="shared" si="11"/>
        <v>Total Miles</v>
      </c>
      <c r="L69" s="49" t="str">
        <f t="shared" si="11"/>
        <v># of Vehicles</v>
      </c>
      <c r="M69" s="49" t="str">
        <f t="shared" si="11"/>
        <v>Total Miles</v>
      </c>
      <c r="N69" s="49" t="str">
        <f t="shared" si="11"/>
        <v># of Vehicles</v>
      </c>
      <c r="O69" s="49" t="str">
        <f t="shared" si="11"/>
        <v>Total Miles</v>
      </c>
      <c r="P69" s="49" t="str">
        <f t="shared" si="11"/>
        <v># of Vehicles</v>
      </c>
      <c r="Q69" s="49" t="str">
        <f t="shared" si="11"/>
        <v>Total Miles</v>
      </c>
      <c r="R69" s="49" t="str">
        <f t="shared" si="11"/>
        <v># of Vehicles</v>
      </c>
      <c r="S69" s="49" t="str">
        <f t="shared" si="11"/>
        <v>Total Miles</v>
      </c>
      <c r="T69" s="49" t="str">
        <f t="shared" si="11"/>
        <v># of Vehicles</v>
      </c>
      <c r="U69" s="49" t="str">
        <f t="shared" si="11"/>
        <v>Total Miles</v>
      </c>
      <c r="V69" s="49" t="str">
        <f t="shared" si="11"/>
        <v># of Vehicles</v>
      </c>
      <c r="W69" s="49" t="str">
        <f t="shared" si="11"/>
        <v>Total Miles</v>
      </c>
      <c r="X69" s="49" t="str">
        <f t="shared" si="11"/>
        <v># of Vehicles</v>
      </c>
      <c r="Y69" s="49" t="str">
        <f t="shared" si="11"/>
        <v>Total Miles</v>
      </c>
    </row>
    <row r="70" spans="1:25" ht="28.2" thickBot="1">
      <c r="A70" s="13" t="s">
        <v>62</v>
      </c>
      <c r="B70" s="47"/>
      <c r="C70" s="47"/>
      <c r="D70" s="47"/>
      <c r="E70" s="47"/>
      <c r="F70" s="47"/>
      <c r="G70" s="47"/>
      <c r="H70" s="47"/>
      <c r="I70" s="47"/>
      <c r="J70" s="47"/>
      <c r="K70" s="47"/>
      <c r="L70" s="47"/>
      <c r="M70" s="47"/>
      <c r="N70" s="47"/>
      <c r="O70" s="47"/>
      <c r="P70" s="47"/>
      <c r="Q70" s="47"/>
      <c r="R70" s="47"/>
      <c r="S70" s="47"/>
      <c r="T70" s="47"/>
      <c r="U70" s="47"/>
      <c r="V70" s="47"/>
      <c r="W70" s="47"/>
      <c r="X70" s="47"/>
      <c r="Y70" s="47"/>
    </row>
    <row r="71" spans="1:25" ht="14.4">
      <c r="A71" s="122" t="s">
        <v>160</v>
      </c>
      <c r="B71" s="266"/>
      <c r="C71" s="267"/>
      <c r="D71" s="266"/>
      <c r="E71" s="267"/>
      <c r="F71" s="266"/>
      <c r="G71" s="267"/>
      <c r="H71" s="266"/>
      <c r="I71" s="267"/>
      <c r="J71" s="266"/>
      <c r="K71" s="267"/>
      <c r="L71" s="266"/>
      <c r="M71" s="267"/>
      <c r="N71" s="266"/>
      <c r="O71" s="267"/>
      <c r="P71" s="266"/>
      <c r="Q71" s="267"/>
      <c r="R71" s="266"/>
      <c r="S71" s="267"/>
      <c r="T71" s="266"/>
      <c r="U71" s="267"/>
      <c r="V71" s="266"/>
      <c r="W71" s="267"/>
      <c r="X71" s="266"/>
      <c r="Y71" s="267"/>
    </row>
    <row r="72" spans="1:25" ht="15.6" thickBot="1"/>
    <row r="73" spans="1:25" ht="25.2" thickBot="1">
      <c r="A73" s="3"/>
      <c r="B73" s="249" t="s">
        <v>28</v>
      </c>
      <c r="C73" s="250"/>
      <c r="D73" s="250"/>
      <c r="E73" s="250"/>
      <c r="F73" s="250"/>
      <c r="G73" s="250"/>
      <c r="H73" s="250"/>
      <c r="I73" s="250"/>
      <c r="J73" s="250"/>
      <c r="K73" s="250"/>
      <c r="L73" s="250"/>
      <c r="M73" s="251"/>
      <c r="N73" s="249" t="s">
        <v>29</v>
      </c>
      <c r="O73" s="250"/>
      <c r="P73" s="250"/>
      <c r="Q73" s="250"/>
      <c r="R73" s="250"/>
      <c r="S73" s="251"/>
      <c r="T73" s="249" t="s">
        <v>30</v>
      </c>
      <c r="U73" s="250"/>
      <c r="V73" s="250"/>
      <c r="W73" s="250"/>
      <c r="X73" s="250"/>
      <c r="Y73" s="251"/>
    </row>
    <row r="74" spans="1:25" ht="16.95" customHeight="1">
      <c r="A74" s="243" t="s">
        <v>47</v>
      </c>
      <c r="B74" s="245" t="s">
        <v>31</v>
      </c>
      <c r="C74" s="246"/>
      <c r="D74" s="245" t="s">
        <v>32</v>
      </c>
      <c r="E74" s="246"/>
      <c r="F74" s="245" t="s">
        <v>33</v>
      </c>
      <c r="G74" s="246"/>
      <c r="H74" s="245" t="s">
        <v>34</v>
      </c>
      <c r="I74" s="246"/>
      <c r="J74" s="245" t="s">
        <v>48</v>
      </c>
      <c r="K74" s="246"/>
      <c r="L74" s="245" t="s">
        <v>49</v>
      </c>
      <c r="M74" s="246"/>
      <c r="N74" s="245" t="s">
        <v>37</v>
      </c>
      <c r="O74" s="246"/>
      <c r="P74" s="245" t="s">
        <v>38</v>
      </c>
      <c r="Q74" s="246"/>
      <c r="R74" s="245" t="s">
        <v>39</v>
      </c>
      <c r="S74" s="246"/>
      <c r="T74" s="245" t="s">
        <v>40</v>
      </c>
      <c r="U74" s="246"/>
      <c r="V74" s="245" t="s">
        <v>50</v>
      </c>
      <c r="W74" s="246"/>
      <c r="X74" s="245" t="s">
        <v>42</v>
      </c>
      <c r="Y74" s="246"/>
    </row>
    <row r="75" spans="1:25" ht="28.2" thickBot="1">
      <c r="A75" s="244"/>
      <c r="B75" s="49" t="str">
        <f t="shared" ref="B75:Y75" si="12">B69</f>
        <v># of Vehicles</v>
      </c>
      <c r="C75" s="49" t="str">
        <f t="shared" si="12"/>
        <v>Total Miles</v>
      </c>
      <c r="D75" s="49" t="str">
        <f t="shared" si="12"/>
        <v># of Vehicles</v>
      </c>
      <c r="E75" s="49" t="str">
        <f t="shared" si="12"/>
        <v>Total Miles</v>
      </c>
      <c r="F75" s="49" t="str">
        <f t="shared" si="12"/>
        <v># of Vehicles</v>
      </c>
      <c r="G75" s="49" t="str">
        <f t="shared" si="12"/>
        <v>Total Miles</v>
      </c>
      <c r="H75" s="49" t="str">
        <f t="shared" si="12"/>
        <v># of Vehicles</v>
      </c>
      <c r="I75" s="49" t="str">
        <f t="shared" si="12"/>
        <v>Total Miles</v>
      </c>
      <c r="J75" s="49" t="str">
        <f t="shared" si="12"/>
        <v># of Vehicles</v>
      </c>
      <c r="K75" s="49" t="str">
        <f t="shared" si="12"/>
        <v>Total Miles</v>
      </c>
      <c r="L75" s="49" t="str">
        <f t="shared" si="12"/>
        <v># of Vehicles</v>
      </c>
      <c r="M75" s="49" t="str">
        <f t="shared" si="12"/>
        <v>Total Miles</v>
      </c>
      <c r="N75" s="49" t="str">
        <f t="shared" si="12"/>
        <v># of Vehicles</v>
      </c>
      <c r="O75" s="49" t="str">
        <f t="shared" si="12"/>
        <v>Total Miles</v>
      </c>
      <c r="P75" s="49" t="str">
        <f t="shared" si="12"/>
        <v># of Vehicles</v>
      </c>
      <c r="Q75" s="49" t="str">
        <f t="shared" si="12"/>
        <v>Total Miles</v>
      </c>
      <c r="R75" s="49" t="str">
        <f t="shared" si="12"/>
        <v># of Vehicles</v>
      </c>
      <c r="S75" s="49" t="str">
        <f t="shared" si="12"/>
        <v>Total Miles</v>
      </c>
      <c r="T75" s="49" t="str">
        <f t="shared" si="12"/>
        <v># of Vehicles</v>
      </c>
      <c r="U75" s="49" t="str">
        <f t="shared" si="12"/>
        <v>Total Miles</v>
      </c>
      <c r="V75" s="49" t="str">
        <f t="shared" si="12"/>
        <v># of Vehicles</v>
      </c>
      <c r="W75" s="49" t="str">
        <f t="shared" si="12"/>
        <v>Total Miles</v>
      </c>
      <c r="X75" s="49" t="str">
        <f t="shared" si="12"/>
        <v># of Vehicles</v>
      </c>
      <c r="Y75" s="49" t="str">
        <f t="shared" si="12"/>
        <v>Total Miles</v>
      </c>
    </row>
    <row r="76" spans="1:25" ht="28.2" thickBot="1">
      <c r="A76" s="13" t="s">
        <v>63</v>
      </c>
      <c r="B76" s="47"/>
      <c r="C76" s="47"/>
      <c r="D76" s="47"/>
      <c r="E76" s="47"/>
      <c r="F76" s="47"/>
      <c r="G76" s="47"/>
      <c r="H76" s="47"/>
      <c r="I76" s="47"/>
      <c r="J76" s="47"/>
      <c r="K76" s="47"/>
      <c r="L76" s="47"/>
      <c r="M76" s="47"/>
      <c r="N76" s="47"/>
      <c r="O76" s="47"/>
      <c r="P76" s="47"/>
      <c r="Q76" s="47"/>
      <c r="R76" s="47"/>
      <c r="S76" s="47"/>
      <c r="T76" s="47"/>
      <c r="U76" s="47"/>
      <c r="V76" s="47"/>
      <c r="W76" s="47"/>
      <c r="X76" s="47"/>
      <c r="Y76" s="47"/>
    </row>
    <row r="77" spans="1:25" ht="14.4">
      <c r="A77" s="122" t="s">
        <v>160</v>
      </c>
      <c r="B77" s="266"/>
      <c r="C77" s="267"/>
      <c r="D77" s="266"/>
      <c r="E77" s="267"/>
      <c r="F77" s="266"/>
      <c r="G77" s="267"/>
      <c r="H77" s="266"/>
      <c r="I77" s="267"/>
      <c r="J77" s="266"/>
      <c r="K77" s="267"/>
      <c r="L77" s="266"/>
      <c r="M77" s="267"/>
      <c r="N77" s="266"/>
      <c r="O77" s="267"/>
      <c r="P77" s="266"/>
      <c r="Q77" s="267"/>
      <c r="R77" s="266"/>
      <c r="S77" s="267"/>
      <c r="T77" s="266"/>
      <c r="U77" s="267"/>
      <c r="V77" s="266"/>
      <c r="W77" s="267"/>
      <c r="X77" s="266"/>
      <c r="Y77" s="267"/>
    </row>
    <row r="78" spans="1:25" ht="15.6" thickBot="1"/>
    <row r="79" spans="1:25" ht="25.2" thickBot="1">
      <c r="A79" s="3"/>
      <c r="B79" s="249" t="s">
        <v>28</v>
      </c>
      <c r="C79" s="250"/>
      <c r="D79" s="250"/>
      <c r="E79" s="250"/>
      <c r="F79" s="250"/>
      <c r="G79" s="250"/>
      <c r="H79" s="250"/>
      <c r="I79" s="250"/>
      <c r="J79" s="250"/>
      <c r="K79" s="250"/>
      <c r="L79" s="250"/>
      <c r="M79" s="251"/>
      <c r="N79" s="249" t="s">
        <v>29</v>
      </c>
      <c r="O79" s="250"/>
      <c r="P79" s="250"/>
      <c r="Q79" s="250"/>
      <c r="R79" s="250"/>
      <c r="S79" s="251"/>
      <c r="T79" s="249" t="s">
        <v>30</v>
      </c>
      <c r="U79" s="250"/>
      <c r="V79" s="250"/>
      <c r="W79" s="250"/>
      <c r="X79" s="250"/>
      <c r="Y79" s="251"/>
    </row>
    <row r="80" spans="1:25" ht="16.95" customHeight="1">
      <c r="A80" s="243" t="s">
        <v>47</v>
      </c>
      <c r="B80" s="245" t="s">
        <v>31</v>
      </c>
      <c r="C80" s="246"/>
      <c r="D80" s="245" t="s">
        <v>32</v>
      </c>
      <c r="E80" s="246"/>
      <c r="F80" s="245" t="s">
        <v>33</v>
      </c>
      <c r="G80" s="246"/>
      <c r="H80" s="245" t="s">
        <v>34</v>
      </c>
      <c r="I80" s="246"/>
      <c r="J80" s="245" t="s">
        <v>48</v>
      </c>
      <c r="K80" s="246"/>
      <c r="L80" s="245" t="s">
        <v>49</v>
      </c>
      <c r="M80" s="246"/>
      <c r="N80" s="245" t="s">
        <v>37</v>
      </c>
      <c r="O80" s="246"/>
      <c r="P80" s="245" t="s">
        <v>38</v>
      </c>
      <c r="Q80" s="246"/>
      <c r="R80" s="245" t="s">
        <v>39</v>
      </c>
      <c r="S80" s="246"/>
      <c r="T80" s="245" t="s">
        <v>40</v>
      </c>
      <c r="U80" s="246"/>
      <c r="V80" s="245" t="s">
        <v>50</v>
      </c>
      <c r="W80" s="246"/>
      <c r="X80" s="245" t="s">
        <v>42</v>
      </c>
      <c r="Y80" s="246"/>
    </row>
    <row r="81" spans="1:25" ht="28.2" thickBot="1">
      <c r="A81" s="244"/>
      <c r="B81" s="49" t="str">
        <f t="shared" ref="B81:Y81" si="13">B75</f>
        <v># of Vehicles</v>
      </c>
      <c r="C81" s="49" t="str">
        <f t="shared" si="13"/>
        <v>Total Miles</v>
      </c>
      <c r="D81" s="49" t="str">
        <f t="shared" si="13"/>
        <v># of Vehicles</v>
      </c>
      <c r="E81" s="49" t="str">
        <f t="shared" si="13"/>
        <v>Total Miles</v>
      </c>
      <c r="F81" s="49" t="str">
        <f t="shared" si="13"/>
        <v># of Vehicles</v>
      </c>
      <c r="G81" s="49" t="str">
        <f t="shared" si="13"/>
        <v>Total Miles</v>
      </c>
      <c r="H81" s="49" t="str">
        <f t="shared" si="13"/>
        <v># of Vehicles</v>
      </c>
      <c r="I81" s="49" t="str">
        <f t="shared" si="13"/>
        <v>Total Miles</v>
      </c>
      <c r="J81" s="49" t="str">
        <f t="shared" si="13"/>
        <v># of Vehicles</v>
      </c>
      <c r="K81" s="49" t="str">
        <f t="shared" si="13"/>
        <v>Total Miles</v>
      </c>
      <c r="L81" s="49" t="str">
        <f t="shared" si="13"/>
        <v># of Vehicles</v>
      </c>
      <c r="M81" s="49" t="str">
        <f t="shared" si="13"/>
        <v>Total Miles</v>
      </c>
      <c r="N81" s="49" t="str">
        <f t="shared" si="13"/>
        <v># of Vehicles</v>
      </c>
      <c r="O81" s="49" t="str">
        <f t="shared" si="13"/>
        <v>Total Miles</v>
      </c>
      <c r="P81" s="49" t="str">
        <f t="shared" si="13"/>
        <v># of Vehicles</v>
      </c>
      <c r="Q81" s="49" t="str">
        <f t="shared" si="13"/>
        <v>Total Miles</v>
      </c>
      <c r="R81" s="49" t="str">
        <f t="shared" si="13"/>
        <v># of Vehicles</v>
      </c>
      <c r="S81" s="49" t="str">
        <f t="shared" si="13"/>
        <v>Total Miles</v>
      </c>
      <c r="T81" s="49" t="str">
        <f t="shared" si="13"/>
        <v># of Vehicles</v>
      </c>
      <c r="U81" s="49" t="str">
        <f t="shared" si="13"/>
        <v>Total Miles</v>
      </c>
      <c r="V81" s="49" t="str">
        <f t="shared" si="13"/>
        <v># of Vehicles</v>
      </c>
      <c r="W81" s="49" t="str">
        <f t="shared" si="13"/>
        <v>Total Miles</v>
      </c>
      <c r="X81" s="49" t="str">
        <f t="shared" si="13"/>
        <v># of Vehicles</v>
      </c>
      <c r="Y81" s="49" t="str">
        <f t="shared" si="13"/>
        <v>Total Miles</v>
      </c>
    </row>
    <row r="82" spans="1:25" ht="28.2" thickBot="1">
      <c r="A82" s="13" t="s">
        <v>64</v>
      </c>
      <c r="B82" s="47"/>
      <c r="C82" s="47"/>
      <c r="D82" s="47"/>
      <c r="E82" s="47"/>
      <c r="F82" s="47"/>
      <c r="G82" s="47"/>
      <c r="H82" s="47"/>
      <c r="I82" s="47"/>
      <c r="J82" s="47"/>
      <c r="K82" s="47"/>
      <c r="L82" s="47"/>
      <c r="M82" s="47"/>
      <c r="N82" s="47"/>
      <c r="O82" s="47"/>
      <c r="P82" s="47"/>
      <c r="Q82" s="47"/>
      <c r="R82" s="47"/>
      <c r="S82" s="47"/>
      <c r="T82" s="47"/>
      <c r="U82" s="47"/>
      <c r="V82" s="47"/>
      <c r="W82" s="47"/>
      <c r="X82" s="47"/>
      <c r="Y82" s="47"/>
    </row>
    <row r="83" spans="1:25" ht="14.4">
      <c r="A83" s="122" t="s">
        <v>160</v>
      </c>
      <c r="B83" s="266"/>
      <c r="C83" s="267"/>
      <c r="D83" s="266"/>
      <c r="E83" s="267"/>
      <c r="F83" s="266"/>
      <c r="G83" s="267"/>
      <c r="H83" s="266"/>
      <c r="I83" s="267"/>
      <c r="J83" s="266"/>
      <c r="K83" s="267"/>
      <c r="L83" s="266"/>
      <c r="M83" s="267"/>
      <c r="N83" s="266"/>
      <c r="O83" s="267"/>
      <c r="P83" s="266"/>
      <c r="Q83" s="267"/>
      <c r="R83" s="266"/>
      <c r="S83" s="267"/>
      <c r="T83" s="266"/>
      <c r="U83" s="267"/>
      <c r="V83" s="266"/>
      <c r="W83" s="267"/>
      <c r="X83" s="266"/>
      <c r="Y83" s="267"/>
    </row>
    <row r="84" spans="1:25" ht="15.6" thickBot="1"/>
    <row r="85" spans="1:25" ht="25.2" thickBot="1">
      <c r="A85" s="3"/>
      <c r="B85" s="249" t="s">
        <v>28</v>
      </c>
      <c r="C85" s="250"/>
      <c r="D85" s="250"/>
      <c r="E85" s="250"/>
      <c r="F85" s="250"/>
      <c r="G85" s="250"/>
      <c r="H85" s="250"/>
      <c r="I85" s="250"/>
      <c r="J85" s="250"/>
      <c r="K85" s="250"/>
      <c r="L85" s="250"/>
      <c r="M85" s="251"/>
      <c r="N85" s="249" t="s">
        <v>29</v>
      </c>
      <c r="O85" s="250"/>
      <c r="P85" s="250"/>
      <c r="Q85" s="250"/>
      <c r="R85" s="250"/>
      <c r="S85" s="251"/>
      <c r="T85" s="249" t="s">
        <v>30</v>
      </c>
      <c r="U85" s="250"/>
      <c r="V85" s="250"/>
      <c r="W85" s="250"/>
      <c r="X85" s="250"/>
      <c r="Y85" s="251"/>
    </row>
    <row r="86" spans="1:25" ht="16.95" customHeight="1">
      <c r="A86" s="243" t="s">
        <v>47</v>
      </c>
      <c r="B86" s="245" t="s">
        <v>31</v>
      </c>
      <c r="C86" s="246"/>
      <c r="D86" s="245" t="s">
        <v>32</v>
      </c>
      <c r="E86" s="246"/>
      <c r="F86" s="245" t="s">
        <v>33</v>
      </c>
      <c r="G86" s="246"/>
      <c r="H86" s="245" t="s">
        <v>34</v>
      </c>
      <c r="I86" s="246"/>
      <c r="J86" s="245" t="s">
        <v>48</v>
      </c>
      <c r="K86" s="246"/>
      <c r="L86" s="245" t="s">
        <v>49</v>
      </c>
      <c r="M86" s="246"/>
      <c r="N86" s="245" t="s">
        <v>37</v>
      </c>
      <c r="O86" s="246"/>
      <c r="P86" s="245" t="s">
        <v>38</v>
      </c>
      <c r="Q86" s="246"/>
      <c r="R86" s="245" t="s">
        <v>39</v>
      </c>
      <c r="S86" s="246"/>
      <c r="T86" s="245" t="s">
        <v>40</v>
      </c>
      <c r="U86" s="246"/>
      <c r="V86" s="245" t="s">
        <v>50</v>
      </c>
      <c r="W86" s="246"/>
      <c r="X86" s="245" t="s">
        <v>42</v>
      </c>
      <c r="Y86" s="246"/>
    </row>
    <row r="87" spans="1:25" ht="28.2" thickBot="1">
      <c r="A87" s="244"/>
      <c r="B87" s="49" t="str">
        <f t="shared" ref="B87:Y87" si="14">B81</f>
        <v># of Vehicles</v>
      </c>
      <c r="C87" s="49" t="str">
        <f t="shared" si="14"/>
        <v>Total Miles</v>
      </c>
      <c r="D87" s="49" t="str">
        <f t="shared" si="14"/>
        <v># of Vehicles</v>
      </c>
      <c r="E87" s="49" t="str">
        <f t="shared" si="14"/>
        <v>Total Miles</v>
      </c>
      <c r="F87" s="49" t="str">
        <f t="shared" si="14"/>
        <v># of Vehicles</v>
      </c>
      <c r="G87" s="49" t="str">
        <f t="shared" si="14"/>
        <v>Total Miles</v>
      </c>
      <c r="H87" s="49" t="str">
        <f t="shared" si="14"/>
        <v># of Vehicles</v>
      </c>
      <c r="I87" s="49" t="str">
        <f t="shared" si="14"/>
        <v>Total Miles</v>
      </c>
      <c r="J87" s="49" t="str">
        <f t="shared" si="14"/>
        <v># of Vehicles</v>
      </c>
      <c r="K87" s="49" t="str">
        <f t="shared" si="14"/>
        <v>Total Miles</v>
      </c>
      <c r="L87" s="49" t="str">
        <f t="shared" si="14"/>
        <v># of Vehicles</v>
      </c>
      <c r="M87" s="49" t="str">
        <f t="shared" si="14"/>
        <v>Total Miles</v>
      </c>
      <c r="N87" s="49" t="str">
        <f t="shared" si="14"/>
        <v># of Vehicles</v>
      </c>
      <c r="O87" s="49" t="str">
        <f t="shared" si="14"/>
        <v>Total Miles</v>
      </c>
      <c r="P87" s="49" t="str">
        <f t="shared" si="14"/>
        <v># of Vehicles</v>
      </c>
      <c r="Q87" s="49" t="str">
        <f t="shared" si="14"/>
        <v>Total Miles</v>
      </c>
      <c r="R87" s="49" t="str">
        <f t="shared" si="14"/>
        <v># of Vehicles</v>
      </c>
      <c r="S87" s="49" t="str">
        <f t="shared" si="14"/>
        <v>Total Miles</v>
      </c>
      <c r="T87" s="49" t="str">
        <f t="shared" si="14"/>
        <v># of Vehicles</v>
      </c>
      <c r="U87" s="49" t="str">
        <f t="shared" si="14"/>
        <v>Total Miles</v>
      </c>
      <c r="V87" s="49" t="str">
        <f t="shared" si="14"/>
        <v># of Vehicles</v>
      </c>
      <c r="W87" s="49" t="str">
        <f t="shared" si="14"/>
        <v>Total Miles</v>
      </c>
      <c r="X87" s="49" t="str">
        <f t="shared" si="14"/>
        <v># of Vehicles</v>
      </c>
      <c r="Y87" s="49" t="str">
        <f t="shared" si="14"/>
        <v>Total Miles</v>
      </c>
    </row>
    <row r="88" spans="1:25" ht="28.2" thickBot="1">
      <c r="A88" s="13" t="s">
        <v>65</v>
      </c>
      <c r="B88" s="47"/>
      <c r="C88" s="47"/>
      <c r="D88" s="47"/>
      <c r="E88" s="47"/>
      <c r="F88" s="47"/>
      <c r="G88" s="47"/>
      <c r="H88" s="47"/>
      <c r="I88" s="47"/>
      <c r="J88" s="47"/>
      <c r="K88" s="47"/>
      <c r="L88" s="47"/>
      <c r="M88" s="47"/>
      <c r="N88" s="47"/>
      <c r="O88" s="47"/>
      <c r="P88" s="47"/>
      <c r="Q88" s="47"/>
      <c r="R88" s="47"/>
      <c r="S88" s="47"/>
      <c r="T88" s="47"/>
      <c r="U88" s="47"/>
      <c r="V88" s="47"/>
      <c r="W88" s="47"/>
      <c r="X88" s="47"/>
      <c r="Y88" s="47"/>
    </row>
    <row r="89" spans="1:25" ht="14.4">
      <c r="A89" s="122" t="s">
        <v>160</v>
      </c>
      <c r="B89" s="266"/>
      <c r="C89" s="267"/>
      <c r="D89" s="266"/>
      <c r="E89" s="267"/>
      <c r="F89" s="266"/>
      <c r="G89" s="267"/>
      <c r="H89" s="266"/>
      <c r="I89" s="267"/>
      <c r="J89" s="266"/>
      <c r="K89" s="267"/>
      <c r="L89" s="266"/>
      <c r="M89" s="267"/>
      <c r="N89" s="266"/>
      <c r="O89" s="267"/>
      <c r="P89" s="266"/>
      <c r="Q89" s="267"/>
      <c r="R89" s="266"/>
      <c r="S89" s="267"/>
      <c r="T89" s="266"/>
      <c r="U89" s="267"/>
      <c r="V89" s="266"/>
      <c r="W89" s="267"/>
      <c r="X89" s="266"/>
      <c r="Y89" s="267"/>
    </row>
    <row r="90" spans="1:25" thickBot="1">
      <c r="A90" s="45"/>
      <c r="B90" s="44"/>
      <c r="C90" s="44"/>
      <c r="D90" s="44"/>
      <c r="E90" s="44"/>
      <c r="F90" s="44"/>
      <c r="G90" s="44"/>
      <c r="H90" s="44"/>
      <c r="I90" s="44"/>
      <c r="J90" s="44"/>
      <c r="K90" s="44"/>
      <c r="L90" s="44"/>
      <c r="M90" s="44"/>
      <c r="N90" s="44"/>
      <c r="O90" s="44"/>
      <c r="P90" s="44"/>
      <c r="Q90" s="44"/>
      <c r="R90" s="44"/>
      <c r="S90" s="44"/>
      <c r="T90" s="44"/>
      <c r="U90" s="44"/>
      <c r="V90" s="44"/>
      <c r="W90" s="44"/>
      <c r="X90" s="44"/>
      <c r="Y90" s="44"/>
    </row>
    <row r="91" spans="1:25" ht="25.2" thickBot="1">
      <c r="A91" s="3"/>
      <c r="B91" s="249" t="s">
        <v>28</v>
      </c>
      <c r="C91" s="250"/>
      <c r="D91" s="250"/>
      <c r="E91" s="250"/>
      <c r="F91" s="250"/>
      <c r="G91" s="250"/>
      <c r="H91" s="250"/>
      <c r="I91" s="250"/>
      <c r="J91" s="250"/>
      <c r="K91" s="250"/>
      <c r="L91" s="250"/>
      <c r="M91" s="251"/>
      <c r="N91" s="249" t="s">
        <v>29</v>
      </c>
      <c r="O91" s="250"/>
      <c r="P91" s="250"/>
      <c r="Q91" s="250"/>
      <c r="R91" s="250"/>
      <c r="S91" s="251"/>
      <c r="T91" s="249" t="s">
        <v>30</v>
      </c>
      <c r="U91" s="250"/>
      <c r="V91" s="250"/>
      <c r="W91" s="250"/>
      <c r="X91" s="250"/>
      <c r="Y91" s="251"/>
    </row>
    <row r="92" spans="1:25" ht="16.95" customHeight="1">
      <c r="A92" s="243" t="s">
        <v>47</v>
      </c>
      <c r="B92" s="245" t="s">
        <v>31</v>
      </c>
      <c r="C92" s="246"/>
      <c r="D92" s="245" t="s">
        <v>32</v>
      </c>
      <c r="E92" s="246"/>
      <c r="F92" s="245" t="s">
        <v>33</v>
      </c>
      <c r="G92" s="246"/>
      <c r="H92" s="245" t="s">
        <v>34</v>
      </c>
      <c r="I92" s="246"/>
      <c r="J92" s="245" t="s">
        <v>48</v>
      </c>
      <c r="K92" s="246"/>
      <c r="L92" s="245" t="s">
        <v>49</v>
      </c>
      <c r="M92" s="246"/>
      <c r="N92" s="245" t="s">
        <v>37</v>
      </c>
      <c r="O92" s="246"/>
      <c r="P92" s="245" t="s">
        <v>38</v>
      </c>
      <c r="Q92" s="246"/>
      <c r="R92" s="245" t="s">
        <v>39</v>
      </c>
      <c r="S92" s="246"/>
      <c r="T92" s="245" t="s">
        <v>40</v>
      </c>
      <c r="U92" s="246"/>
      <c r="V92" s="245" t="s">
        <v>50</v>
      </c>
      <c r="W92" s="246"/>
      <c r="X92" s="245" t="s">
        <v>42</v>
      </c>
      <c r="Y92" s="246"/>
    </row>
    <row r="93" spans="1:25" ht="28.2" thickBot="1">
      <c r="A93" s="244"/>
      <c r="B93" s="49" t="str">
        <f t="shared" ref="B93:Y93" si="15">B87</f>
        <v># of Vehicles</v>
      </c>
      <c r="C93" s="49" t="str">
        <f t="shared" si="15"/>
        <v>Total Miles</v>
      </c>
      <c r="D93" s="49" t="str">
        <f t="shared" si="15"/>
        <v># of Vehicles</v>
      </c>
      <c r="E93" s="49" t="str">
        <f t="shared" si="15"/>
        <v>Total Miles</v>
      </c>
      <c r="F93" s="49" t="str">
        <f t="shared" si="15"/>
        <v># of Vehicles</v>
      </c>
      <c r="G93" s="49" t="str">
        <f t="shared" si="15"/>
        <v>Total Miles</v>
      </c>
      <c r="H93" s="49" t="str">
        <f t="shared" si="15"/>
        <v># of Vehicles</v>
      </c>
      <c r="I93" s="49" t="str">
        <f t="shared" si="15"/>
        <v>Total Miles</v>
      </c>
      <c r="J93" s="49" t="str">
        <f t="shared" si="15"/>
        <v># of Vehicles</v>
      </c>
      <c r="K93" s="49" t="str">
        <f t="shared" si="15"/>
        <v>Total Miles</v>
      </c>
      <c r="L93" s="49" t="str">
        <f t="shared" si="15"/>
        <v># of Vehicles</v>
      </c>
      <c r="M93" s="49" t="str">
        <f t="shared" si="15"/>
        <v>Total Miles</v>
      </c>
      <c r="N93" s="49" t="str">
        <f t="shared" si="15"/>
        <v># of Vehicles</v>
      </c>
      <c r="O93" s="49" t="str">
        <f t="shared" si="15"/>
        <v>Total Miles</v>
      </c>
      <c r="P93" s="49" t="str">
        <f t="shared" si="15"/>
        <v># of Vehicles</v>
      </c>
      <c r="Q93" s="49" t="str">
        <f t="shared" si="15"/>
        <v>Total Miles</v>
      </c>
      <c r="R93" s="49" t="str">
        <f t="shared" si="15"/>
        <v># of Vehicles</v>
      </c>
      <c r="S93" s="49" t="str">
        <f t="shared" si="15"/>
        <v>Total Miles</v>
      </c>
      <c r="T93" s="49" t="str">
        <f t="shared" si="15"/>
        <v># of Vehicles</v>
      </c>
      <c r="U93" s="49" t="str">
        <f t="shared" si="15"/>
        <v>Total Miles</v>
      </c>
      <c r="V93" s="49" t="str">
        <f t="shared" si="15"/>
        <v># of Vehicles</v>
      </c>
      <c r="W93" s="49" t="str">
        <f t="shared" si="15"/>
        <v>Total Miles</v>
      </c>
      <c r="X93" s="49" t="str">
        <f t="shared" si="15"/>
        <v># of Vehicles</v>
      </c>
      <c r="Y93" s="49" t="str">
        <f t="shared" si="15"/>
        <v>Total Miles</v>
      </c>
    </row>
    <row r="94" spans="1:25" thickBot="1">
      <c r="A94" s="13" t="s">
        <v>66</v>
      </c>
      <c r="B94" s="47"/>
      <c r="C94" s="47"/>
      <c r="D94" s="47"/>
      <c r="E94" s="47"/>
      <c r="F94" s="47"/>
      <c r="G94" s="47"/>
      <c r="H94" s="47"/>
      <c r="I94" s="47"/>
      <c r="J94" s="47"/>
      <c r="K94" s="47"/>
      <c r="L94" s="47"/>
      <c r="M94" s="47"/>
      <c r="N94" s="47"/>
      <c r="O94" s="47"/>
      <c r="P94" s="47"/>
      <c r="Q94" s="47"/>
      <c r="R94" s="47"/>
      <c r="S94" s="47"/>
      <c r="T94" s="47"/>
      <c r="U94" s="47"/>
      <c r="V94" s="47"/>
      <c r="W94" s="47"/>
      <c r="X94" s="47"/>
      <c r="Y94" s="47"/>
    </row>
    <row r="95" spans="1:25" ht="14.4">
      <c r="A95" s="122" t="s">
        <v>160</v>
      </c>
      <c r="B95" s="266"/>
      <c r="C95" s="267"/>
      <c r="D95" s="266"/>
      <c r="E95" s="267"/>
      <c r="F95" s="266"/>
      <c r="G95" s="267"/>
      <c r="H95" s="266"/>
      <c r="I95" s="267"/>
      <c r="J95" s="266"/>
      <c r="K95" s="267"/>
      <c r="L95" s="266"/>
      <c r="M95" s="267"/>
      <c r="N95" s="266"/>
      <c r="O95" s="267"/>
      <c r="P95" s="266"/>
      <c r="Q95" s="267"/>
      <c r="R95" s="266"/>
      <c r="S95" s="267"/>
      <c r="T95" s="266"/>
      <c r="U95" s="267"/>
      <c r="V95" s="266"/>
      <c r="W95" s="267"/>
      <c r="X95" s="266"/>
      <c r="Y95" s="267"/>
    </row>
    <row r="96" spans="1:25" thickBot="1">
      <c r="A96" s="45"/>
      <c r="B96" s="44"/>
      <c r="C96" s="44"/>
      <c r="D96" s="44"/>
      <c r="E96" s="44"/>
      <c r="F96" s="44"/>
      <c r="G96" s="44"/>
      <c r="H96" s="44"/>
      <c r="I96" s="44"/>
      <c r="J96" s="44"/>
      <c r="K96" s="44"/>
      <c r="L96" s="44"/>
      <c r="M96" s="44"/>
      <c r="N96" s="44"/>
      <c r="O96" s="44"/>
      <c r="P96" s="44"/>
      <c r="Q96" s="44"/>
      <c r="R96" s="44"/>
      <c r="S96" s="44"/>
      <c r="T96" s="44"/>
      <c r="U96" s="44"/>
      <c r="V96" s="44"/>
      <c r="W96" s="44"/>
      <c r="X96" s="44"/>
      <c r="Y96" s="44"/>
    </row>
    <row r="97" spans="1:25" ht="25.2" thickBot="1">
      <c r="A97" s="3"/>
      <c r="B97" s="249" t="s">
        <v>28</v>
      </c>
      <c r="C97" s="250"/>
      <c r="D97" s="250"/>
      <c r="E97" s="250"/>
      <c r="F97" s="250"/>
      <c r="G97" s="250"/>
      <c r="H97" s="250"/>
      <c r="I97" s="250"/>
      <c r="J97" s="250"/>
      <c r="K97" s="250"/>
      <c r="L97" s="250"/>
      <c r="M97" s="251"/>
      <c r="N97" s="249" t="s">
        <v>29</v>
      </c>
      <c r="O97" s="250"/>
      <c r="P97" s="250"/>
      <c r="Q97" s="250"/>
      <c r="R97" s="250"/>
      <c r="S97" s="251"/>
      <c r="T97" s="249" t="s">
        <v>30</v>
      </c>
      <c r="U97" s="250"/>
      <c r="V97" s="250"/>
      <c r="W97" s="250"/>
      <c r="X97" s="250"/>
      <c r="Y97" s="251"/>
    </row>
    <row r="98" spans="1:25" ht="16.95" customHeight="1">
      <c r="A98" s="243" t="s">
        <v>47</v>
      </c>
      <c r="B98" s="245" t="s">
        <v>31</v>
      </c>
      <c r="C98" s="246"/>
      <c r="D98" s="245" t="s">
        <v>32</v>
      </c>
      <c r="E98" s="246"/>
      <c r="F98" s="245" t="s">
        <v>33</v>
      </c>
      <c r="G98" s="246"/>
      <c r="H98" s="245" t="s">
        <v>34</v>
      </c>
      <c r="I98" s="246"/>
      <c r="J98" s="245" t="s">
        <v>48</v>
      </c>
      <c r="K98" s="246"/>
      <c r="L98" s="245" t="s">
        <v>49</v>
      </c>
      <c r="M98" s="246"/>
      <c r="N98" s="245" t="s">
        <v>37</v>
      </c>
      <c r="O98" s="246"/>
      <c r="P98" s="245" t="s">
        <v>38</v>
      </c>
      <c r="Q98" s="246"/>
      <c r="R98" s="245" t="s">
        <v>39</v>
      </c>
      <c r="S98" s="246"/>
      <c r="T98" s="245" t="s">
        <v>40</v>
      </c>
      <c r="U98" s="246"/>
      <c r="V98" s="245" t="s">
        <v>50</v>
      </c>
      <c r="W98" s="246"/>
      <c r="X98" s="245" t="s">
        <v>42</v>
      </c>
      <c r="Y98" s="246"/>
    </row>
    <row r="99" spans="1:25" ht="28.2" thickBot="1">
      <c r="A99" s="244"/>
      <c r="B99" s="49" t="str">
        <f t="shared" ref="B99:Y99" si="16">B93</f>
        <v># of Vehicles</v>
      </c>
      <c r="C99" s="49" t="str">
        <f t="shared" si="16"/>
        <v>Total Miles</v>
      </c>
      <c r="D99" s="49" t="str">
        <f t="shared" si="16"/>
        <v># of Vehicles</v>
      </c>
      <c r="E99" s="49" t="str">
        <f t="shared" si="16"/>
        <v>Total Miles</v>
      </c>
      <c r="F99" s="49" t="str">
        <f t="shared" si="16"/>
        <v># of Vehicles</v>
      </c>
      <c r="G99" s="49" t="str">
        <f t="shared" si="16"/>
        <v>Total Miles</v>
      </c>
      <c r="H99" s="49" t="str">
        <f t="shared" si="16"/>
        <v># of Vehicles</v>
      </c>
      <c r="I99" s="49" t="str">
        <f t="shared" si="16"/>
        <v>Total Miles</v>
      </c>
      <c r="J99" s="49" t="str">
        <f t="shared" si="16"/>
        <v># of Vehicles</v>
      </c>
      <c r="K99" s="49" t="str">
        <f t="shared" si="16"/>
        <v>Total Miles</v>
      </c>
      <c r="L99" s="49" t="str">
        <f t="shared" si="16"/>
        <v># of Vehicles</v>
      </c>
      <c r="M99" s="49" t="str">
        <f t="shared" si="16"/>
        <v>Total Miles</v>
      </c>
      <c r="N99" s="49" t="str">
        <f t="shared" si="16"/>
        <v># of Vehicles</v>
      </c>
      <c r="O99" s="49" t="str">
        <f t="shared" si="16"/>
        <v>Total Miles</v>
      </c>
      <c r="P99" s="49" t="str">
        <f t="shared" si="16"/>
        <v># of Vehicles</v>
      </c>
      <c r="Q99" s="49" t="str">
        <f t="shared" si="16"/>
        <v>Total Miles</v>
      </c>
      <c r="R99" s="49" t="str">
        <f t="shared" si="16"/>
        <v># of Vehicles</v>
      </c>
      <c r="S99" s="49" t="str">
        <f t="shared" si="16"/>
        <v>Total Miles</v>
      </c>
      <c r="T99" s="49" t="str">
        <f t="shared" si="16"/>
        <v># of Vehicles</v>
      </c>
      <c r="U99" s="49" t="str">
        <f t="shared" si="16"/>
        <v>Total Miles</v>
      </c>
      <c r="V99" s="49" t="str">
        <f t="shared" si="16"/>
        <v># of Vehicles</v>
      </c>
      <c r="W99" s="49" t="str">
        <f t="shared" si="16"/>
        <v>Total Miles</v>
      </c>
      <c r="X99" s="49" t="str">
        <f t="shared" si="16"/>
        <v># of Vehicles</v>
      </c>
      <c r="Y99" s="49" t="str">
        <f t="shared" si="16"/>
        <v>Total Miles</v>
      </c>
    </row>
    <row r="100" spans="1:25" thickBot="1">
      <c r="A100" s="13" t="s">
        <v>67</v>
      </c>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row>
    <row r="101" spans="1:25" ht="14.4">
      <c r="A101" s="122" t="s">
        <v>160</v>
      </c>
      <c r="B101" s="266"/>
      <c r="C101" s="267"/>
      <c r="D101" s="266"/>
      <c r="E101" s="267"/>
      <c r="F101" s="266"/>
      <c r="G101" s="267"/>
      <c r="H101" s="266"/>
      <c r="I101" s="267"/>
      <c r="J101" s="266"/>
      <c r="K101" s="267"/>
      <c r="L101" s="266"/>
      <c r="M101" s="267"/>
      <c r="N101" s="266"/>
      <c r="O101" s="267"/>
      <c r="P101" s="266"/>
      <c r="Q101" s="267"/>
      <c r="R101" s="266"/>
      <c r="S101" s="267"/>
      <c r="T101" s="266"/>
      <c r="U101" s="267"/>
      <c r="V101" s="266"/>
      <c r="W101" s="267"/>
      <c r="X101" s="266"/>
      <c r="Y101" s="267"/>
    </row>
    <row r="102" spans="1:25" thickBot="1">
      <c r="A102" s="45"/>
      <c r="B102" s="44"/>
      <c r="C102" s="44"/>
      <c r="D102" s="44"/>
      <c r="E102" s="44"/>
      <c r="F102" s="44"/>
      <c r="G102" s="44"/>
      <c r="H102" s="44"/>
      <c r="I102" s="44"/>
      <c r="J102" s="44"/>
      <c r="K102" s="44"/>
      <c r="L102" s="44"/>
      <c r="M102" s="44"/>
      <c r="N102" s="44"/>
      <c r="O102" s="44"/>
      <c r="P102" s="44"/>
      <c r="Q102" s="44"/>
      <c r="R102" s="44"/>
      <c r="S102" s="44"/>
      <c r="T102" s="44"/>
      <c r="U102" s="44"/>
      <c r="V102" s="44"/>
      <c r="W102" s="44"/>
      <c r="X102" s="44"/>
      <c r="Y102" s="44"/>
    </row>
    <row r="103" spans="1:25" ht="25.2" thickBot="1">
      <c r="A103" s="3"/>
      <c r="B103" s="249" t="s">
        <v>28</v>
      </c>
      <c r="C103" s="250"/>
      <c r="D103" s="250"/>
      <c r="E103" s="250"/>
      <c r="F103" s="250"/>
      <c r="G103" s="250"/>
      <c r="H103" s="250"/>
      <c r="I103" s="250"/>
      <c r="J103" s="250"/>
      <c r="K103" s="250"/>
      <c r="L103" s="250"/>
      <c r="M103" s="251"/>
      <c r="N103" s="249" t="s">
        <v>29</v>
      </c>
      <c r="O103" s="250"/>
      <c r="P103" s="250"/>
      <c r="Q103" s="250"/>
      <c r="R103" s="250"/>
      <c r="S103" s="251"/>
      <c r="T103" s="249" t="s">
        <v>30</v>
      </c>
      <c r="U103" s="250"/>
      <c r="V103" s="250"/>
      <c r="W103" s="250"/>
      <c r="X103" s="250"/>
      <c r="Y103" s="251"/>
    </row>
    <row r="104" spans="1:25" ht="16.95" customHeight="1">
      <c r="A104" s="243" t="s">
        <v>47</v>
      </c>
      <c r="B104" s="245" t="s">
        <v>31</v>
      </c>
      <c r="C104" s="246"/>
      <c r="D104" s="245" t="s">
        <v>32</v>
      </c>
      <c r="E104" s="246"/>
      <c r="F104" s="245" t="s">
        <v>33</v>
      </c>
      <c r="G104" s="246"/>
      <c r="H104" s="245" t="s">
        <v>34</v>
      </c>
      <c r="I104" s="246"/>
      <c r="J104" s="245" t="s">
        <v>48</v>
      </c>
      <c r="K104" s="246"/>
      <c r="L104" s="245" t="s">
        <v>49</v>
      </c>
      <c r="M104" s="246"/>
      <c r="N104" s="245" t="s">
        <v>37</v>
      </c>
      <c r="O104" s="246"/>
      <c r="P104" s="245" t="s">
        <v>38</v>
      </c>
      <c r="Q104" s="246"/>
      <c r="R104" s="245" t="s">
        <v>39</v>
      </c>
      <c r="S104" s="246"/>
      <c r="T104" s="245" t="s">
        <v>40</v>
      </c>
      <c r="U104" s="246"/>
      <c r="V104" s="245" t="s">
        <v>50</v>
      </c>
      <c r="W104" s="246"/>
      <c r="X104" s="245" t="s">
        <v>42</v>
      </c>
      <c r="Y104" s="246"/>
    </row>
    <row r="105" spans="1:25" ht="28.2" thickBot="1">
      <c r="A105" s="244"/>
      <c r="B105" s="49" t="str">
        <f t="shared" ref="B105:Y105" si="17">B99</f>
        <v># of Vehicles</v>
      </c>
      <c r="C105" s="49" t="str">
        <f t="shared" si="17"/>
        <v>Total Miles</v>
      </c>
      <c r="D105" s="49" t="str">
        <f t="shared" si="17"/>
        <v># of Vehicles</v>
      </c>
      <c r="E105" s="49" t="str">
        <f t="shared" si="17"/>
        <v>Total Miles</v>
      </c>
      <c r="F105" s="49" t="str">
        <f t="shared" si="17"/>
        <v># of Vehicles</v>
      </c>
      <c r="G105" s="49" t="str">
        <f t="shared" si="17"/>
        <v>Total Miles</v>
      </c>
      <c r="H105" s="49" t="str">
        <f t="shared" si="17"/>
        <v># of Vehicles</v>
      </c>
      <c r="I105" s="49" t="str">
        <f t="shared" si="17"/>
        <v>Total Miles</v>
      </c>
      <c r="J105" s="49" t="str">
        <f t="shared" si="17"/>
        <v># of Vehicles</v>
      </c>
      <c r="K105" s="49" t="str">
        <f t="shared" si="17"/>
        <v>Total Miles</v>
      </c>
      <c r="L105" s="49" t="str">
        <f t="shared" si="17"/>
        <v># of Vehicles</v>
      </c>
      <c r="M105" s="49" t="str">
        <f t="shared" si="17"/>
        <v>Total Miles</v>
      </c>
      <c r="N105" s="49" t="str">
        <f t="shared" si="17"/>
        <v># of Vehicles</v>
      </c>
      <c r="O105" s="49" t="str">
        <f t="shared" si="17"/>
        <v>Total Miles</v>
      </c>
      <c r="P105" s="49" t="str">
        <f t="shared" si="17"/>
        <v># of Vehicles</v>
      </c>
      <c r="Q105" s="49" t="str">
        <f t="shared" si="17"/>
        <v>Total Miles</v>
      </c>
      <c r="R105" s="49" t="str">
        <f t="shared" si="17"/>
        <v># of Vehicles</v>
      </c>
      <c r="S105" s="49" t="str">
        <f t="shared" si="17"/>
        <v>Total Miles</v>
      </c>
      <c r="T105" s="49" t="str">
        <f t="shared" si="17"/>
        <v># of Vehicles</v>
      </c>
      <c r="U105" s="49" t="str">
        <f t="shared" si="17"/>
        <v>Total Miles</v>
      </c>
      <c r="V105" s="49" t="str">
        <f t="shared" si="17"/>
        <v># of Vehicles</v>
      </c>
      <c r="W105" s="49" t="str">
        <f t="shared" si="17"/>
        <v>Total Miles</v>
      </c>
      <c r="X105" s="49" t="str">
        <f t="shared" si="17"/>
        <v># of Vehicles</v>
      </c>
      <c r="Y105" s="49" t="str">
        <f t="shared" si="17"/>
        <v>Total Miles</v>
      </c>
    </row>
    <row r="106" spans="1:25" thickBot="1">
      <c r="A106" s="13" t="s">
        <v>68</v>
      </c>
      <c r="B106" s="47"/>
      <c r="C106" s="47"/>
      <c r="D106" s="47"/>
      <c r="E106" s="47"/>
      <c r="F106" s="47"/>
      <c r="G106" s="47"/>
      <c r="H106" s="47"/>
      <c r="I106" s="47"/>
      <c r="J106" s="47"/>
      <c r="K106" s="47"/>
      <c r="L106" s="47"/>
      <c r="M106" s="47"/>
      <c r="N106" s="47"/>
      <c r="O106" s="47"/>
      <c r="P106" s="47"/>
      <c r="Q106" s="47"/>
      <c r="R106" s="47"/>
      <c r="S106" s="47"/>
      <c r="T106" s="47"/>
      <c r="U106" s="47"/>
      <c r="V106" s="47"/>
      <c r="W106" s="47"/>
      <c r="X106" s="47"/>
      <c r="Y106" s="47"/>
    </row>
    <row r="107" spans="1:25" ht="14.4">
      <c r="A107" s="122" t="s">
        <v>160</v>
      </c>
      <c r="B107" s="266"/>
      <c r="C107" s="267"/>
      <c r="D107" s="266"/>
      <c r="E107" s="267"/>
      <c r="F107" s="266"/>
      <c r="G107" s="267"/>
      <c r="H107" s="266"/>
      <c r="I107" s="267"/>
      <c r="J107" s="266"/>
      <c r="K107" s="267"/>
      <c r="L107" s="266"/>
      <c r="M107" s="267"/>
      <c r="N107" s="266"/>
      <c r="O107" s="267"/>
      <c r="P107" s="266"/>
      <c r="Q107" s="267"/>
      <c r="R107" s="266"/>
      <c r="S107" s="267"/>
      <c r="T107" s="266"/>
      <c r="U107" s="267"/>
      <c r="V107" s="266"/>
      <c r="W107" s="267"/>
      <c r="X107" s="266"/>
      <c r="Y107" s="267"/>
    </row>
    <row r="108" spans="1:25" ht="15.6" thickBot="1"/>
    <row r="109" spans="1:25" ht="25.2" thickBot="1">
      <c r="A109" s="3"/>
      <c r="B109" s="249" t="s">
        <v>28</v>
      </c>
      <c r="C109" s="250"/>
      <c r="D109" s="250"/>
      <c r="E109" s="250"/>
      <c r="F109" s="250"/>
      <c r="G109" s="250"/>
      <c r="H109" s="250"/>
      <c r="I109" s="250"/>
      <c r="J109" s="250"/>
      <c r="K109" s="250"/>
      <c r="L109" s="250"/>
      <c r="M109" s="251"/>
      <c r="N109" s="249" t="s">
        <v>29</v>
      </c>
      <c r="O109" s="250"/>
      <c r="P109" s="250"/>
      <c r="Q109" s="250"/>
      <c r="R109" s="250"/>
      <c r="S109" s="251"/>
      <c r="T109" s="249" t="s">
        <v>30</v>
      </c>
      <c r="U109" s="250"/>
      <c r="V109" s="250"/>
      <c r="W109" s="250"/>
      <c r="X109" s="250"/>
      <c r="Y109" s="251"/>
    </row>
    <row r="110" spans="1:25" ht="16.95" customHeight="1">
      <c r="A110" s="243" t="s">
        <v>47</v>
      </c>
      <c r="B110" s="245" t="s">
        <v>31</v>
      </c>
      <c r="C110" s="246"/>
      <c r="D110" s="245" t="s">
        <v>32</v>
      </c>
      <c r="E110" s="246"/>
      <c r="F110" s="245" t="s">
        <v>33</v>
      </c>
      <c r="G110" s="246"/>
      <c r="H110" s="245" t="s">
        <v>34</v>
      </c>
      <c r="I110" s="246"/>
      <c r="J110" s="245" t="s">
        <v>48</v>
      </c>
      <c r="K110" s="246"/>
      <c r="L110" s="245" t="s">
        <v>49</v>
      </c>
      <c r="M110" s="246"/>
      <c r="N110" s="245" t="s">
        <v>37</v>
      </c>
      <c r="O110" s="246"/>
      <c r="P110" s="245" t="s">
        <v>38</v>
      </c>
      <c r="Q110" s="246"/>
      <c r="R110" s="245" t="s">
        <v>39</v>
      </c>
      <c r="S110" s="246"/>
      <c r="T110" s="245" t="s">
        <v>40</v>
      </c>
      <c r="U110" s="246"/>
      <c r="V110" s="245" t="s">
        <v>50</v>
      </c>
      <c r="W110" s="246"/>
      <c r="X110" s="245" t="s">
        <v>42</v>
      </c>
      <c r="Y110" s="246"/>
    </row>
    <row r="111" spans="1:25" ht="28.2" thickBot="1">
      <c r="A111" s="244"/>
      <c r="B111" s="49" t="str">
        <f t="shared" ref="B111:Y111" si="18">B105</f>
        <v># of Vehicles</v>
      </c>
      <c r="C111" s="49" t="str">
        <f t="shared" si="18"/>
        <v>Total Miles</v>
      </c>
      <c r="D111" s="49" t="str">
        <f t="shared" si="18"/>
        <v># of Vehicles</v>
      </c>
      <c r="E111" s="49" t="str">
        <f t="shared" si="18"/>
        <v>Total Miles</v>
      </c>
      <c r="F111" s="49" t="str">
        <f t="shared" si="18"/>
        <v># of Vehicles</v>
      </c>
      <c r="G111" s="49" t="str">
        <f t="shared" si="18"/>
        <v>Total Miles</v>
      </c>
      <c r="H111" s="49" t="str">
        <f t="shared" si="18"/>
        <v># of Vehicles</v>
      </c>
      <c r="I111" s="49" t="str">
        <f t="shared" si="18"/>
        <v>Total Miles</v>
      </c>
      <c r="J111" s="49" t="str">
        <f t="shared" si="18"/>
        <v># of Vehicles</v>
      </c>
      <c r="K111" s="49" t="str">
        <f t="shared" si="18"/>
        <v>Total Miles</v>
      </c>
      <c r="L111" s="49" t="str">
        <f t="shared" si="18"/>
        <v># of Vehicles</v>
      </c>
      <c r="M111" s="49" t="str">
        <f t="shared" si="18"/>
        <v>Total Miles</v>
      </c>
      <c r="N111" s="49" t="str">
        <f t="shared" si="18"/>
        <v># of Vehicles</v>
      </c>
      <c r="O111" s="49" t="str">
        <f t="shared" si="18"/>
        <v>Total Miles</v>
      </c>
      <c r="P111" s="49" t="str">
        <f t="shared" si="18"/>
        <v># of Vehicles</v>
      </c>
      <c r="Q111" s="49" t="str">
        <f t="shared" si="18"/>
        <v>Total Miles</v>
      </c>
      <c r="R111" s="49" t="str">
        <f t="shared" si="18"/>
        <v># of Vehicles</v>
      </c>
      <c r="S111" s="49" t="str">
        <f t="shared" si="18"/>
        <v>Total Miles</v>
      </c>
      <c r="T111" s="49" t="str">
        <f t="shared" si="18"/>
        <v># of Vehicles</v>
      </c>
      <c r="U111" s="49" t="str">
        <f t="shared" si="18"/>
        <v>Total Miles</v>
      </c>
      <c r="V111" s="49" t="str">
        <f t="shared" si="18"/>
        <v># of Vehicles</v>
      </c>
      <c r="W111" s="49" t="str">
        <f t="shared" si="18"/>
        <v>Total Miles</v>
      </c>
      <c r="X111" s="49" t="str">
        <f t="shared" si="18"/>
        <v># of Vehicles</v>
      </c>
      <c r="Y111" s="49" t="str">
        <f t="shared" si="18"/>
        <v>Total Miles</v>
      </c>
    </row>
    <row r="112" spans="1:25" ht="28.2" thickBot="1">
      <c r="A112" s="13" t="s">
        <v>69</v>
      </c>
      <c r="B112" s="47"/>
      <c r="C112" s="47"/>
      <c r="D112" s="47"/>
      <c r="E112" s="47"/>
      <c r="F112" s="47"/>
      <c r="G112" s="47"/>
      <c r="H112" s="47"/>
      <c r="I112" s="47"/>
      <c r="J112" s="47"/>
      <c r="K112" s="47"/>
      <c r="L112" s="47"/>
      <c r="M112" s="47"/>
      <c r="N112" s="47"/>
      <c r="O112" s="47"/>
      <c r="P112" s="47"/>
      <c r="Q112" s="47"/>
      <c r="R112" s="47"/>
      <c r="S112" s="47"/>
      <c r="T112" s="47"/>
      <c r="U112" s="47"/>
      <c r="V112" s="47"/>
      <c r="W112" s="47"/>
      <c r="X112" s="47"/>
      <c r="Y112" s="47"/>
    </row>
    <row r="113" spans="1:25" ht="14.4">
      <c r="A113" s="122" t="s">
        <v>160</v>
      </c>
      <c r="B113" s="266"/>
      <c r="C113" s="267"/>
      <c r="D113" s="266"/>
      <c r="E113" s="267"/>
      <c r="F113" s="266"/>
      <c r="G113" s="267"/>
      <c r="H113" s="266"/>
      <c r="I113" s="267"/>
      <c r="J113" s="266"/>
      <c r="K113" s="267"/>
      <c r="L113" s="266"/>
      <c r="M113" s="267"/>
      <c r="N113" s="266"/>
      <c r="O113" s="267"/>
      <c r="P113" s="266"/>
      <c r="Q113" s="267"/>
      <c r="R113" s="266"/>
      <c r="S113" s="267"/>
      <c r="T113" s="266"/>
      <c r="U113" s="267"/>
      <c r="V113" s="266"/>
      <c r="W113" s="267"/>
      <c r="X113" s="266"/>
      <c r="Y113" s="267"/>
    </row>
    <row r="115" spans="1:25">
      <c r="A115" s="149" t="s">
        <v>24</v>
      </c>
      <c r="B115" s="149"/>
      <c r="C115" s="149"/>
      <c r="D115" s="149"/>
      <c r="E115" s="149"/>
      <c r="F115" s="149"/>
      <c r="G115" s="149"/>
      <c r="H115" s="149"/>
    </row>
  </sheetData>
  <mergeCells count="533">
    <mergeCell ref="N110:O110"/>
    <mergeCell ref="P110:Q110"/>
    <mergeCell ref="R110:S110"/>
    <mergeCell ref="T110:U110"/>
    <mergeCell ref="V110:W110"/>
    <mergeCell ref="X110:Y110"/>
    <mergeCell ref="B109:M109"/>
    <mergeCell ref="N109:S109"/>
    <mergeCell ref="T109:Y109"/>
    <mergeCell ref="A104:A105"/>
    <mergeCell ref="B104:C104"/>
    <mergeCell ref="D104:E104"/>
    <mergeCell ref="F104:G104"/>
    <mergeCell ref="H104:I104"/>
    <mergeCell ref="J104:K104"/>
    <mergeCell ref="L104:M104"/>
    <mergeCell ref="A110:A111"/>
    <mergeCell ref="B110:C110"/>
    <mergeCell ref="D110:E110"/>
    <mergeCell ref="F110:G110"/>
    <mergeCell ref="H110:I110"/>
    <mergeCell ref="J110:K110"/>
    <mergeCell ref="L110:M110"/>
    <mergeCell ref="R98:S98"/>
    <mergeCell ref="T98:U98"/>
    <mergeCell ref="V98:W98"/>
    <mergeCell ref="X98:Y98"/>
    <mergeCell ref="B97:M97"/>
    <mergeCell ref="N97:S97"/>
    <mergeCell ref="T97:Y97"/>
    <mergeCell ref="R104:S104"/>
    <mergeCell ref="T104:U104"/>
    <mergeCell ref="V104:W104"/>
    <mergeCell ref="X104:Y104"/>
    <mergeCell ref="B103:M103"/>
    <mergeCell ref="N103:S103"/>
    <mergeCell ref="T103:Y103"/>
    <mergeCell ref="N104:O104"/>
    <mergeCell ref="P104:Q104"/>
    <mergeCell ref="B101:C101"/>
    <mergeCell ref="D101:E101"/>
    <mergeCell ref="F101:G101"/>
    <mergeCell ref="H101:I101"/>
    <mergeCell ref="J101:K101"/>
    <mergeCell ref="L101:M101"/>
    <mergeCell ref="N101:O101"/>
    <mergeCell ref="P101:Q101"/>
    <mergeCell ref="A98:A99"/>
    <mergeCell ref="B98:C98"/>
    <mergeCell ref="D98:E98"/>
    <mergeCell ref="F98:G98"/>
    <mergeCell ref="H98:I98"/>
    <mergeCell ref="J98:K98"/>
    <mergeCell ref="L98:M98"/>
    <mergeCell ref="N92:O92"/>
    <mergeCell ref="P92:Q92"/>
    <mergeCell ref="N98:O98"/>
    <mergeCell ref="P98:Q98"/>
    <mergeCell ref="R92:S92"/>
    <mergeCell ref="T92:U92"/>
    <mergeCell ref="V92:W92"/>
    <mergeCell ref="X92:Y92"/>
    <mergeCell ref="B91:M91"/>
    <mergeCell ref="N91:S91"/>
    <mergeCell ref="T91:Y91"/>
    <mergeCell ref="A92:A93"/>
    <mergeCell ref="B92:C92"/>
    <mergeCell ref="D92:E92"/>
    <mergeCell ref="F92:G92"/>
    <mergeCell ref="H92:I92"/>
    <mergeCell ref="J92:K92"/>
    <mergeCell ref="L92:M92"/>
    <mergeCell ref="N86:O86"/>
    <mergeCell ref="P86:Q86"/>
    <mergeCell ref="R86:S86"/>
    <mergeCell ref="T86:U86"/>
    <mergeCell ref="V86:W86"/>
    <mergeCell ref="X86:Y86"/>
    <mergeCell ref="B85:M85"/>
    <mergeCell ref="N85:S85"/>
    <mergeCell ref="T85:Y85"/>
    <mergeCell ref="A80:A81"/>
    <mergeCell ref="B80:C80"/>
    <mergeCell ref="D80:E80"/>
    <mergeCell ref="F80:G80"/>
    <mergeCell ref="H80:I80"/>
    <mergeCell ref="J80:K80"/>
    <mergeCell ref="L80:M80"/>
    <mergeCell ref="A86:A87"/>
    <mergeCell ref="B86:C86"/>
    <mergeCell ref="D86:E86"/>
    <mergeCell ref="F86:G86"/>
    <mergeCell ref="H86:I86"/>
    <mergeCell ref="J86:K86"/>
    <mergeCell ref="L86:M86"/>
    <mergeCell ref="R74:S74"/>
    <mergeCell ref="T74:U74"/>
    <mergeCell ref="V74:W74"/>
    <mergeCell ref="X74:Y74"/>
    <mergeCell ref="B73:M73"/>
    <mergeCell ref="N73:S73"/>
    <mergeCell ref="T73:Y73"/>
    <mergeCell ref="R80:S80"/>
    <mergeCell ref="T80:U80"/>
    <mergeCell ref="V80:W80"/>
    <mergeCell ref="X80:Y80"/>
    <mergeCell ref="B79:M79"/>
    <mergeCell ref="N79:S79"/>
    <mergeCell ref="T79:Y79"/>
    <mergeCell ref="N80:O80"/>
    <mergeCell ref="P80:Q80"/>
    <mergeCell ref="B77:C77"/>
    <mergeCell ref="D77:E77"/>
    <mergeCell ref="F77:G77"/>
    <mergeCell ref="H77:I77"/>
    <mergeCell ref="J77:K77"/>
    <mergeCell ref="L77:M77"/>
    <mergeCell ref="N77:O77"/>
    <mergeCell ref="P77:Q77"/>
    <mergeCell ref="A74:A75"/>
    <mergeCell ref="B74:C74"/>
    <mergeCell ref="D74:E74"/>
    <mergeCell ref="F74:G74"/>
    <mergeCell ref="H74:I74"/>
    <mergeCell ref="J74:K74"/>
    <mergeCell ref="L74:M74"/>
    <mergeCell ref="N68:O68"/>
    <mergeCell ref="P68:Q68"/>
    <mergeCell ref="N74:O74"/>
    <mergeCell ref="P74:Q74"/>
    <mergeCell ref="R68:S68"/>
    <mergeCell ref="T68:U68"/>
    <mergeCell ref="V68:W68"/>
    <mergeCell ref="X68:Y68"/>
    <mergeCell ref="B67:M67"/>
    <mergeCell ref="N67:S67"/>
    <mergeCell ref="T67:Y67"/>
    <mergeCell ref="A68:A69"/>
    <mergeCell ref="B68:C68"/>
    <mergeCell ref="D68:E68"/>
    <mergeCell ref="F68:G68"/>
    <mergeCell ref="H68:I68"/>
    <mergeCell ref="J68:K68"/>
    <mergeCell ref="L68:M68"/>
    <mergeCell ref="N62:O62"/>
    <mergeCell ref="P62:Q62"/>
    <mergeCell ref="R62:S62"/>
    <mergeCell ref="T62:U62"/>
    <mergeCell ref="V62:W62"/>
    <mergeCell ref="X62:Y62"/>
    <mergeCell ref="B61:M61"/>
    <mergeCell ref="N61:S61"/>
    <mergeCell ref="T61:Y61"/>
    <mergeCell ref="A56:A57"/>
    <mergeCell ref="B56:C56"/>
    <mergeCell ref="D56:E56"/>
    <mergeCell ref="F56:G56"/>
    <mergeCell ref="H56:I56"/>
    <mergeCell ref="J56:K56"/>
    <mergeCell ref="L56:M56"/>
    <mergeCell ref="A62:A63"/>
    <mergeCell ref="B62:C62"/>
    <mergeCell ref="D62:E62"/>
    <mergeCell ref="F62:G62"/>
    <mergeCell ref="H62:I62"/>
    <mergeCell ref="J62:K62"/>
    <mergeCell ref="L62:M62"/>
    <mergeCell ref="R50:S50"/>
    <mergeCell ref="T50:U50"/>
    <mergeCell ref="V50:W50"/>
    <mergeCell ref="X50:Y50"/>
    <mergeCell ref="B49:M49"/>
    <mergeCell ref="N49:S49"/>
    <mergeCell ref="T49:Y49"/>
    <mergeCell ref="R56:S56"/>
    <mergeCell ref="T56:U56"/>
    <mergeCell ref="V56:W56"/>
    <mergeCell ref="X56:Y56"/>
    <mergeCell ref="B55:M55"/>
    <mergeCell ref="N55:S55"/>
    <mergeCell ref="T55:Y55"/>
    <mergeCell ref="N56:O56"/>
    <mergeCell ref="P56:Q56"/>
    <mergeCell ref="B53:C53"/>
    <mergeCell ref="D53:E53"/>
    <mergeCell ref="F53:G53"/>
    <mergeCell ref="H53:I53"/>
    <mergeCell ref="J53:K53"/>
    <mergeCell ref="L53:M53"/>
    <mergeCell ref="N53:O53"/>
    <mergeCell ref="P53:Q53"/>
    <mergeCell ref="A50:A51"/>
    <mergeCell ref="B50:C50"/>
    <mergeCell ref="D50:E50"/>
    <mergeCell ref="F50:G50"/>
    <mergeCell ref="H50:I50"/>
    <mergeCell ref="J50:K50"/>
    <mergeCell ref="L50:M50"/>
    <mergeCell ref="N44:O44"/>
    <mergeCell ref="P44:Q44"/>
    <mergeCell ref="N50:O50"/>
    <mergeCell ref="P50:Q50"/>
    <mergeCell ref="R44:S44"/>
    <mergeCell ref="T44:U44"/>
    <mergeCell ref="V44:W44"/>
    <mergeCell ref="X44:Y44"/>
    <mergeCell ref="B43:M43"/>
    <mergeCell ref="N43:S43"/>
    <mergeCell ref="T43:Y43"/>
    <mergeCell ref="A44:A45"/>
    <mergeCell ref="B44:C44"/>
    <mergeCell ref="D44:E44"/>
    <mergeCell ref="F44:G44"/>
    <mergeCell ref="H44:I44"/>
    <mergeCell ref="J44:K44"/>
    <mergeCell ref="L44:M44"/>
    <mergeCell ref="N38:O38"/>
    <mergeCell ref="P38:Q38"/>
    <mergeCell ref="R38:S38"/>
    <mergeCell ref="T38:U38"/>
    <mergeCell ref="V38:W38"/>
    <mergeCell ref="X38:Y38"/>
    <mergeCell ref="B37:M37"/>
    <mergeCell ref="N37:S37"/>
    <mergeCell ref="T37:Y37"/>
    <mergeCell ref="A32:A33"/>
    <mergeCell ref="B32:C32"/>
    <mergeCell ref="D32:E32"/>
    <mergeCell ref="F32:G32"/>
    <mergeCell ref="H32:I32"/>
    <mergeCell ref="J32:K32"/>
    <mergeCell ref="L32:M32"/>
    <mergeCell ref="A38:A39"/>
    <mergeCell ref="B38:C38"/>
    <mergeCell ref="D38:E38"/>
    <mergeCell ref="F38:G38"/>
    <mergeCell ref="H38:I38"/>
    <mergeCell ref="J38:K38"/>
    <mergeCell ref="L38:M38"/>
    <mergeCell ref="X26:Y26"/>
    <mergeCell ref="B25:M25"/>
    <mergeCell ref="N25:S25"/>
    <mergeCell ref="T25:Y25"/>
    <mergeCell ref="R32:S32"/>
    <mergeCell ref="T32:U32"/>
    <mergeCell ref="V32:W32"/>
    <mergeCell ref="X32:Y32"/>
    <mergeCell ref="B31:M31"/>
    <mergeCell ref="N31:S31"/>
    <mergeCell ref="T31:Y31"/>
    <mergeCell ref="N32:O32"/>
    <mergeCell ref="P32:Q32"/>
    <mergeCell ref="J26:K26"/>
    <mergeCell ref="L26:M26"/>
    <mergeCell ref="N26:O26"/>
    <mergeCell ref="P26:Q26"/>
    <mergeCell ref="R26:S26"/>
    <mergeCell ref="T26:U26"/>
    <mergeCell ref="V26:W26"/>
    <mergeCell ref="B29:C29"/>
    <mergeCell ref="D29:E29"/>
    <mergeCell ref="F29:G29"/>
    <mergeCell ref="H29:I29"/>
    <mergeCell ref="P14:Q14"/>
    <mergeCell ref="R14:S14"/>
    <mergeCell ref="T14:U14"/>
    <mergeCell ref="V14:W14"/>
    <mergeCell ref="X14:Y14"/>
    <mergeCell ref="B13:M13"/>
    <mergeCell ref="N13:S13"/>
    <mergeCell ref="T13:Y13"/>
    <mergeCell ref="R20:S20"/>
    <mergeCell ref="T20:U20"/>
    <mergeCell ref="V20:W20"/>
    <mergeCell ref="X20:Y20"/>
    <mergeCell ref="B19:M19"/>
    <mergeCell ref="N19:S19"/>
    <mergeCell ref="T19:Y19"/>
    <mergeCell ref="B20:C20"/>
    <mergeCell ref="D20:E20"/>
    <mergeCell ref="F20:G20"/>
    <mergeCell ref="H20:I20"/>
    <mergeCell ref="J20:K20"/>
    <mergeCell ref="L20:M20"/>
    <mergeCell ref="N20:O20"/>
    <mergeCell ref="P20:Q20"/>
    <mergeCell ref="B17:C17"/>
    <mergeCell ref="P2:Q2"/>
    <mergeCell ref="R2:S2"/>
    <mergeCell ref="T2:U2"/>
    <mergeCell ref="V2:W2"/>
    <mergeCell ref="X2:Y2"/>
    <mergeCell ref="B1:M1"/>
    <mergeCell ref="N1:S1"/>
    <mergeCell ref="T1:Y1"/>
    <mergeCell ref="R8:S8"/>
    <mergeCell ref="T8:U8"/>
    <mergeCell ref="V8:W8"/>
    <mergeCell ref="X8:Y8"/>
    <mergeCell ref="B7:M7"/>
    <mergeCell ref="N7:S7"/>
    <mergeCell ref="T7:Y7"/>
    <mergeCell ref="N8:O8"/>
    <mergeCell ref="P8:Q8"/>
    <mergeCell ref="B8:C8"/>
    <mergeCell ref="D8:E8"/>
    <mergeCell ref="F8:G8"/>
    <mergeCell ref="H8:I8"/>
    <mergeCell ref="J8:K8"/>
    <mergeCell ref="L8:M8"/>
    <mergeCell ref="B5:C5"/>
    <mergeCell ref="A115:H115"/>
    <mergeCell ref="A2:A3"/>
    <mergeCell ref="B2:C2"/>
    <mergeCell ref="D2:E2"/>
    <mergeCell ref="F2:G2"/>
    <mergeCell ref="H2:I2"/>
    <mergeCell ref="J2:K2"/>
    <mergeCell ref="L2:M2"/>
    <mergeCell ref="N2:O2"/>
    <mergeCell ref="A8:A9"/>
    <mergeCell ref="A14:A15"/>
    <mergeCell ref="B14:C14"/>
    <mergeCell ref="D14:E14"/>
    <mergeCell ref="F14:G14"/>
    <mergeCell ref="H14:I14"/>
    <mergeCell ref="J14:K14"/>
    <mergeCell ref="L14:M14"/>
    <mergeCell ref="N14:O14"/>
    <mergeCell ref="A20:A21"/>
    <mergeCell ref="A26:A27"/>
    <mergeCell ref="B26:C26"/>
    <mergeCell ref="D26:E26"/>
    <mergeCell ref="F26:G26"/>
    <mergeCell ref="H26:I26"/>
    <mergeCell ref="V5:W5"/>
    <mergeCell ref="X5:Y5"/>
    <mergeCell ref="B11:C11"/>
    <mergeCell ref="D11:E11"/>
    <mergeCell ref="F11:G11"/>
    <mergeCell ref="H11:I11"/>
    <mergeCell ref="J11:K11"/>
    <mergeCell ref="L11:M11"/>
    <mergeCell ref="N11:O11"/>
    <mergeCell ref="P11:Q11"/>
    <mergeCell ref="R11:S11"/>
    <mergeCell ref="T11:U11"/>
    <mergeCell ref="V11:W11"/>
    <mergeCell ref="X11:Y11"/>
    <mergeCell ref="D5:E5"/>
    <mergeCell ref="F5:G5"/>
    <mergeCell ref="H5:I5"/>
    <mergeCell ref="J5:K5"/>
    <mergeCell ref="L5:M5"/>
    <mergeCell ref="N5:O5"/>
    <mergeCell ref="P5:Q5"/>
    <mergeCell ref="R5:S5"/>
    <mergeCell ref="T5:U5"/>
    <mergeCell ref="V17:W17"/>
    <mergeCell ref="X17:Y17"/>
    <mergeCell ref="B23:C23"/>
    <mergeCell ref="D23:E23"/>
    <mergeCell ref="F23:G23"/>
    <mergeCell ref="H23:I23"/>
    <mergeCell ref="J23:K23"/>
    <mergeCell ref="L23:M23"/>
    <mergeCell ref="N23:O23"/>
    <mergeCell ref="P23:Q23"/>
    <mergeCell ref="R23:S23"/>
    <mergeCell ref="T23:U23"/>
    <mergeCell ref="V23:W23"/>
    <mergeCell ref="X23:Y23"/>
    <mergeCell ref="D17:E17"/>
    <mergeCell ref="F17:G17"/>
    <mergeCell ref="H17:I17"/>
    <mergeCell ref="J17:K17"/>
    <mergeCell ref="L17:M17"/>
    <mergeCell ref="N17:O17"/>
    <mergeCell ref="P17:Q17"/>
    <mergeCell ref="R17:S17"/>
    <mergeCell ref="T17:U17"/>
    <mergeCell ref="J29:K29"/>
    <mergeCell ref="L29:M29"/>
    <mergeCell ref="N29:O29"/>
    <mergeCell ref="P29:Q29"/>
    <mergeCell ref="R29:S29"/>
    <mergeCell ref="T29:U29"/>
    <mergeCell ref="V29:W29"/>
    <mergeCell ref="X29:Y29"/>
    <mergeCell ref="B35:C35"/>
    <mergeCell ref="D35:E35"/>
    <mergeCell ref="F35:G35"/>
    <mergeCell ref="H35:I35"/>
    <mergeCell ref="J35:K35"/>
    <mergeCell ref="L35:M35"/>
    <mergeCell ref="N35:O35"/>
    <mergeCell ref="P35:Q35"/>
    <mergeCell ref="R35:S35"/>
    <mergeCell ref="T35:U35"/>
    <mergeCell ref="V35:W35"/>
    <mergeCell ref="X35:Y35"/>
    <mergeCell ref="T41:U41"/>
    <mergeCell ref="V41:W41"/>
    <mergeCell ref="X41:Y41"/>
    <mergeCell ref="B47:C47"/>
    <mergeCell ref="D47:E47"/>
    <mergeCell ref="F47:G47"/>
    <mergeCell ref="H47:I47"/>
    <mergeCell ref="J47:K47"/>
    <mergeCell ref="L47:M47"/>
    <mergeCell ref="N47:O47"/>
    <mergeCell ref="P47:Q47"/>
    <mergeCell ref="R47:S47"/>
    <mergeCell ref="T47:U47"/>
    <mergeCell ref="V47:W47"/>
    <mergeCell ref="X47:Y47"/>
    <mergeCell ref="B41:C41"/>
    <mergeCell ref="D41:E41"/>
    <mergeCell ref="F41:G41"/>
    <mergeCell ref="H41:I41"/>
    <mergeCell ref="J41:K41"/>
    <mergeCell ref="L41:M41"/>
    <mergeCell ref="N41:O41"/>
    <mergeCell ref="P41:Q41"/>
    <mergeCell ref="R41:S41"/>
    <mergeCell ref="R53:S53"/>
    <mergeCell ref="T53:U53"/>
    <mergeCell ref="V53:W53"/>
    <mergeCell ref="X53:Y53"/>
    <mergeCell ref="B59:C59"/>
    <mergeCell ref="D59:E59"/>
    <mergeCell ref="F59:G59"/>
    <mergeCell ref="H59:I59"/>
    <mergeCell ref="J59:K59"/>
    <mergeCell ref="L59:M59"/>
    <mergeCell ref="N59:O59"/>
    <mergeCell ref="P59:Q59"/>
    <mergeCell ref="R59:S59"/>
    <mergeCell ref="T59:U59"/>
    <mergeCell ref="V59:W59"/>
    <mergeCell ref="X59:Y59"/>
    <mergeCell ref="T65:U65"/>
    <mergeCell ref="V65:W65"/>
    <mergeCell ref="X65:Y65"/>
    <mergeCell ref="B71:C71"/>
    <mergeCell ref="D71:E71"/>
    <mergeCell ref="F71:G71"/>
    <mergeCell ref="H71:I71"/>
    <mergeCell ref="J71:K71"/>
    <mergeCell ref="L71:M71"/>
    <mergeCell ref="N71:O71"/>
    <mergeCell ref="P71:Q71"/>
    <mergeCell ref="R71:S71"/>
    <mergeCell ref="T71:U71"/>
    <mergeCell ref="V71:W71"/>
    <mergeCell ref="X71:Y71"/>
    <mergeCell ref="B65:C65"/>
    <mergeCell ref="D65:E65"/>
    <mergeCell ref="F65:G65"/>
    <mergeCell ref="H65:I65"/>
    <mergeCell ref="J65:K65"/>
    <mergeCell ref="L65:M65"/>
    <mergeCell ref="N65:O65"/>
    <mergeCell ref="P65:Q65"/>
    <mergeCell ref="R65:S65"/>
    <mergeCell ref="R77:S77"/>
    <mergeCell ref="T77:U77"/>
    <mergeCell ref="V77:W77"/>
    <mergeCell ref="X77:Y77"/>
    <mergeCell ref="B83:C83"/>
    <mergeCell ref="D83:E83"/>
    <mergeCell ref="F83:G83"/>
    <mergeCell ref="H83:I83"/>
    <mergeCell ref="J83:K83"/>
    <mergeCell ref="L83:M83"/>
    <mergeCell ref="N83:O83"/>
    <mergeCell ref="P83:Q83"/>
    <mergeCell ref="R83:S83"/>
    <mergeCell ref="T83:U83"/>
    <mergeCell ref="V83:W83"/>
    <mergeCell ref="X83:Y83"/>
    <mergeCell ref="T89:U89"/>
    <mergeCell ref="V89:W89"/>
    <mergeCell ref="X89:Y89"/>
    <mergeCell ref="B95:C95"/>
    <mergeCell ref="D95:E95"/>
    <mergeCell ref="F95:G95"/>
    <mergeCell ref="H95:I95"/>
    <mergeCell ref="J95:K95"/>
    <mergeCell ref="L95:M95"/>
    <mergeCell ref="N95:O95"/>
    <mergeCell ref="P95:Q95"/>
    <mergeCell ref="R95:S95"/>
    <mergeCell ref="T95:U95"/>
    <mergeCell ref="V95:W95"/>
    <mergeCell ref="X95:Y95"/>
    <mergeCell ref="B89:C89"/>
    <mergeCell ref="D89:E89"/>
    <mergeCell ref="F89:G89"/>
    <mergeCell ref="H89:I89"/>
    <mergeCell ref="J89:K89"/>
    <mergeCell ref="L89:M89"/>
    <mergeCell ref="N89:O89"/>
    <mergeCell ref="P89:Q89"/>
    <mergeCell ref="R89:S89"/>
    <mergeCell ref="R101:S101"/>
    <mergeCell ref="T101:U101"/>
    <mergeCell ref="V101:W101"/>
    <mergeCell ref="X101:Y101"/>
    <mergeCell ref="B107:C107"/>
    <mergeCell ref="D107:E107"/>
    <mergeCell ref="F107:G107"/>
    <mergeCell ref="H107:I107"/>
    <mergeCell ref="J107:K107"/>
    <mergeCell ref="L107:M107"/>
    <mergeCell ref="N107:O107"/>
    <mergeCell ref="P107:Q107"/>
    <mergeCell ref="R107:S107"/>
    <mergeCell ref="T107:U107"/>
    <mergeCell ref="V107:W107"/>
    <mergeCell ref="X107:Y107"/>
    <mergeCell ref="T113:U113"/>
    <mergeCell ref="V113:W113"/>
    <mergeCell ref="X113:Y113"/>
    <mergeCell ref="B113:C113"/>
    <mergeCell ref="D113:E113"/>
    <mergeCell ref="F113:G113"/>
    <mergeCell ref="H113:I113"/>
    <mergeCell ref="J113:K113"/>
    <mergeCell ref="L113:M113"/>
    <mergeCell ref="N113:O113"/>
    <mergeCell ref="P113:Q113"/>
    <mergeCell ref="R113:S113"/>
  </mergeCells>
  <hyperlinks>
    <hyperlink ref="A115:D115" location="Sheet2!A1" display="Start Application" xr:uid="{403EFE29-FC5B-4A93-84F3-787E3246EA00}"/>
    <hyperlink ref="A115:E115" location="Base_Accreditation!A1" display="Start Accreditation" xr:uid="{2F42B84A-EE13-433F-B2D3-B0894E8B722F}"/>
    <hyperlink ref="A115:H115" location="'Fuel Data'!A1" display="Continue Accreditation" xr:uid="{1D388295-C890-4441-910F-BE75E6B80013}"/>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7F831A-8D62-469E-80E8-C14D6E73704D}">
  <sheetPr>
    <tabColor rgb="FFFFFF00"/>
  </sheetPr>
  <dimension ref="A1:G229"/>
  <sheetViews>
    <sheetView workbookViewId="0">
      <selection sqref="A1:A1048576"/>
    </sheetView>
  </sheetViews>
  <sheetFormatPr defaultRowHeight="14.4"/>
  <sheetData>
    <row r="1" spans="1:7">
      <c r="A1" t="s">
        <v>173</v>
      </c>
      <c r="B1" t="s">
        <v>174</v>
      </c>
      <c r="C1" t="s">
        <v>175</v>
      </c>
      <c r="D1" t="s">
        <v>176</v>
      </c>
      <c r="E1" t="s">
        <v>177</v>
      </c>
      <c r="F1" t="s">
        <v>182</v>
      </c>
      <c r="G1" t="s">
        <v>178</v>
      </c>
    </row>
    <row r="2" spans="1:7">
      <c r="A2" t="s">
        <v>76</v>
      </c>
      <c r="B2" t="s">
        <v>31</v>
      </c>
      <c r="C2" t="s">
        <v>28</v>
      </c>
      <c r="D2" s="127">
        <f>Benchmark_Reporting!B4</f>
        <v>1</v>
      </c>
      <c r="E2">
        <f>Benchmark_Reporting!B5</f>
        <v>0</v>
      </c>
      <c r="F2">
        <f>Benchmark_Reporting!C4</f>
        <v>5000</v>
      </c>
      <c r="G2" t="s">
        <v>72</v>
      </c>
    </row>
    <row r="3" spans="1:7">
      <c r="A3" t="s">
        <v>76</v>
      </c>
      <c r="B3" t="s">
        <v>32</v>
      </c>
      <c r="C3" t="s">
        <v>28</v>
      </c>
      <c r="D3" s="126">
        <f>Benchmark_Reporting!D4</f>
        <v>0</v>
      </c>
      <c r="E3" s="126">
        <f>Benchmark_Reporting!D5</f>
        <v>0</v>
      </c>
      <c r="F3" s="126">
        <f>Benchmark_Reporting!E4</f>
        <v>0</v>
      </c>
      <c r="G3" t="s">
        <v>72</v>
      </c>
    </row>
    <row r="4" spans="1:7">
      <c r="A4" t="s">
        <v>76</v>
      </c>
      <c r="B4" t="s">
        <v>33</v>
      </c>
      <c r="C4" t="s">
        <v>28</v>
      </c>
      <c r="D4" s="126">
        <f>Benchmark_Reporting!F4</f>
        <v>0</v>
      </c>
      <c r="E4" s="126">
        <f>Benchmark_Reporting!F5</f>
        <v>0</v>
      </c>
      <c r="F4" s="126">
        <f>Benchmark_Reporting!G4</f>
        <v>0</v>
      </c>
      <c r="G4" t="s">
        <v>72</v>
      </c>
    </row>
    <row r="5" spans="1:7">
      <c r="A5" t="s">
        <v>76</v>
      </c>
      <c r="B5" t="s">
        <v>179</v>
      </c>
      <c r="C5" t="s">
        <v>28</v>
      </c>
      <c r="D5" s="126">
        <f>Benchmark_Reporting!H4</f>
        <v>0</v>
      </c>
      <c r="E5" s="126">
        <f>Benchmark_Reporting!H5</f>
        <v>0</v>
      </c>
      <c r="F5" s="126">
        <f>Benchmark_Reporting!I4</f>
        <v>0</v>
      </c>
      <c r="G5" t="s">
        <v>72</v>
      </c>
    </row>
    <row r="6" spans="1:7">
      <c r="A6" t="s">
        <v>76</v>
      </c>
      <c r="B6" t="s">
        <v>180</v>
      </c>
      <c r="C6" t="s">
        <v>28</v>
      </c>
      <c r="D6">
        <f>Benchmark_Reporting!J4</f>
        <v>0</v>
      </c>
      <c r="E6">
        <f>Benchmark_Reporting!J5</f>
        <v>0</v>
      </c>
      <c r="F6">
        <f>Benchmark_Reporting!K4</f>
        <v>0</v>
      </c>
      <c r="G6" t="s">
        <v>72</v>
      </c>
    </row>
    <row r="7" spans="1:7">
      <c r="A7" t="s">
        <v>76</v>
      </c>
      <c r="B7" t="s">
        <v>181</v>
      </c>
      <c r="C7" t="s">
        <v>28</v>
      </c>
      <c r="D7">
        <f>Benchmark_Reporting!L4</f>
        <v>0</v>
      </c>
      <c r="E7">
        <f>Benchmark_Reporting!L5</f>
        <v>0</v>
      </c>
      <c r="F7">
        <f>Benchmark_Reporting!M4</f>
        <v>0</v>
      </c>
      <c r="G7" t="s">
        <v>72</v>
      </c>
    </row>
    <row r="8" spans="1:7">
      <c r="A8" t="s">
        <v>76</v>
      </c>
      <c r="B8" t="s">
        <v>37</v>
      </c>
      <c r="C8" t="s">
        <v>29</v>
      </c>
      <c r="D8">
        <f>Benchmark_Reporting!N4</f>
        <v>0</v>
      </c>
      <c r="E8">
        <f>Benchmark_Reporting!N5</f>
        <v>0</v>
      </c>
      <c r="F8">
        <f>Benchmark_Reporting!O4</f>
        <v>0</v>
      </c>
      <c r="G8" t="s">
        <v>72</v>
      </c>
    </row>
    <row r="9" spans="1:7">
      <c r="A9" t="s">
        <v>76</v>
      </c>
      <c r="B9" t="s">
        <v>38</v>
      </c>
      <c r="C9" t="s">
        <v>29</v>
      </c>
      <c r="D9">
        <f>Benchmark_Reporting!P4</f>
        <v>0</v>
      </c>
      <c r="E9">
        <f>Benchmark_Reporting!P5</f>
        <v>0</v>
      </c>
      <c r="F9">
        <f>Benchmark_Reporting!Q4</f>
        <v>0</v>
      </c>
      <c r="G9" t="s">
        <v>72</v>
      </c>
    </row>
    <row r="10" spans="1:7">
      <c r="A10" t="s">
        <v>76</v>
      </c>
      <c r="B10" t="s">
        <v>39</v>
      </c>
      <c r="C10" t="s">
        <v>29</v>
      </c>
      <c r="D10">
        <f>Benchmark_Reporting!R4</f>
        <v>0</v>
      </c>
      <c r="E10">
        <f>Benchmark_Reporting!R5</f>
        <v>0</v>
      </c>
      <c r="F10">
        <f>Benchmark_Reporting!S4</f>
        <v>0</v>
      </c>
      <c r="G10" t="s">
        <v>72</v>
      </c>
    </row>
    <row r="11" spans="1:7">
      <c r="A11" t="s">
        <v>76</v>
      </c>
      <c r="B11" t="s">
        <v>40</v>
      </c>
      <c r="C11" t="s">
        <v>30</v>
      </c>
      <c r="D11">
        <f>Benchmark_Reporting!T4</f>
        <v>0</v>
      </c>
      <c r="E11">
        <f>Benchmark_Reporting!T5</f>
        <v>0</v>
      </c>
      <c r="F11">
        <f>Benchmark_Reporting!U4</f>
        <v>0</v>
      </c>
      <c r="G11" t="s">
        <v>72</v>
      </c>
    </row>
    <row r="12" spans="1:7">
      <c r="A12" t="s">
        <v>76</v>
      </c>
      <c r="B12" t="s">
        <v>50</v>
      </c>
      <c r="C12" t="s">
        <v>30</v>
      </c>
      <c r="D12">
        <f>Benchmark_Reporting!V4</f>
        <v>0</v>
      </c>
      <c r="E12">
        <f>Benchmark_Reporting!V5</f>
        <v>0</v>
      </c>
      <c r="F12">
        <f>Benchmark_Reporting!W4</f>
        <v>0</v>
      </c>
      <c r="G12" t="s">
        <v>72</v>
      </c>
    </row>
    <row r="13" spans="1:7">
      <c r="A13" s="125" t="s">
        <v>76</v>
      </c>
      <c r="B13" s="125" t="s">
        <v>42</v>
      </c>
      <c r="C13" s="125" t="s">
        <v>30</v>
      </c>
      <c r="D13" s="125">
        <f>Benchmark_Reporting!X4</f>
        <v>0</v>
      </c>
      <c r="E13" s="125">
        <f>Benchmark_Reporting!X5</f>
        <v>0</v>
      </c>
      <c r="F13" s="125">
        <f>Benchmark_Reporting!Y4</f>
        <v>0</v>
      </c>
      <c r="G13" t="s">
        <v>72</v>
      </c>
    </row>
    <row r="14" spans="1:7">
      <c r="A14" t="s">
        <v>77</v>
      </c>
      <c r="B14" t="s">
        <v>31</v>
      </c>
      <c r="C14" t="s">
        <v>28</v>
      </c>
      <c r="D14">
        <f>Benchmark_Reporting!B10</f>
        <v>0</v>
      </c>
      <c r="E14">
        <f>Benchmark_Reporting!B11</f>
        <v>0</v>
      </c>
      <c r="F14">
        <f>Benchmark_Reporting!C10</f>
        <v>0</v>
      </c>
      <c r="G14" t="s">
        <v>72</v>
      </c>
    </row>
    <row r="15" spans="1:7">
      <c r="A15" t="s">
        <v>77</v>
      </c>
      <c r="B15" t="s">
        <v>32</v>
      </c>
      <c r="C15" t="s">
        <v>28</v>
      </c>
      <c r="D15" s="126">
        <f>Benchmark_Reporting!D10</f>
        <v>2</v>
      </c>
      <c r="E15" s="126">
        <f>Benchmark_Reporting!D11</f>
        <v>0</v>
      </c>
      <c r="F15" s="126">
        <f>Benchmark_Reporting!E10</f>
        <v>18000</v>
      </c>
      <c r="G15" t="s">
        <v>72</v>
      </c>
    </row>
    <row r="16" spans="1:7">
      <c r="A16" t="s">
        <v>77</v>
      </c>
      <c r="B16" t="s">
        <v>33</v>
      </c>
      <c r="C16" t="s">
        <v>28</v>
      </c>
      <c r="D16" s="126">
        <f>Benchmark_Reporting!F10</f>
        <v>0</v>
      </c>
      <c r="E16" s="126">
        <f>Benchmark_Reporting!F11</f>
        <v>0</v>
      </c>
      <c r="F16" s="126">
        <f>Benchmark_Reporting!G10</f>
        <v>0</v>
      </c>
      <c r="G16" t="s">
        <v>72</v>
      </c>
    </row>
    <row r="17" spans="1:7">
      <c r="A17" t="s">
        <v>77</v>
      </c>
      <c r="B17" t="s">
        <v>179</v>
      </c>
      <c r="C17" t="s">
        <v>28</v>
      </c>
      <c r="D17" s="126">
        <f>Benchmark_Reporting!H10</f>
        <v>0</v>
      </c>
      <c r="E17" s="126">
        <f>Benchmark_Reporting!H11</f>
        <v>0</v>
      </c>
      <c r="F17" s="126">
        <f>Benchmark_Reporting!I10</f>
        <v>0</v>
      </c>
      <c r="G17" t="s">
        <v>72</v>
      </c>
    </row>
    <row r="18" spans="1:7">
      <c r="A18" t="s">
        <v>77</v>
      </c>
      <c r="B18" t="s">
        <v>180</v>
      </c>
      <c r="C18" t="s">
        <v>28</v>
      </c>
      <c r="D18">
        <f>Benchmark_Reporting!J10</f>
        <v>0</v>
      </c>
      <c r="E18">
        <f>Benchmark_Reporting!J11</f>
        <v>0</v>
      </c>
      <c r="F18">
        <f>Benchmark_Reporting!K10</f>
        <v>0</v>
      </c>
      <c r="G18" t="s">
        <v>72</v>
      </c>
    </row>
    <row r="19" spans="1:7">
      <c r="A19" t="s">
        <v>77</v>
      </c>
      <c r="B19" t="s">
        <v>181</v>
      </c>
      <c r="C19" t="s">
        <v>28</v>
      </c>
      <c r="D19">
        <f>Benchmark_Reporting!L10</f>
        <v>0</v>
      </c>
      <c r="E19">
        <f>Benchmark_Reporting!L11</f>
        <v>0</v>
      </c>
      <c r="F19">
        <f>Benchmark_Reporting!M10</f>
        <v>0</v>
      </c>
      <c r="G19" t="s">
        <v>72</v>
      </c>
    </row>
    <row r="20" spans="1:7">
      <c r="A20" t="s">
        <v>77</v>
      </c>
      <c r="B20" t="s">
        <v>37</v>
      </c>
      <c r="C20" t="s">
        <v>29</v>
      </c>
      <c r="D20">
        <f>Benchmark_Reporting!N10</f>
        <v>0</v>
      </c>
      <c r="E20">
        <f>Benchmark_Reporting!N11</f>
        <v>0</v>
      </c>
      <c r="F20">
        <f>Benchmark_Reporting!O10</f>
        <v>0</v>
      </c>
      <c r="G20" t="s">
        <v>72</v>
      </c>
    </row>
    <row r="21" spans="1:7">
      <c r="A21" t="s">
        <v>77</v>
      </c>
      <c r="B21" t="s">
        <v>38</v>
      </c>
      <c r="C21" t="s">
        <v>29</v>
      </c>
      <c r="D21">
        <f>Benchmark_Reporting!P10</f>
        <v>0</v>
      </c>
      <c r="E21">
        <f>Benchmark_Reporting!P11</f>
        <v>0</v>
      </c>
      <c r="F21">
        <f>Benchmark_Reporting!Q10</f>
        <v>0</v>
      </c>
      <c r="G21" t="s">
        <v>72</v>
      </c>
    </row>
    <row r="22" spans="1:7">
      <c r="A22" t="s">
        <v>77</v>
      </c>
      <c r="B22" t="s">
        <v>39</v>
      </c>
      <c r="C22" t="s">
        <v>29</v>
      </c>
      <c r="D22">
        <f>Benchmark_Reporting!R10</f>
        <v>0</v>
      </c>
      <c r="E22">
        <f>Benchmark_Reporting!R11</f>
        <v>0</v>
      </c>
      <c r="F22">
        <f>Benchmark_Reporting!S10</f>
        <v>0</v>
      </c>
      <c r="G22" t="s">
        <v>72</v>
      </c>
    </row>
    <row r="23" spans="1:7">
      <c r="A23" t="s">
        <v>77</v>
      </c>
      <c r="B23" t="s">
        <v>40</v>
      </c>
      <c r="C23" t="s">
        <v>30</v>
      </c>
      <c r="D23">
        <f>Benchmark_Reporting!T10</f>
        <v>0</v>
      </c>
      <c r="E23">
        <f>Benchmark_Reporting!T11</f>
        <v>0</v>
      </c>
      <c r="F23">
        <f>Benchmark_Reporting!U10</f>
        <v>0</v>
      </c>
      <c r="G23" t="s">
        <v>72</v>
      </c>
    </row>
    <row r="24" spans="1:7">
      <c r="A24" t="s">
        <v>77</v>
      </c>
      <c r="B24" t="s">
        <v>50</v>
      </c>
      <c r="C24" t="s">
        <v>30</v>
      </c>
      <c r="D24">
        <f>Benchmark_Reporting!V10</f>
        <v>0</v>
      </c>
      <c r="E24">
        <f>Benchmark_Reporting!V11</f>
        <v>0</v>
      </c>
      <c r="F24">
        <f>Benchmark_Reporting!W10</f>
        <v>0</v>
      </c>
      <c r="G24" t="s">
        <v>72</v>
      </c>
    </row>
    <row r="25" spans="1:7">
      <c r="A25" s="125" t="s">
        <v>77</v>
      </c>
      <c r="B25" s="125" t="s">
        <v>42</v>
      </c>
      <c r="C25" s="125" t="s">
        <v>30</v>
      </c>
      <c r="D25" s="125">
        <f>Benchmark_Reporting!X10</f>
        <v>0</v>
      </c>
      <c r="E25" s="125">
        <f>Benchmark_Reporting!X11</f>
        <v>0</v>
      </c>
      <c r="F25" s="125">
        <f>Benchmark_Reporting!Y10</f>
        <v>0</v>
      </c>
      <c r="G25" t="s">
        <v>72</v>
      </c>
    </row>
    <row r="26" spans="1:7">
      <c r="A26" t="s">
        <v>163</v>
      </c>
      <c r="B26" t="s">
        <v>31</v>
      </c>
      <c r="C26" t="s">
        <v>28</v>
      </c>
      <c r="D26">
        <f>Benchmark_Reporting!B16</f>
        <v>0</v>
      </c>
      <c r="E26">
        <f>Benchmark_Reporting!B17</f>
        <v>0</v>
      </c>
      <c r="F26">
        <f>Benchmark_Reporting!C16</f>
        <v>0</v>
      </c>
      <c r="G26" t="s">
        <v>72</v>
      </c>
    </row>
    <row r="27" spans="1:7">
      <c r="A27" t="s">
        <v>163</v>
      </c>
      <c r="B27" t="s">
        <v>32</v>
      </c>
      <c r="C27" t="s">
        <v>28</v>
      </c>
      <c r="D27" s="126">
        <f>Benchmark_Reporting!D16</f>
        <v>0</v>
      </c>
      <c r="E27" s="126">
        <f>Benchmark_Reporting!D17</f>
        <v>0</v>
      </c>
      <c r="F27" s="126">
        <f>Benchmark_Reporting!E16</f>
        <v>0</v>
      </c>
      <c r="G27" t="s">
        <v>72</v>
      </c>
    </row>
    <row r="28" spans="1:7">
      <c r="A28" t="s">
        <v>163</v>
      </c>
      <c r="B28" t="s">
        <v>33</v>
      </c>
      <c r="C28" t="s">
        <v>28</v>
      </c>
      <c r="D28" s="126">
        <f>Benchmark_Reporting!F16</f>
        <v>0</v>
      </c>
      <c r="E28" s="126">
        <f>Benchmark_Reporting!F17</f>
        <v>0</v>
      </c>
      <c r="F28" s="126">
        <f>Benchmark_Reporting!G16</f>
        <v>0</v>
      </c>
      <c r="G28" t="s">
        <v>72</v>
      </c>
    </row>
    <row r="29" spans="1:7">
      <c r="A29" t="s">
        <v>163</v>
      </c>
      <c r="B29" t="s">
        <v>179</v>
      </c>
      <c r="C29" t="s">
        <v>28</v>
      </c>
      <c r="D29" s="126">
        <f>Benchmark_Reporting!H16</f>
        <v>0</v>
      </c>
      <c r="E29" s="126">
        <f>Benchmark_Reporting!H17</f>
        <v>0</v>
      </c>
      <c r="F29" s="126">
        <f>Benchmark_Reporting!I16</f>
        <v>0</v>
      </c>
      <c r="G29" t="s">
        <v>72</v>
      </c>
    </row>
    <row r="30" spans="1:7">
      <c r="A30" t="s">
        <v>163</v>
      </c>
      <c r="B30" t="s">
        <v>180</v>
      </c>
      <c r="C30" t="s">
        <v>28</v>
      </c>
      <c r="D30">
        <f>Benchmark_Reporting!J16</f>
        <v>0</v>
      </c>
      <c r="E30">
        <f>Benchmark_Reporting!J17</f>
        <v>0</v>
      </c>
      <c r="F30">
        <f>Benchmark_Reporting!K16</f>
        <v>0</v>
      </c>
      <c r="G30" t="s">
        <v>72</v>
      </c>
    </row>
    <row r="31" spans="1:7">
      <c r="A31" t="s">
        <v>163</v>
      </c>
      <c r="B31" t="s">
        <v>181</v>
      </c>
      <c r="C31" t="s">
        <v>28</v>
      </c>
      <c r="D31">
        <f>Benchmark_Reporting!L16</f>
        <v>0</v>
      </c>
      <c r="E31">
        <f>Benchmark_Reporting!L17</f>
        <v>0</v>
      </c>
      <c r="F31">
        <f>Benchmark_Reporting!M16</f>
        <v>0</v>
      </c>
      <c r="G31" t="s">
        <v>72</v>
      </c>
    </row>
    <row r="32" spans="1:7">
      <c r="A32" t="s">
        <v>163</v>
      </c>
      <c r="B32" t="s">
        <v>37</v>
      </c>
      <c r="C32" t="s">
        <v>29</v>
      </c>
      <c r="D32">
        <f>Benchmark_Reporting!N16</f>
        <v>0</v>
      </c>
      <c r="E32">
        <f>Benchmark_Reporting!N17</f>
        <v>0</v>
      </c>
      <c r="F32">
        <f>Benchmark_Reporting!O16</f>
        <v>0</v>
      </c>
      <c r="G32" t="s">
        <v>72</v>
      </c>
    </row>
    <row r="33" spans="1:7">
      <c r="A33" t="s">
        <v>163</v>
      </c>
      <c r="B33" t="s">
        <v>38</v>
      </c>
      <c r="C33" t="s">
        <v>29</v>
      </c>
      <c r="D33">
        <f>Benchmark_Reporting!P16</f>
        <v>0</v>
      </c>
      <c r="E33">
        <f>Benchmark_Reporting!P17</f>
        <v>0</v>
      </c>
      <c r="F33">
        <f>Benchmark_Reporting!Q16</f>
        <v>0</v>
      </c>
      <c r="G33" t="s">
        <v>72</v>
      </c>
    </row>
    <row r="34" spans="1:7">
      <c r="A34" t="s">
        <v>163</v>
      </c>
      <c r="B34" t="s">
        <v>39</v>
      </c>
      <c r="C34" t="s">
        <v>29</v>
      </c>
      <c r="D34">
        <f>Benchmark_Reporting!R16</f>
        <v>0</v>
      </c>
      <c r="E34">
        <f>Benchmark_Reporting!R17</f>
        <v>0</v>
      </c>
      <c r="F34">
        <f>Benchmark_Reporting!S16</f>
        <v>0</v>
      </c>
      <c r="G34" t="s">
        <v>72</v>
      </c>
    </row>
    <row r="35" spans="1:7">
      <c r="A35" t="s">
        <v>163</v>
      </c>
      <c r="B35" t="s">
        <v>40</v>
      </c>
      <c r="C35" t="s">
        <v>30</v>
      </c>
      <c r="D35">
        <f>Benchmark_Reporting!T16</f>
        <v>0</v>
      </c>
      <c r="E35">
        <f>Benchmark_Reporting!T17</f>
        <v>0</v>
      </c>
      <c r="F35">
        <f>Benchmark_Reporting!U16</f>
        <v>0</v>
      </c>
      <c r="G35" t="s">
        <v>72</v>
      </c>
    </row>
    <row r="36" spans="1:7">
      <c r="A36" t="s">
        <v>163</v>
      </c>
      <c r="B36" t="s">
        <v>50</v>
      </c>
      <c r="C36" t="s">
        <v>30</v>
      </c>
      <c r="D36">
        <f>Benchmark_Reporting!V16</f>
        <v>0</v>
      </c>
      <c r="E36">
        <f>Benchmark_Reporting!V17</f>
        <v>0</v>
      </c>
      <c r="F36">
        <f>Benchmark_Reporting!W16</f>
        <v>0</v>
      </c>
      <c r="G36" t="s">
        <v>72</v>
      </c>
    </row>
    <row r="37" spans="1:7">
      <c r="A37" s="125" t="s">
        <v>163</v>
      </c>
      <c r="B37" s="125" t="s">
        <v>42</v>
      </c>
      <c r="C37" s="125" t="s">
        <v>30</v>
      </c>
      <c r="D37" s="125">
        <f>Benchmark_Reporting!X16</f>
        <v>0</v>
      </c>
      <c r="E37" s="125">
        <f>Benchmark_Reporting!X17</f>
        <v>0</v>
      </c>
      <c r="F37" s="125">
        <f>Benchmark_Reporting!Y16</f>
        <v>0</v>
      </c>
      <c r="G37" t="s">
        <v>72</v>
      </c>
    </row>
    <row r="38" spans="1:7">
      <c r="A38" t="s">
        <v>183</v>
      </c>
      <c r="B38" t="s">
        <v>31</v>
      </c>
      <c r="C38" t="s">
        <v>28</v>
      </c>
      <c r="D38">
        <f>Benchmark_Reporting!B22</f>
        <v>0</v>
      </c>
      <c r="E38">
        <f>Benchmark_Reporting!B23</f>
        <v>0</v>
      </c>
      <c r="F38">
        <f>Benchmark_Reporting!C22</f>
        <v>0</v>
      </c>
      <c r="G38" t="s">
        <v>72</v>
      </c>
    </row>
    <row r="39" spans="1:7">
      <c r="A39" t="s">
        <v>183</v>
      </c>
      <c r="B39" t="s">
        <v>32</v>
      </c>
      <c r="C39" t="s">
        <v>28</v>
      </c>
      <c r="D39" s="126">
        <f>Benchmark_Reporting!D22</f>
        <v>0</v>
      </c>
      <c r="E39" s="126">
        <f>Benchmark_Reporting!D23</f>
        <v>0</v>
      </c>
      <c r="F39" s="126">
        <f>Benchmark_Reporting!E22</f>
        <v>0</v>
      </c>
      <c r="G39" t="s">
        <v>72</v>
      </c>
    </row>
    <row r="40" spans="1:7">
      <c r="A40" t="s">
        <v>183</v>
      </c>
      <c r="B40" t="s">
        <v>33</v>
      </c>
      <c r="C40" t="s">
        <v>28</v>
      </c>
      <c r="D40" s="126">
        <f>Benchmark_Reporting!F22</f>
        <v>0</v>
      </c>
      <c r="E40" s="126">
        <f>Benchmark_Reporting!F23</f>
        <v>0</v>
      </c>
      <c r="F40" s="126">
        <f>Benchmark_Reporting!G22</f>
        <v>0</v>
      </c>
      <c r="G40" t="s">
        <v>72</v>
      </c>
    </row>
    <row r="41" spans="1:7">
      <c r="A41" t="s">
        <v>183</v>
      </c>
      <c r="B41" t="s">
        <v>179</v>
      </c>
      <c r="C41" t="s">
        <v>28</v>
      </c>
      <c r="D41" s="126">
        <f>Benchmark_Reporting!H22</f>
        <v>0</v>
      </c>
      <c r="E41" s="126">
        <f>Benchmark_Reporting!H23</f>
        <v>0</v>
      </c>
      <c r="F41" s="126">
        <f>Benchmark_Reporting!I22</f>
        <v>0</v>
      </c>
      <c r="G41" t="s">
        <v>72</v>
      </c>
    </row>
    <row r="42" spans="1:7">
      <c r="A42" t="s">
        <v>183</v>
      </c>
      <c r="B42" t="s">
        <v>180</v>
      </c>
      <c r="C42" t="s">
        <v>28</v>
      </c>
      <c r="D42">
        <f>Benchmark_Reporting!J22</f>
        <v>0</v>
      </c>
      <c r="E42">
        <f>Benchmark_Reporting!J23</f>
        <v>0</v>
      </c>
      <c r="F42">
        <f>Benchmark_Reporting!K22</f>
        <v>0</v>
      </c>
      <c r="G42" t="s">
        <v>72</v>
      </c>
    </row>
    <row r="43" spans="1:7">
      <c r="A43" t="s">
        <v>183</v>
      </c>
      <c r="B43" t="s">
        <v>181</v>
      </c>
      <c r="C43" t="s">
        <v>28</v>
      </c>
      <c r="D43">
        <f>Benchmark_Reporting!L22</f>
        <v>0</v>
      </c>
      <c r="E43">
        <f>Benchmark_Reporting!L23</f>
        <v>0</v>
      </c>
      <c r="F43">
        <f>Benchmark_Reporting!M22</f>
        <v>0</v>
      </c>
      <c r="G43" t="s">
        <v>72</v>
      </c>
    </row>
    <row r="44" spans="1:7">
      <c r="A44" t="s">
        <v>183</v>
      </c>
      <c r="B44" t="s">
        <v>37</v>
      </c>
      <c r="C44" t="s">
        <v>29</v>
      </c>
      <c r="D44">
        <f>Benchmark_Reporting!N22</f>
        <v>0</v>
      </c>
      <c r="E44">
        <f>Benchmark_Reporting!N23</f>
        <v>0</v>
      </c>
      <c r="F44">
        <f>Benchmark_Reporting!O22</f>
        <v>0</v>
      </c>
      <c r="G44" t="s">
        <v>72</v>
      </c>
    </row>
    <row r="45" spans="1:7">
      <c r="A45" t="s">
        <v>183</v>
      </c>
      <c r="B45" t="s">
        <v>38</v>
      </c>
      <c r="C45" t="s">
        <v>29</v>
      </c>
      <c r="D45">
        <f>Benchmark_Reporting!P22</f>
        <v>0</v>
      </c>
      <c r="E45">
        <f>Benchmark_Reporting!P23</f>
        <v>0</v>
      </c>
      <c r="F45">
        <f>Benchmark_Reporting!Q22</f>
        <v>0</v>
      </c>
      <c r="G45" t="s">
        <v>72</v>
      </c>
    </row>
    <row r="46" spans="1:7">
      <c r="A46" t="s">
        <v>183</v>
      </c>
      <c r="B46" t="s">
        <v>39</v>
      </c>
      <c r="C46" t="s">
        <v>29</v>
      </c>
      <c r="D46">
        <f>Benchmark_Reporting!R22</f>
        <v>0</v>
      </c>
      <c r="E46">
        <f>Benchmark_Reporting!R23</f>
        <v>0</v>
      </c>
      <c r="F46">
        <f>Benchmark_Reporting!S22</f>
        <v>0</v>
      </c>
      <c r="G46" t="s">
        <v>72</v>
      </c>
    </row>
    <row r="47" spans="1:7">
      <c r="A47" t="s">
        <v>183</v>
      </c>
      <c r="B47" t="s">
        <v>40</v>
      </c>
      <c r="C47" t="s">
        <v>30</v>
      </c>
      <c r="D47">
        <f>Benchmark_Reporting!T22</f>
        <v>0</v>
      </c>
      <c r="E47">
        <f>Benchmark_Reporting!T23</f>
        <v>0</v>
      </c>
      <c r="F47">
        <f>Benchmark_Reporting!U22</f>
        <v>0</v>
      </c>
      <c r="G47" t="s">
        <v>72</v>
      </c>
    </row>
    <row r="48" spans="1:7">
      <c r="A48" t="s">
        <v>183</v>
      </c>
      <c r="B48" t="s">
        <v>50</v>
      </c>
      <c r="C48" t="s">
        <v>30</v>
      </c>
      <c r="D48">
        <f>Benchmark_Reporting!V22</f>
        <v>0</v>
      </c>
      <c r="E48">
        <f>Benchmark_Reporting!V23</f>
        <v>0</v>
      </c>
      <c r="F48">
        <f>Benchmark_Reporting!W22</f>
        <v>0</v>
      </c>
      <c r="G48" t="s">
        <v>72</v>
      </c>
    </row>
    <row r="49" spans="1:7">
      <c r="A49" s="125" t="s">
        <v>183</v>
      </c>
      <c r="B49" s="125" t="s">
        <v>42</v>
      </c>
      <c r="C49" s="125" t="s">
        <v>30</v>
      </c>
      <c r="D49" s="125">
        <f>Benchmark_Reporting!X22</f>
        <v>0</v>
      </c>
      <c r="E49" s="125">
        <f>Benchmark_Reporting!X23</f>
        <v>0</v>
      </c>
      <c r="F49" s="125">
        <f>Benchmark_Reporting!Y22</f>
        <v>0</v>
      </c>
      <c r="G49" t="s">
        <v>72</v>
      </c>
    </row>
    <row r="50" spans="1:7">
      <c r="A50" t="s">
        <v>164</v>
      </c>
      <c r="B50" t="s">
        <v>31</v>
      </c>
      <c r="C50" t="s">
        <v>28</v>
      </c>
      <c r="D50">
        <f>Benchmark_Reporting!B28</f>
        <v>0</v>
      </c>
      <c r="E50">
        <f>Benchmark_Reporting!B29</f>
        <v>0</v>
      </c>
      <c r="F50">
        <f>Benchmark_Reporting!C28</f>
        <v>0</v>
      </c>
      <c r="G50" t="s">
        <v>72</v>
      </c>
    </row>
    <row r="51" spans="1:7">
      <c r="A51" t="s">
        <v>164</v>
      </c>
      <c r="B51" t="s">
        <v>32</v>
      </c>
      <c r="C51" t="s">
        <v>28</v>
      </c>
      <c r="D51" s="126">
        <f>Benchmark_Reporting!D28</f>
        <v>0</v>
      </c>
      <c r="E51" s="126">
        <f>Benchmark_Reporting!D29</f>
        <v>0</v>
      </c>
      <c r="F51" s="126">
        <f>Benchmark_Reporting!E28</f>
        <v>0</v>
      </c>
      <c r="G51" t="s">
        <v>72</v>
      </c>
    </row>
    <row r="52" spans="1:7">
      <c r="A52" t="s">
        <v>164</v>
      </c>
      <c r="B52" t="s">
        <v>33</v>
      </c>
      <c r="C52" t="s">
        <v>28</v>
      </c>
      <c r="D52" s="126">
        <f>Benchmark_Reporting!F28</f>
        <v>0</v>
      </c>
      <c r="E52" s="126">
        <f>Benchmark_Reporting!F29</f>
        <v>0</v>
      </c>
      <c r="F52" s="126">
        <f>Benchmark_Reporting!G28</f>
        <v>0</v>
      </c>
      <c r="G52" t="s">
        <v>72</v>
      </c>
    </row>
    <row r="53" spans="1:7">
      <c r="A53" t="s">
        <v>164</v>
      </c>
      <c r="B53" t="s">
        <v>179</v>
      </c>
      <c r="C53" t="s">
        <v>28</v>
      </c>
      <c r="D53" s="126">
        <f>Benchmark_Reporting!H28</f>
        <v>0</v>
      </c>
      <c r="E53" s="126">
        <f>Benchmark_Reporting!H29</f>
        <v>0</v>
      </c>
      <c r="F53" s="126">
        <f>Benchmark_Reporting!I28</f>
        <v>0</v>
      </c>
      <c r="G53" t="s">
        <v>72</v>
      </c>
    </row>
    <row r="54" spans="1:7">
      <c r="A54" t="s">
        <v>164</v>
      </c>
      <c r="B54" t="s">
        <v>180</v>
      </c>
      <c r="C54" t="s">
        <v>28</v>
      </c>
      <c r="D54">
        <f>Benchmark_Reporting!J28</f>
        <v>0</v>
      </c>
      <c r="E54">
        <f>Benchmark_Reporting!J29</f>
        <v>0</v>
      </c>
      <c r="F54">
        <f>Benchmark_Reporting!K28</f>
        <v>0</v>
      </c>
      <c r="G54" t="s">
        <v>72</v>
      </c>
    </row>
    <row r="55" spans="1:7">
      <c r="A55" t="s">
        <v>164</v>
      </c>
      <c r="B55" t="s">
        <v>181</v>
      </c>
      <c r="C55" t="s">
        <v>28</v>
      </c>
      <c r="D55">
        <f>Benchmark_Reporting!L28</f>
        <v>0</v>
      </c>
      <c r="E55">
        <f>Benchmark_Reporting!L29</f>
        <v>0</v>
      </c>
      <c r="F55">
        <f>Benchmark_Reporting!M28</f>
        <v>0</v>
      </c>
      <c r="G55" t="s">
        <v>72</v>
      </c>
    </row>
    <row r="56" spans="1:7">
      <c r="A56" t="s">
        <v>164</v>
      </c>
      <c r="B56" t="s">
        <v>37</v>
      </c>
      <c r="C56" t="s">
        <v>29</v>
      </c>
      <c r="D56">
        <f>Benchmark_Reporting!N28</f>
        <v>0</v>
      </c>
      <c r="E56">
        <f>Benchmark_Reporting!N29</f>
        <v>0</v>
      </c>
      <c r="F56">
        <f>Benchmark_Reporting!O28</f>
        <v>0</v>
      </c>
      <c r="G56" t="s">
        <v>72</v>
      </c>
    </row>
    <row r="57" spans="1:7">
      <c r="A57" t="s">
        <v>164</v>
      </c>
      <c r="B57" t="s">
        <v>38</v>
      </c>
      <c r="C57" t="s">
        <v>29</v>
      </c>
      <c r="D57">
        <f>Benchmark_Reporting!P28</f>
        <v>0</v>
      </c>
      <c r="E57">
        <f>Benchmark_Reporting!P29</f>
        <v>0</v>
      </c>
      <c r="F57">
        <f>Benchmark_Reporting!Q28</f>
        <v>0</v>
      </c>
      <c r="G57" t="s">
        <v>72</v>
      </c>
    </row>
    <row r="58" spans="1:7">
      <c r="A58" t="s">
        <v>164</v>
      </c>
      <c r="B58" t="s">
        <v>39</v>
      </c>
      <c r="C58" t="s">
        <v>29</v>
      </c>
      <c r="D58">
        <f>Benchmark_Reporting!R28</f>
        <v>0</v>
      </c>
      <c r="E58">
        <f>Benchmark_Reporting!R29</f>
        <v>0</v>
      </c>
      <c r="F58">
        <f>Benchmark_Reporting!S28</f>
        <v>0</v>
      </c>
      <c r="G58" t="s">
        <v>72</v>
      </c>
    </row>
    <row r="59" spans="1:7">
      <c r="A59" t="s">
        <v>164</v>
      </c>
      <c r="B59" t="s">
        <v>40</v>
      </c>
      <c r="C59" t="s">
        <v>30</v>
      </c>
      <c r="D59">
        <f>Benchmark_Reporting!T28</f>
        <v>0</v>
      </c>
      <c r="E59">
        <f>Benchmark_Reporting!T29</f>
        <v>0</v>
      </c>
      <c r="F59">
        <f>Benchmark_Reporting!U28</f>
        <v>0</v>
      </c>
      <c r="G59" t="s">
        <v>72</v>
      </c>
    </row>
    <row r="60" spans="1:7">
      <c r="A60" t="s">
        <v>164</v>
      </c>
      <c r="B60" t="s">
        <v>50</v>
      </c>
      <c r="C60" t="s">
        <v>30</v>
      </c>
      <c r="D60">
        <f>Benchmark_Reporting!V28</f>
        <v>0</v>
      </c>
      <c r="E60">
        <f>Benchmark_Reporting!V29</f>
        <v>0</v>
      </c>
      <c r="F60">
        <f>Benchmark_Reporting!W28</f>
        <v>0</v>
      </c>
      <c r="G60" t="s">
        <v>72</v>
      </c>
    </row>
    <row r="61" spans="1:7">
      <c r="A61" s="125" t="s">
        <v>164</v>
      </c>
      <c r="B61" s="125" t="s">
        <v>42</v>
      </c>
      <c r="C61" s="125" t="s">
        <v>30</v>
      </c>
      <c r="D61" s="125">
        <f>Benchmark_Reporting!X28</f>
        <v>0</v>
      </c>
      <c r="E61" s="125">
        <f>Benchmark_Reporting!X29</f>
        <v>0</v>
      </c>
      <c r="F61" s="125">
        <f>Benchmark_Reporting!Y28</f>
        <v>0</v>
      </c>
      <c r="G61" t="s">
        <v>72</v>
      </c>
    </row>
    <row r="62" spans="1:7">
      <c r="A62" t="s">
        <v>165</v>
      </c>
      <c r="B62" t="s">
        <v>31</v>
      </c>
      <c r="C62" t="s">
        <v>28</v>
      </c>
      <c r="D62">
        <f>Benchmark_Reporting!B34</f>
        <v>0</v>
      </c>
      <c r="E62">
        <f>Benchmark_Reporting!B35</f>
        <v>0</v>
      </c>
      <c r="F62">
        <f>Benchmark_Reporting!C34</f>
        <v>0</v>
      </c>
      <c r="G62" t="s">
        <v>72</v>
      </c>
    </row>
    <row r="63" spans="1:7">
      <c r="A63" t="s">
        <v>165</v>
      </c>
      <c r="B63" t="s">
        <v>32</v>
      </c>
      <c r="C63" t="s">
        <v>28</v>
      </c>
      <c r="D63">
        <f>Benchmark_Reporting!D34</f>
        <v>0</v>
      </c>
      <c r="E63" s="126">
        <f>Benchmark_Reporting!D35</f>
        <v>1</v>
      </c>
      <c r="F63">
        <f>Benchmark_Reporting!E34</f>
        <v>0</v>
      </c>
      <c r="G63" t="s">
        <v>72</v>
      </c>
    </row>
    <row r="64" spans="1:7">
      <c r="A64" t="s">
        <v>165</v>
      </c>
      <c r="B64" t="s">
        <v>33</v>
      </c>
      <c r="C64" t="s">
        <v>28</v>
      </c>
      <c r="D64" s="126">
        <f>Benchmark_Reporting!F34</f>
        <v>0</v>
      </c>
      <c r="E64" s="126">
        <f>Benchmark_Reporting!F35</f>
        <v>0</v>
      </c>
      <c r="F64">
        <f>Benchmark_Reporting!G34</f>
        <v>0</v>
      </c>
      <c r="G64" t="s">
        <v>72</v>
      </c>
    </row>
    <row r="65" spans="1:7">
      <c r="A65" t="s">
        <v>165</v>
      </c>
      <c r="B65" t="s">
        <v>179</v>
      </c>
      <c r="C65" t="s">
        <v>28</v>
      </c>
      <c r="D65">
        <f>Benchmark_Reporting!H34</f>
        <v>0</v>
      </c>
      <c r="E65" s="126">
        <f>Benchmark_Reporting!H35</f>
        <v>0</v>
      </c>
      <c r="F65">
        <f>Benchmark_Reporting!I34</f>
        <v>0</v>
      </c>
      <c r="G65" t="s">
        <v>72</v>
      </c>
    </row>
    <row r="66" spans="1:7">
      <c r="A66" t="s">
        <v>165</v>
      </c>
      <c r="B66" t="s">
        <v>180</v>
      </c>
      <c r="C66" t="s">
        <v>28</v>
      </c>
      <c r="D66">
        <f>Benchmark_Reporting!J34</f>
        <v>0</v>
      </c>
      <c r="E66">
        <f>Benchmark_Reporting!J35</f>
        <v>0</v>
      </c>
      <c r="F66">
        <f>Benchmark_Reporting!K34</f>
        <v>0</v>
      </c>
      <c r="G66" t="s">
        <v>72</v>
      </c>
    </row>
    <row r="67" spans="1:7">
      <c r="A67" t="s">
        <v>165</v>
      </c>
      <c r="B67" t="s">
        <v>181</v>
      </c>
      <c r="C67" t="s">
        <v>28</v>
      </c>
      <c r="D67">
        <f>Benchmark_Reporting!L34</f>
        <v>0</v>
      </c>
      <c r="E67">
        <f>Benchmark_Reporting!L35</f>
        <v>0</v>
      </c>
      <c r="F67">
        <f>Benchmark_Reporting!M34</f>
        <v>0</v>
      </c>
      <c r="G67" t="s">
        <v>72</v>
      </c>
    </row>
    <row r="68" spans="1:7">
      <c r="A68" t="s">
        <v>165</v>
      </c>
      <c r="B68" t="s">
        <v>37</v>
      </c>
      <c r="C68" t="s">
        <v>29</v>
      </c>
      <c r="D68">
        <f>Benchmark_Reporting!N34</f>
        <v>0</v>
      </c>
      <c r="E68">
        <f>Benchmark_Reporting!N35</f>
        <v>0</v>
      </c>
      <c r="F68">
        <f>Benchmark_Reporting!O34</f>
        <v>0</v>
      </c>
      <c r="G68" t="s">
        <v>72</v>
      </c>
    </row>
    <row r="69" spans="1:7">
      <c r="A69" t="s">
        <v>165</v>
      </c>
      <c r="B69" t="s">
        <v>38</v>
      </c>
      <c r="C69" t="s">
        <v>29</v>
      </c>
      <c r="D69">
        <f>Benchmark_Reporting!P34</f>
        <v>0</v>
      </c>
      <c r="E69">
        <f>Benchmark_Reporting!P35</f>
        <v>0</v>
      </c>
      <c r="F69">
        <f>Benchmark_Reporting!Q34</f>
        <v>0</v>
      </c>
      <c r="G69" t="s">
        <v>72</v>
      </c>
    </row>
    <row r="70" spans="1:7">
      <c r="A70" t="s">
        <v>165</v>
      </c>
      <c r="B70" t="s">
        <v>39</v>
      </c>
      <c r="C70" t="s">
        <v>29</v>
      </c>
      <c r="D70">
        <f>Benchmark_Reporting!R34</f>
        <v>0</v>
      </c>
      <c r="E70">
        <f>Benchmark_Reporting!R35</f>
        <v>0</v>
      </c>
      <c r="F70">
        <f>Benchmark_Reporting!S34</f>
        <v>0</v>
      </c>
      <c r="G70" t="s">
        <v>72</v>
      </c>
    </row>
    <row r="71" spans="1:7">
      <c r="A71" t="s">
        <v>165</v>
      </c>
      <c r="B71" t="s">
        <v>40</v>
      </c>
      <c r="C71" t="s">
        <v>30</v>
      </c>
      <c r="D71">
        <f>Benchmark_Reporting!T34</f>
        <v>0</v>
      </c>
      <c r="E71">
        <f>Benchmark_Reporting!T35</f>
        <v>0</v>
      </c>
      <c r="F71">
        <f>Benchmark_Reporting!U34</f>
        <v>0</v>
      </c>
      <c r="G71" t="s">
        <v>72</v>
      </c>
    </row>
    <row r="72" spans="1:7">
      <c r="A72" t="s">
        <v>165</v>
      </c>
      <c r="B72" t="s">
        <v>50</v>
      </c>
      <c r="C72" t="s">
        <v>30</v>
      </c>
      <c r="D72">
        <f>Benchmark_Reporting!V34</f>
        <v>0</v>
      </c>
      <c r="E72">
        <f>Benchmark_Reporting!V35</f>
        <v>0</v>
      </c>
      <c r="F72">
        <f>Benchmark_Reporting!W34</f>
        <v>0</v>
      </c>
      <c r="G72" t="s">
        <v>72</v>
      </c>
    </row>
    <row r="73" spans="1:7">
      <c r="A73" s="125" t="s">
        <v>165</v>
      </c>
      <c r="B73" s="125" t="s">
        <v>42</v>
      </c>
      <c r="C73" s="125" t="s">
        <v>30</v>
      </c>
      <c r="D73" s="125">
        <f>Benchmark_Reporting!X34</f>
        <v>0</v>
      </c>
      <c r="E73" s="125">
        <f>Benchmark_Reporting!X35</f>
        <v>0</v>
      </c>
      <c r="F73" s="125">
        <f>Benchmark_Reporting!Y34</f>
        <v>0</v>
      </c>
      <c r="G73" t="s">
        <v>72</v>
      </c>
    </row>
    <row r="74" spans="1:7">
      <c r="A74" t="s">
        <v>166</v>
      </c>
      <c r="B74" t="s">
        <v>31</v>
      </c>
      <c r="C74" t="s">
        <v>28</v>
      </c>
      <c r="D74">
        <f>Benchmark_Reporting!B40</f>
        <v>0</v>
      </c>
      <c r="E74">
        <f>Benchmark_Reporting!B41</f>
        <v>0</v>
      </c>
      <c r="F74">
        <f>Benchmark_Reporting!C40</f>
        <v>0</v>
      </c>
      <c r="G74" t="s">
        <v>72</v>
      </c>
    </row>
    <row r="75" spans="1:7">
      <c r="A75" t="s">
        <v>166</v>
      </c>
      <c r="B75" t="s">
        <v>32</v>
      </c>
      <c r="C75" t="s">
        <v>28</v>
      </c>
      <c r="D75">
        <f>Benchmark_Reporting!D40</f>
        <v>0</v>
      </c>
      <c r="E75" s="126">
        <f>Benchmark_Reporting!D41</f>
        <v>0</v>
      </c>
      <c r="F75">
        <f>Benchmark_Reporting!E40</f>
        <v>0</v>
      </c>
      <c r="G75" t="s">
        <v>72</v>
      </c>
    </row>
    <row r="76" spans="1:7">
      <c r="A76" t="s">
        <v>166</v>
      </c>
      <c r="B76" t="s">
        <v>33</v>
      </c>
      <c r="C76" t="s">
        <v>28</v>
      </c>
      <c r="D76">
        <f>Benchmark_Reporting!F40</f>
        <v>0</v>
      </c>
      <c r="E76" s="126">
        <f>Benchmark_Reporting!F41</f>
        <v>0</v>
      </c>
      <c r="F76">
        <f>Benchmark_Reporting!G40</f>
        <v>0</v>
      </c>
      <c r="G76" t="s">
        <v>72</v>
      </c>
    </row>
    <row r="77" spans="1:7">
      <c r="A77" t="s">
        <v>166</v>
      </c>
      <c r="B77" t="s">
        <v>179</v>
      </c>
      <c r="C77" t="s">
        <v>28</v>
      </c>
      <c r="D77">
        <f>Benchmark_Reporting!H40</f>
        <v>0</v>
      </c>
      <c r="E77" s="126">
        <f>Benchmark_Reporting!H41</f>
        <v>0</v>
      </c>
      <c r="F77">
        <f>Benchmark_Reporting!I40</f>
        <v>0</v>
      </c>
      <c r="G77" t="s">
        <v>72</v>
      </c>
    </row>
    <row r="78" spans="1:7">
      <c r="A78" t="s">
        <v>166</v>
      </c>
      <c r="B78" t="s">
        <v>180</v>
      </c>
      <c r="C78" t="s">
        <v>28</v>
      </c>
      <c r="D78">
        <f>Benchmark_Reporting!J40</f>
        <v>0</v>
      </c>
      <c r="E78">
        <f>Benchmark_Reporting!J41</f>
        <v>0</v>
      </c>
      <c r="F78">
        <f>Benchmark_Reporting!K40</f>
        <v>0</v>
      </c>
      <c r="G78" t="s">
        <v>72</v>
      </c>
    </row>
    <row r="79" spans="1:7">
      <c r="A79" t="s">
        <v>166</v>
      </c>
      <c r="B79" t="s">
        <v>181</v>
      </c>
      <c r="C79" t="s">
        <v>28</v>
      </c>
      <c r="D79">
        <f>Benchmark_Reporting!L40</f>
        <v>0</v>
      </c>
      <c r="E79">
        <f>Benchmark_Reporting!L41</f>
        <v>0</v>
      </c>
      <c r="F79">
        <f>Benchmark_Reporting!M40</f>
        <v>0</v>
      </c>
      <c r="G79" t="s">
        <v>72</v>
      </c>
    </row>
    <row r="80" spans="1:7">
      <c r="A80" t="s">
        <v>166</v>
      </c>
      <c r="B80" t="s">
        <v>37</v>
      </c>
      <c r="C80" t="s">
        <v>29</v>
      </c>
      <c r="D80">
        <f>Benchmark_Reporting!N40</f>
        <v>0</v>
      </c>
      <c r="E80">
        <f>Benchmark_Reporting!N41</f>
        <v>0</v>
      </c>
      <c r="F80">
        <f>Benchmark_Reporting!O40</f>
        <v>0</v>
      </c>
      <c r="G80" t="s">
        <v>72</v>
      </c>
    </row>
    <row r="81" spans="1:7">
      <c r="A81" t="s">
        <v>166</v>
      </c>
      <c r="B81" t="s">
        <v>38</v>
      </c>
      <c r="C81" t="s">
        <v>29</v>
      </c>
      <c r="D81">
        <f>Benchmark_Reporting!P40</f>
        <v>0</v>
      </c>
      <c r="E81">
        <f>Benchmark_Reporting!P41</f>
        <v>0</v>
      </c>
      <c r="F81">
        <f>Benchmark_Reporting!Q40</f>
        <v>0</v>
      </c>
      <c r="G81" t="s">
        <v>72</v>
      </c>
    </row>
    <row r="82" spans="1:7">
      <c r="A82" t="s">
        <v>166</v>
      </c>
      <c r="B82" t="s">
        <v>39</v>
      </c>
      <c r="C82" t="s">
        <v>29</v>
      </c>
      <c r="D82">
        <f>Benchmark_Reporting!R40</f>
        <v>0</v>
      </c>
      <c r="E82">
        <f>Benchmark_Reporting!R41</f>
        <v>0</v>
      </c>
      <c r="F82">
        <f>Benchmark_Reporting!S40</f>
        <v>0</v>
      </c>
      <c r="G82" t="s">
        <v>72</v>
      </c>
    </row>
    <row r="83" spans="1:7">
      <c r="A83" t="s">
        <v>166</v>
      </c>
      <c r="B83" t="s">
        <v>40</v>
      </c>
      <c r="C83" t="s">
        <v>30</v>
      </c>
      <c r="D83">
        <f>Benchmark_Reporting!T40</f>
        <v>0</v>
      </c>
      <c r="E83">
        <f>Benchmark_Reporting!T41</f>
        <v>0</v>
      </c>
      <c r="F83">
        <f>Benchmark_Reporting!U40</f>
        <v>0</v>
      </c>
      <c r="G83" t="s">
        <v>72</v>
      </c>
    </row>
    <row r="84" spans="1:7">
      <c r="A84" t="s">
        <v>166</v>
      </c>
      <c r="B84" t="s">
        <v>50</v>
      </c>
      <c r="C84" t="s">
        <v>30</v>
      </c>
      <c r="D84">
        <f>Benchmark_Reporting!V40</f>
        <v>0</v>
      </c>
      <c r="E84">
        <f>Benchmark_Reporting!V41</f>
        <v>0</v>
      </c>
      <c r="F84">
        <f>Benchmark_Reporting!W40</f>
        <v>0</v>
      </c>
      <c r="G84" t="s">
        <v>72</v>
      </c>
    </row>
    <row r="85" spans="1:7">
      <c r="A85" s="125" t="s">
        <v>166</v>
      </c>
      <c r="B85" s="125" t="s">
        <v>42</v>
      </c>
      <c r="C85" s="125" t="s">
        <v>30</v>
      </c>
      <c r="D85" s="125">
        <f>Benchmark_Reporting!X40</f>
        <v>0</v>
      </c>
      <c r="E85" s="125">
        <f>Benchmark_Reporting!X41</f>
        <v>0</v>
      </c>
      <c r="F85" s="125">
        <f>Benchmark_Reporting!Y40</f>
        <v>0</v>
      </c>
      <c r="G85" t="s">
        <v>72</v>
      </c>
    </row>
    <row r="86" spans="1:7">
      <c r="A86" t="s">
        <v>184</v>
      </c>
      <c r="B86" t="s">
        <v>31</v>
      </c>
      <c r="C86" t="s">
        <v>28</v>
      </c>
      <c r="D86">
        <f>Benchmark_Reporting!B46</f>
        <v>0</v>
      </c>
      <c r="E86">
        <f>Benchmark_Reporting!B47</f>
        <v>0</v>
      </c>
      <c r="F86">
        <f>Benchmark_Reporting!C46</f>
        <v>0</v>
      </c>
      <c r="G86" t="s">
        <v>72</v>
      </c>
    </row>
    <row r="87" spans="1:7">
      <c r="A87" t="s">
        <v>184</v>
      </c>
      <c r="B87" t="s">
        <v>32</v>
      </c>
      <c r="C87" t="s">
        <v>28</v>
      </c>
      <c r="D87">
        <f>Benchmark_Reporting!D46</f>
        <v>0</v>
      </c>
      <c r="E87" s="126">
        <f>Benchmark_Reporting!D47</f>
        <v>0</v>
      </c>
      <c r="F87">
        <f>Benchmark_Reporting!E46</f>
        <v>0</v>
      </c>
      <c r="G87" t="s">
        <v>72</v>
      </c>
    </row>
    <row r="88" spans="1:7">
      <c r="A88" t="s">
        <v>184</v>
      </c>
      <c r="B88" t="s">
        <v>33</v>
      </c>
      <c r="C88" t="s">
        <v>28</v>
      </c>
      <c r="D88">
        <f>Benchmark_Reporting!F46</f>
        <v>0</v>
      </c>
      <c r="E88" s="126">
        <f>Benchmark_Reporting!F47</f>
        <v>0</v>
      </c>
      <c r="F88">
        <f>Benchmark_Reporting!G46</f>
        <v>0</v>
      </c>
      <c r="G88" t="s">
        <v>72</v>
      </c>
    </row>
    <row r="89" spans="1:7">
      <c r="A89" t="s">
        <v>184</v>
      </c>
      <c r="B89" t="s">
        <v>179</v>
      </c>
      <c r="C89" t="s">
        <v>28</v>
      </c>
      <c r="D89">
        <f>Benchmark_Reporting!H46</f>
        <v>0</v>
      </c>
      <c r="E89" s="126">
        <f>Benchmark_Reporting!H47</f>
        <v>0</v>
      </c>
      <c r="F89">
        <f>Benchmark_Reporting!I46</f>
        <v>0</v>
      </c>
      <c r="G89" t="s">
        <v>72</v>
      </c>
    </row>
    <row r="90" spans="1:7">
      <c r="A90" t="s">
        <v>184</v>
      </c>
      <c r="B90" t="s">
        <v>180</v>
      </c>
      <c r="C90" t="s">
        <v>28</v>
      </c>
      <c r="D90">
        <f>Benchmark_Reporting!J46</f>
        <v>0</v>
      </c>
      <c r="E90">
        <f>Benchmark_Reporting!J47</f>
        <v>0</v>
      </c>
      <c r="F90">
        <f>Benchmark_Reporting!K46</f>
        <v>0</v>
      </c>
      <c r="G90" t="s">
        <v>72</v>
      </c>
    </row>
    <row r="91" spans="1:7">
      <c r="A91" t="s">
        <v>184</v>
      </c>
      <c r="B91" t="s">
        <v>181</v>
      </c>
      <c r="C91" t="s">
        <v>28</v>
      </c>
      <c r="D91">
        <f>Benchmark_Reporting!L46</f>
        <v>0</v>
      </c>
      <c r="E91">
        <f>Benchmark_Reporting!L47</f>
        <v>0</v>
      </c>
      <c r="F91">
        <f>Benchmark_Reporting!M46</f>
        <v>0</v>
      </c>
      <c r="G91" t="s">
        <v>72</v>
      </c>
    </row>
    <row r="92" spans="1:7">
      <c r="A92" t="s">
        <v>184</v>
      </c>
      <c r="B92" t="s">
        <v>37</v>
      </c>
      <c r="C92" t="s">
        <v>29</v>
      </c>
      <c r="D92">
        <f>Benchmark_Reporting!N46</f>
        <v>0</v>
      </c>
      <c r="E92">
        <f>Benchmark_Reporting!N47</f>
        <v>0</v>
      </c>
      <c r="F92">
        <f>Benchmark_Reporting!O46</f>
        <v>0</v>
      </c>
      <c r="G92" t="s">
        <v>72</v>
      </c>
    </row>
    <row r="93" spans="1:7">
      <c r="A93" t="s">
        <v>184</v>
      </c>
      <c r="B93" t="s">
        <v>38</v>
      </c>
      <c r="C93" t="s">
        <v>29</v>
      </c>
      <c r="D93">
        <f>Benchmark_Reporting!P46</f>
        <v>0</v>
      </c>
      <c r="E93">
        <f>Benchmark_Reporting!P47</f>
        <v>0</v>
      </c>
      <c r="F93">
        <f>Benchmark_Reporting!Q46</f>
        <v>0</v>
      </c>
      <c r="G93" t="s">
        <v>72</v>
      </c>
    </row>
    <row r="94" spans="1:7">
      <c r="A94" t="s">
        <v>184</v>
      </c>
      <c r="B94" t="s">
        <v>39</v>
      </c>
      <c r="C94" t="s">
        <v>29</v>
      </c>
      <c r="D94">
        <f>Benchmark_Reporting!R46</f>
        <v>0</v>
      </c>
      <c r="E94">
        <f>Benchmark_Reporting!R47</f>
        <v>0</v>
      </c>
      <c r="F94">
        <f>Benchmark_Reporting!S46</f>
        <v>0</v>
      </c>
      <c r="G94" t="s">
        <v>72</v>
      </c>
    </row>
    <row r="95" spans="1:7">
      <c r="A95" t="s">
        <v>184</v>
      </c>
      <c r="B95" t="s">
        <v>40</v>
      </c>
      <c r="C95" t="s">
        <v>30</v>
      </c>
      <c r="D95">
        <f>Benchmark_Reporting!T46</f>
        <v>0</v>
      </c>
      <c r="E95">
        <f>Benchmark_Reporting!T47</f>
        <v>0</v>
      </c>
      <c r="F95">
        <f>Benchmark_Reporting!U46</f>
        <v>0</v>
      </c>
      <c r="G95" t="s">
        <v>72</v>
      </c>
    </row>
    <row r="96" spans="1:7">
      <c r="A96" t="s">
        <v>184</v>
      </c>
      <c r="B96" t="s">
        <v>50</v>
      </c>
      <c r="C96" t="s">
        <v>30</v>
      </c>
      <c r="D96">
        <f>Benchmark_Reporting!V46</f>
        <v>0</v>
      </c>
      <c r="E96">
        <f>Benchmark_Reporting!V47</f>
        <v>0</v>
      </c>
      <c r="F96">
        <f>Benchmark_Reporting!W46</f>
        <v>0</v>
      </c>
      <c r="G96" t="s">
        <v>72</v>
      </c>
    </row>
    <row r="97" spans="1:7">
      <c r="A97" s="125" t="s">
        <v>184</v>
      </c>
      <c r="B97" s="125" t="s">
        <v>42</v>
      </c>
      <c r="C97" s="125" t="s">
        <v>30</v>
      </c>
      <c r="D97" s="125">
        <f>Benchmark_Reporting!X46</f>
        <v>0</v>
      </c>
      <c r="E97" s="125">
        <f>Benchmark_Reporting!X47</f>
        <v>0</v>
      </c>
      <c r="F97" s="125">
        <f>Benchmark_Reporting!Y46</f>
        <v>0</v>
      </c>
      <c r="G97" t="s">
        <v>72</v>
      </c>
    </row>
    <row r="98" spans="1:7">
      <c r="A98" t="s">
        <v>167</v>
      </c>
      <c r="B98" t="s">
        <v>31</v>
      </c>
      <c r="C98" t="s">
        <v>28</v>
      </c>
      <c r="D98">
        <f>Benchmark_Reporting!B52</f>
        <v>0</v>
      </c>
      <c r="E98">
        <f>Benchmark_Reporting!B53</f>
        <v>0</v>
      </c>
      <c r="F98">
        <f>Benchmark_Reporting!C52</f>
        <v>0</v>
      </c>
      <c r="G98" t="s">
        <v>72</v>
      </c>
    </row>
    <row r="99" spans="1:7">
      <c r="A99" t="s">
        <v>167</v>
      </c>
      <c r="B99" t="s">
        <v>32</v>
      </c>
      <c r="C99" t="s">
        <v>28</v>
      </c>
      <c r="D99">
        <f>Benchmark_Reporting!D52</f>
        <v>0</v>
      </c>
      <c r="E99" s="126">
        <f>Benchmark_Reporting!D53</f>
        <v>0</v>
      </c>
      <c r="F99">
        <f>Benchmark_Reporting!E52</f>
        <v>0</v>
      </c>
      <c r="G99" t="s">
        <v>72</v>
      </c>
    </row>
    <row r="100" spans="1:7">
      <c r="A100" t="s">
        <v>167</v>
      </c>
      <c r="B100" t="s">
        <v>33</v>
      </c>
      <c r="C100" t="s">
        <v>28</v>
      </c>
      <c r="D100">
        <f>Benchmark_Reporting!F52</f>
        <v>0</v>
      </c>
      <c r="E100" s="126">
        <f>Benchmark_Reporting!F53</f>
        <v>0</v>
      </c>
      <c r="F100">
        <f>Benchmark_Reporting!G52</f>
        <v>0</v>
      </c>
      <c r="G100" t="s">
        <v>72</v>
      </c>
    </row>
    <row r="101" spans="1:7">
      <c r="A101" t="s">
        <v>167</v>
      </c>
      <c r="B101" t="s">
        <v>179</v>
      </c>
      <c r="C101" t="s">
        <v>28</v>
      </c>
      <c r="D101">
        <f>Benchmark_Reporting!H52</f>
        <v>0</v>
      </c>
      <c r="E101" s="126">
        <f>Benchmark_Reporting!H53</f>
        <v>0</v>
      </c>
      <c r="F101">
        <f>Benchmark_Reporting!I52</f>
        <v>0</v>
      </c>
      <c r="G101" t="s">
        <v>72</v>
      </c>
    </row>
    <row r="102" spans="1:7">
      <c r="A102" t="s">
        <v>167</v>
      </c>
      <c r="B102" t="s">
        <v>180</v>
      </c>
      <c r="C102" t="s">
        <v>28</v>
      </c>
      <c r="D102">
        <f>Benchmark_Reporting!J52</f>
        <v>0</v>
      </c>
      <c r="E102">
        <f>Benchmark_Reporting!J53</f>
        <v>0</v>
      </c>
      <c r="F102">
        <f>Benchmark_Reporting!K52</f>
        <v>0</v>
      </c>
      <c r="G102" t="s">
        <v>72</v>
      </c>
    </row>
    <row r="103" spans="1:7">
      <c r="A103" t="s">
        <v>167</v>
      </c>
      <c r="B103" t="s">
        <v>181</v>
      </c>
      <c r="C103" t="s">
        <v>28</v>
      </c>
      <c r="D103">
        <f>Benchmark_Reporting!L52</f>
        <v>0</v>
      </c>
      <c r="E103">
        <f>Benchmark_Reporting!L53</f>
        <v>0</v>
      </c>
      <c r="F103">
        <f>Benchmark_Reporting!M52</f>
        <v>0</v>
      </c>
      <c r="G103" t="s">
        <v>72</v>
      </c>
    </row>
    <row r="104" spans="1:7">
      <c r="A104" t="s">
        <v>167</v>
      </c>
      <c r="B104" t="s">
        <v>37</v>
      </c>
      <c r="C104" t="s">
        <v>29</v>
      </c>
      <c r="D104">
        <f>Benchmark_Reporting!N52</f>
        <v>0</v>
      </c>
      <c r="E104">
        <f>Benchmark_Reporting!N53</f>
        <v>0</v>
      </c>
      <c r="F104">
        <f>Benchmark_Reporting!O52</f>
        <v>0</v>
      </c>
      <c r="G104" t="s">
        <v>72</v>
      </c>
    </row>
    <row r="105" spans="1:7">
      <c r="A105" t="s">
        <v>167</v>
      </c>
      <c r="B105" t="s">
        <v>38</v>
      </c>
      <c r="C105" t="s">
        <v>29</v>
      </c>
      <c r="D105">
        <f>Benchmark_Reporting!P52</f>
        <v>0</v>
      </c>
      <c r="E105">
        <f>Benchmark_Reporting!P53</f>
        <v>0</v>
      </c>
      <c r="F105">
        <f>Benchmark_Reporting!Q52</f>
        <v>0</v>
      </c>
      <c r="G105" t="s">
        <v>72</v>
      </c>
    </row>
    <row r="106" spans="1:7">
      <c r="A106" t="s">
        <v>167</v>
      </c>
      <c r="B106" t="s">
        <v>39</v>
      </c>
      <c r="C106" t="s">
        <v>29</v>
      </c>
      <c r="D106">
        <f>Benchmark_Reporting!R52</f>
        <v>0</v>
      </c>
      <c r="E106">
        <f>Benchmark_Reporting!R53</f>
        <v>0</v>
      </c>
      <c r="F106">
        <f>Benchmark_Reporting!S52</f>
        <v>0</v>
      </c>
      <c r="G106" t="s">
        <v>72</v>
      </c>
    </row>
    <row r="107" spans="1:7">
      <c r="A107" t="s">
        <v>167</v>
      </c>
      <c r="B107" t="s">
        <v>40</v>
      </c>
      <c r="C107" t="s">
        <v>30</v>
      </c>
      <c r="D107">
        <f>Benchmark_Reporting!T52</f>
        <v>0</v>
      </c>
      <c r="E107">
        <f>Benchmark_Reporting!T53</f>
        <v>0</v>
      </c>
      <c r="F107">
        <f>Benchmark_Reporting!U52</f>
        <v>0</v>
      </c>
      <c r="G107" t="s">
        <v>72</v>
      </c>
    </row>
    <row r="108" spans="1:7">
      <c r="A108" t="s">
        <v>167</v>
      </c>
      <c r="B108" t="s">
        <v>50</v>
      </c>
      <c r="C108" t="s">
        <v>30</v>
      </c>
      <c r="D108">
        <f>Benchmark_Reporting!V52</f>
        <v>0</v>
      </c>
      <c r="E108">
        <f>Benchmark_Reporting!V53</f>
        <v>0</v>
      </c>
      <c r="F108">
        <f>Benchmark_Reporting!W52</f>
        <v>0</v>
      </c>
      <c r="G108" t="s">
        <v>72</v>
      </c>
    </row>
    <row r="109" spans="1:7">
      <c r="A109" s="125" t="s">
        <v>167</v>
      </c>
      <c r="B109" s="125" t="s">
        <v>42</v>
      </c>
      <c r="C109" s="125" t="s">
        <v>30</v>
      </c>
      <c r="D109" s="125">
        <f>Benchmark_Reporting!X52</f>
        <v>0</v>
      </c>
      <c r="E109" s="125">
        <f>Benchmark_Reporting!X53</f>
        <v>0</v>
      </c>
      <c r="F109" s="125">
        <f>Benchmark_Reporting!Y52</f>
        <v>0</v>
      </c>
      <c r="G109" t="s">
        <v>72</v>
      </c>
    </row>
    <row r="110" spans="1:7">
      <c r="A110" t="s">
        <v>168</v>
      </c>
      <c r="B110" t="s">
        <v>31</v>
      </c>
      <c r="C110" t="s">
        <v>28</v>
      </c>
      <c r="D110">
        <f>Benchmark_Reporting!B58</f>
        <v>0</v>
      </c>
      <c r="E110">
        <f>Benchmark_Reporting!B59</f>
        <v>0</v>
      </c>
      <c r="F110">
        <f>Benchmark_Reporting!C58</f>
        <v>0</v>
      </c>
      <c r="G110" t="s">
        <v>72</v>
      </c>
    </row>
    <row r="111" spans="1:7">
      <c r="A111" t="s">
        <v>168</v>
      </c>
      <c r="B111" t="s">
        <v>32</v>
      </c>
      <c r="C111" t="s">
        <v>28</v>
      </c>
      <c r="D111">
        <f>Benchmark_Reporting!D58</f>
        <v>0</v>
      </c>
      <c r="E111" s="126">
        <f>Benchmark_Reporting!D59</f>
        <v>0</v>
      </c>
      <c r="F111">
        <f>Benchmark_Reporting!E58</f>
        <v>0</v>
      </c>
      <c r="G111" t="s">
        <v>72</v>
      </c>
    </row>
    <row r="112" spans="1:7">
      <c r="A112" t="s">
        <v>168</v>
      </c>
      <c r="B112" t="s">
        <v>33</v>
      </c>
      <c r="C112" t="s">
        <v>28</v>
      </c>
      <c r="D112">
        <f>Benchmark_Reporting!F58</f>
        <v>0</v>
      </c>
      <c r="E112" s="126">
        <f>Benchmark_Reporting!F59</f>
        <v>0</v>
      </c>
      <c r="F112">
        <f>Benchmark_Reporting!G58</f>
        <v>0</v>
      </c>
      <c r="G112" t="s">
        <v>72</v>
      </c>
    </row>
    <row r="113" spans="1:7">
      <c r="A113" t="s">
        <v>168</v>
      </c>
      <c r="B113" t="s">
        <v>179</v>
      </c>
      <c r="C113" t="s">
        <v>28</v>
      </c>
      <c r="D113">
        <f>Benchmark_Reporting!H58</f>
        <v>0</v>
      </c>
      <c r="E113" s="126">
        <f>Benchmark_Reporting!H59</f>
        <v>0</v>
      </c>
      <c r="F113">
        <f>Benchmark_Reporting!I58</f>
        <v>0</v>
      </c>
      <c r="G113" t="s">
        <v>72</v>
      </c>
    </row>
    <row r="114" spans="1:7">
      <c r="A114" t="s">
        <v>168</v>
      </c>
      <c r="B114" t="s">
        <v>180</v>
      </c>
      <c r="C114" t="s">
        <v>28</v>
      </c>
      <c r="D114">
        <f>Benchmark_Reporting!J58</f>
        <v>0</v>
      </c>
      <c r="E114">
        <f>Benchmark_Reporting!J59</f>
        <v>0</v>
      </c>
      <c r="F114">
        <f>Benchmark_Reporting!K58</f>
        <v>0</v>
      </c>
      <c r="G114" t="s">
        <v>72</v>
      </c>
    </row>
    <row r="115" spans="1:7">
      <c r="A115" t="s">
        <v>168</v>
      </c>
      <c r="B115" t="s">
        <v>181</v>
      </c>
      <c r="C115" t="s">
        <v>28</v>
      </c>
      <c r="D115">
        <f>Benchmark_Reporting!L58</f>
        <v>0</v>
      </c>
      <c r="E115">
        <f>Benchmark_Reporting!L59</f>
        <v>0</v>
      </c>
      <c r="F115">
        <f>Benchmark_Reporting!M58</f>
        <v>0</v>
      </c>
      <c r="G115" t="s">
        <v>72</v>
      </c>
    </row>
    <row r="116" spans="1:7">
      <c r="A116" t="s">
        <v>168</v>
      </c>
      <c r="B116" t="s">
        <v>37</v>
      </c>
      <c r="C116" t="s">
        <v>29</v>
      </c>
      <c r="D116">
        <f>Benchmark_Reporting!N58</f>
        <v>0</v>
      </c>
      <c r="E116">
        <f>Benchmark_Reporting!N59</f>
        <v>0</v>
      </c>
      <c r="F116">
        <f>Benchmark_Reporting!O58</f>
        <v>0</v>
      </c>
      <c r="G116" t="s">
        <v>72</v>
      </c>
    </row>
    <row r="117" spans="1:7">
      <c r="A117" t="s">
        <v>168</v>
      </c>
      <c r="B117" t="s">
        <v>38</v>
      </c>
      <c r="C117" t="s">
        <v>29</v>
      </c>
      <c r="D117">
        <f>Benchmark_Reporting!P58</f>
        <v>0</v>
      </c>
      <c r="E117">
        <f>Benchmark_Reporting!P59</f>
        <v>0</v>
      </c>
      <c r="F117">
        <f>Benchmark_Reporting!Q58</f>
        <v>0</v>
      </c>
      <c r="G117" t="s">
        <v>72</v>
      </c>
    </row>
    <row r="118" spans="1:7">
      <c r="A118" t="s">
        <v>168</v>
      </c>
      <c r="B118" t="s">
        <v>39</v>
      </c>
      <c r="C118" t="s">
        <v>29</v>
      </c>
      <c r="D118">
        <f>Benchmark_Reporting!R58</f>
        <v>0</v>
      </c>
      <c r="E118">
        <f>Benchmark_Reporting!R59</f>
        <v>0</v>
      </c>
      <c r="F118">
        <f>Benchmark_Reporting!S58</f>
        <v>0</v>
      </c>
      <c r="G118" t="s">
        <v>72</v>
      </c>
    </row>
    <row r="119" spans="1:7">
      <c r="A119" t="s">
        <v>168</v>
      </c>
      <c r="B119" t="s">
        <v>40</v>
      </c>
      <c r="C119" t="s">
        <v>30</v>
      </c>
      <c r="D119">
        <f>Benchmark_Reporting!T58</f>
        <v>0</v>
      </c>
      <c r="E119">
        <f>Benchmark_Reporting!T59</f>
        <v>0</v>
      </c>
      <c r="F119">
        <f>Benchmark_Reporting!U58</f>
        <v>0</v>
      </c>
      <c r="G119" t="s">
        <v>72</v>
      </c>
    </row>
    <row r="120" spans="1:7">
      <c r="A120" t="s">
        <v>168</v>
      </c>
      <c r="B120" t="s">
        <v>50</v>
      </c>
      <c r="C120" t="s">
        <v>30</v>
      </c>
      <c r="D120">
        <f>Benchmark_Reporting!V58</f>
        <v>0</v>
      </c>
      <c r="E120">
        <f>Benchmark_Reporting!V59</f>
        <v>0</v>
      </c>
      <c r="F120">
        <f>Benchmark_Reporting!W58</f>
        <v>0</v>
      </c>
      <c r="G120" t="s">
        <v>72</v>
      </c>
    </row>
    <row r="121" spans="1:7">
      <c r="A121" t="s">
        <v>168</v>
      </c>
      <c r="B121" s="125" t="s">
        <v>42</v>
      </c>
      <c r="C121" s="125" t="s">
        <v>30</v>
      </c>
      <c r="D121">
        <f>Benchmark_Reporting!X58</f>
        <v>0</v>
      </c>
      <c r="E121" s="125">
        <f>Benchmark_Reporting!X59</f>
        <v>0</v>
      </c>
      <c r="F121">
        <f>Benchmark_Reporting!Y58</f>
        <v>0</v>
      </c>
      <c r="G121" t="s">
        <v>72</v>
      </c>
    </row>
    <row r="122" spans="1:7">
      <c r="A122" s="125" t="s">
        <v>169</v>
      </c>
      <c r="B122" s="125" t="s">
        <v>31</v>
      </c>
      <c r="C122" s="125" t="s">
        <v>28</v>
      </c>
      <c r="D122" s="125">
        <f>Benchmark_Reporting!B64</f>
        <v>0</v>
      </c>
      <c r="E122" s="125">
        <f>Benchmark_Reporting!B71</f>
        <v>0</v>
      </c>
      <c r="F122" s="125">
        <f>Benchmark_Reporting!C64</f>
        <v>0</v>
      </c>
      <c r="G122" t="s">
        <v>72</v>
      </c>
    </row>
    <row r="123" spans="1:7">
      <c r="A123" t="s">
        <v>169</v>
      </c>
      <c r="B123" t="s">
        <v>32</v>
      </c>
      <c r="C123" t="s">
        <v>28</v>
      </c>
      <c r="D123">
        <f>Benchmark_Reporting!D64</f>
        <v>0</v>
      </c>
      <c r="E123" s="126">
        <f>Benchmark_Reporting!D65</f>
        <v>0</v>
      </c>
      <c r="F123">
        <f>Benchmark_Reporting!E64</f>
        <v>0</v>
      </c>
      <c r="G123" t="s">
        <v>72</v>
      </c>
    </row>
    <row r="124" spans="1:7">
      <c r="A124" t="s">
        <v>169</v>
      </c>
      <c r="B124" t="s">
        <v>33</v>
      </c>
      <c r="C124" t="s">
        <v>28</v>
      </c>
      <c r="D124">
        <f>Benchmark_Reporting!F64</f>
        <v>0</v>
      </c>
      <c r="E124" s="126">
        <f>Benchmark_Reporting!F65</f>
        <v>0</v>
      </c>
      <c r="F124">
        <f>Benchmark_Reporting!G64</f>
        <v>0</v>
      </c>
      <c r="G124" t="s">
        <v>72</v>
      </c>
    </row>
    <row r="125" spans="1:7">
      <c r="A125" t="s">
        <v>169</v>
      </c>
      <c r="B125" t="s">
        <v>179</v>
      </c>
      <c r="C125" t="s">
        <v>28</v>
      </c>
      <c r="D125">
        <f>Benchmark_Reporting!H64</f>
        <v>0</v>
      </c>
      <c r="E125" s="126">
        <f>Benchmark_Reporting!H65</f>
        <v>0</v>
      </c>
      <c r="F125">
        <f>Benchmark_Reporting!I64</f>
        <v>0</v>
      </c>
      <c r="G125" t="s">
        <v>72</v>
      </c>
    </row>
    <row r="126" spans="1:7">
      <c r="A126" t="s">
        <v>169</v>
      </c>
      <c r="B126" t="s">
        <v>180</v>
      </c>
      <c r="C126" t="s">
        <v>28</v>
      </c>
      <c r="D126">
        <f>Benchmark_Reporting!J64</f>
        <v>0</v>
      </c>
      <c r="E126">
        <f>Benchmark_Reporting!J65</f>
        <v>0</v>
      </c>
      <c r="F126">
        <f>Benchmark_Reporting!K64</f>
        <v>0</v>
      </c>
      <c r="G126" t="s">
        <v>72</v>
      </c>
    </row>
    <row r="127" spans="1:7">
      <c r="A127" t="s">
        <v>169</v>
      </c>
      <c r="B127" t="s">
        <v>181</v>
      </c>
      <c r="C127" t="s">
        <v>28</v>
      </c>
      <c r="D127">
        <f>Benchmark_Reporting!L64</f>
        <v>0</v>
      </c>
      <c r="E127">
        <f>Benchmark_Reporting!L65</f>
        <v>0</v>
      </c>
      <c r="F127">
        <f>Benchmark_Reporting!M64</f>
        <v>0</v>
      </c>
      <c r="G127" t="s">
        <v>72</v>
      </c>
    </row>
    <row r="128" spans="1:7">
      <c r="A128" t="s">
        <v>169</v>
      </c>
      <c r="B128" t="s">
        <v>37</v>
      </c>
      <c r="C128" t="s">
        <v>29</v>
      </c>
      <c r="D128">
        <f>Benchmark_Reporting!N64</f>
        <v>0</v>
      </c>
      <c r="E128">
        <f>Benchmark_Reporting!N65</f>
        <v>0</v>
      </c>
      <c r="F128">
        <f>Benchmark_Reporting!O64</f>
        <v>0</v>
      </c>
      <c r="G128" t="s">
        <v>72</v>
      </c>
    </row>
    <row r="129" spans="1:7">
      <c r="A129" t="s">
        <v>169</v>
      </c>
      <c r="B129" t="s">
        <v>38</v>
      </c>
      <c r="C129" t="s">
        <v>29</v>
      </c>
      <c r="D129">
        <f>Benchmark_Reporting!P64</f>
        <v>0</v>
      </c>
      <c r="E129">
        <f>Benchmark_Reporting!P65</f>
        <v>0</v>
      </c>
      <c r="F129">
        <f>Benchmark_Reporting!Q64</f>
        <v>0</v>
      </c>
      <c r="G129" t="s">
        <v>72</v>
      </c>
    </row>
    <row r="130" spans="1:7">
      <c r="A130" t="s">
        <v>169</v>
      </c>
      <c r="B130" t="s">
        <v>39</v>
      </c>
      <c r="C130" t="s">
        <v>29</v>
      </c>
      <c r="D130">
        <f>Benchmark_Reporting!R64</f>
        <v>0</v>
      </c>
      <c r="E130">
        <f>Benchmark_Reporting!R65</f>
        <v>0</v>
      </c>
      <c r="F130">
        <f>Benchmark_Reporting!S64</f>
        <v>0</v>
      </c>
      <c r="G130" t="s">
        <v>72</v>
      </c>
    </row>
    <row r="131" spans="1:7">
      <c r="A131" t="s">
        <v>169</v>
      </c>
      <c r="B131" t="s">
        <v>40</v>
      </c>
      <c r="C131" t="s">
        <v>30</v>
      </c>
      <c r="D131">
        <f>Benchmark_Reporting!T64</f>
        <v>0</v>
      </c>
      <c r="E131">
        <f>Benchmark_Reporting!T65</f>
        <v>0</v>
      </c>
      <c r="F131">
        <f>Benchmark_Reporting!U64</f>
        <v>0</v>
      </c>
      <c r="G131" t="s">
        <v>72</v>
      </c>
    </row>
    <row r="132" spans="1:7">
      <c r="A132" t="s">
        <v>169</v>
      </c>
      <c r="B132" t="s">
        <v>50</v>
      </c>
      <c r="C132" t="s">
        <v>30</v>
      </c>
      <c r="D132">
        <f>Benchmark_Reporting!V64</f>
        <v>0</v>
      </c>
      <c r="E132">
        <f>Benchmark_Reporting!V65</f>
        <v>0</v>
      </c>
      <c r="F132">
        <f>Benchmark_Reporting!W64</f>
        <v>0</v>
      </c>
      <c r="G132" t="s">
        <v>72</v>
      </c>
    </row>
    <row r="133" spans="1:7">
      <c r="A133" s="125" t="s">
        <v>169</v>
      </c>
      <c r="B133" s="125" t="s">
        <v>42</v>
      </c>
      <c r="C133" s="125" t="s">
        <v>30</v>
      </c>
      <c r="D133" s="125">
        <f>Benchmark_Reporting!X64</f>
        <v>0</v>
      </c>
      <c r="E133" s="125">
        <f>Benchmark_Reporting!X65</f>
        <v>0</v>
      </c>
      <c r="F133" s="125">
        <f>Benchmark_Reporting!Y64</f>
        <v>0</v>
      </c>
      <c r="G133" t="s">
        <v>72</v>
      </c>
    </row>
    <row r="134" spans="1:7">
      <c r="A134" t="s">
        <v>170</v>
      </c>
      <c r="B134" t="s">
        <v>31</v>
      </c>
      <c r="C134" t="s">
        <v>28</v>
      </c>
      <c r="D134">
        <f>Benchmark_Reporting!B70</f>
        <v>0</v>
      </c>
      <c r="E134">
        <f>Benchmark_Reporting!C65</f>
        <v>0</v>
      </c>
      <c r="F134">
        <f>Benchmark_Reporting!C70</f>
        <v>0</v>
      </c>
      <c r="G134" t="s">
        <v>72</v>
      </c>
    </row>
    <row r="135" spans="1:7">
      <c r="A135" t="s">
        <v>170</v>
      </c>
      <c r="B135" t="s">
        <v>32</v>
      </c>
      <c r="C135" t="s">
        <v>28</v>
      </c>
      <c r="D135">
        <f>Benchmark_Reporting!D70</f>
        <v>0</v>
      </c>
      <c r="E135" s="126">
        <f>Benchmark_Reporting!E71</f>
        <v>0</v>
      </c>
      <c r="F135">
        <f>Benchmark_Reporting!E70</f>
        <v>0</v>
      </c>
      <c r="G135" t="s">
        <v>72</v>
      </c>
    </row>
    <row r="136" spans="1:7">
      <c r="A136" t="s">
        <v>170</v>
      </c>
      <c r="B136" t="s">
        <v>33</v>
      </c>
      <c r="C136" t="s">
        <v>28</v>
      </c>
      <c r="D136">
        <f>Benchmark_Reporting!F70</f>
        <v>0</v>
      </c>
      <c r="E136" s="126">
        <f>Benchmark_Reporting!G71</f>
        <v>0</v>
      </c>
      <c r="F136">
        <f>Benchmark_Reporting!G70</f>
        <v>0</v>
      </c>
      <c r="G136" t="s">
        <v>72</v>
      </c>
    </row>
    <row r="137" spans="1:7">
      <c r="A137" t="s">
        <v>170</v>
      </c>
      <c r="B137" t="s">
        <v>179</v>
      </c>
      <c r="C137" t="s">
        <v>28</v>
      </c>
      <c r="D137">
        <f>Benchmark_Reporting!H70</f>
        <v>0</v>
      </c>
      <c r="E137">
        <f>Benchmark_Reporting!I71</f>
        <v>0</v>
      </c>
      <c r="F137">
        <f>Benchmark_Reporting!I70</f>
        <v>0</v>
      </c>
      <c r="G137" t="s">
        <v>72</v>
      </c>
    </row>
    <row r="138" spans="1:7">
      <c r="A138" t="s">
        <v>170</v>
      </c>
      <c r="B138" t="s">
        <v>180</v>
      </c>
      <c r="C138" t="s">
        <v>28</v>
      </c>
      <c r="D138">
        <f>Benchmark_Reporting!J70</f>
        <v>0</v>
      </c>
      <c r="E138">
        <f>Benchmark_Reporting!K71</f>
        <v>0</v>
      </c>
      <c r="F138">
        <f>Benchmark_Reporting!K70</f>
        <v>0</v>
      </c>
      <c r="G138" t="s">
        <v>72</v>
      </c>
    </row>
    <row r="139" spans="1:7">
      <c r="A139" t="s">
        <v>170</v>
      </c>
      <c r="B139" t="s">
        <v>181</v>
      </c>
      <c r="C139" t="s">
        <v>28</v>
      </c>
      <c r="D139">
        <f>Benchmark_Reporting!L70</f>
        <v>0</v>
      </c>
      <c r="E139">
        <f>Benchmark_Reporting!M71</f>
        <v>0</v>
      </c>
      <c r="F139">
        <f>Benchmark_Reporting!M70</f>
        <v>0</v>
      </c>
      <c r="G139" t="s">
        <v>72</v>
      </c>
    </row>
    <row r="140" spans="1:7">
      <c r="A140" t="s">
        <v>170</v>
      </c>
      <c r="B140" t="s">
        <v>37</v>
      </c>
      <c r="C140" t="s">
        <v>29</v>
      </c>
      <c r="D140">
        <f>Benchmark_Reporting!N70</f>
        <v>0</v>
      </c>
      <c r="E140">
        <f>Benchmark_Reporting!O71</f>
        <v>0</v>
      </c>
      <c r="F140">
        <f>Benchmark_Reporting!O70</f>
        <v>0</v>
      </c>
      <c r="G140" t="s">
        <v>72</v>
      </c>
    </row>
    <row r="141" spans="1:7">
      <c r="A141" t="s">
        <v>170</v>
      </c>
      <c r="B141" t="s">
        <v>38</v>
      </c>
      <c r="C141" t="s">
        <v>29</v>
      </c>
      <c r="D141">
        <f>Benchmark_Reporting!P70</f>
        <v>0</v>
      </c>
      <c r="E141">
        <f>Benchmark_Reporting!Q71</f>
        <v>0</v>
      </c>
      <c r="F141">
        <f>Benchmark_Reporting!Q70</f>
        <v>0</v>
      </c>
      <c r="G141" t="s">
        <v>72</v>
      </c>
    </row>
    <row r="142" spans="1:7">
      <c r="A142" t="s">
        <v>170</v>
      </c>
      <c r="B142" t="s">
        <v>39</v>
      </c>
      <c r="C142" t="s">
        <v>29</v>
      </c>
      <c r="D142">
        <f>Benchmark_Reporting!R70</f>
        <v>0</v>
      </c>
      <c r="E142">
        <f>Benchmark_Reporting!S71</f>
        <v>0</v>
      </c>
      <c r="F142">
        <f>Benchmark_Reporting!S70</f>
        <v>0</v>
      </c>
      <c r="G142" t="s">
        <v>72</v>
      </c>
    </row>
    <row r="143" spans="1:7">
      <c r="A143" t="s">
        <v>170</v>
      </c>
      <c r="B143" t="s">
        <v>40</v>
      </c>
      <c r="C143" t="s">
        <v>30</v>
      </c>
      <c r="D143">
        <f>Benchmark_Reporting!T70</f>
        <v>0</v>
      </c>
      <c r="E143">
        <f>Benchmark_Reporting!U71</f>
        <v>0</v>
      </c>
      <c r="F143">
        <f>Benchmark_Reporting!U70</f>
        <v>0</v>
      </c>
      <c r="G143" t="s">
        <v>72</v>
      </c>
    </row>
    <row r="144" spans="1:7">
      <c r="A144" t="s">
        <v>170</v>
      </c>
      <c r="B144" t="s">
        <v>50</v>
      </c>
      <c r="C144" t="s">
        <v>30</v>
      </c>
      <c r="D144">
        <f>Benchmark_Reporting!V70</f>
        <v>0</v>
      </c>
      <c r="E144">
        <f>Benchmark_Reporting!W71</f>
        <v>0</v>
      </c>
      <c r="F144">
        <f>Benchmark_Reporting!W70</f>
        <v>0</v>
      </c>
      <c r="G144" t="s">
        <v>72</v>
      </c>
    </row>
    <row r="145" spans="1:7">
      <c r="A145" s="125" t="s">
        <v>170</v>
      </c>
      <c r="B145" s="125" t="s">
        <v>42</v>
      </c>
      <c r="C145" s="125" t="s">
        <v>30</v>
      </c>
      <c r="D145" s="125">
        <f>Benchmark_Reporting!X70</f>
        <v>0</v>
      </c>
      <c r="E145" s="125">
        <f>Benchmark_Reporting!Y71</f>
        <v>0</v>
      </c>
      <c r="F145" s="125">
        <f>Benchmark_Reporting!Y70</f>
        <v>0</v>
      </c>
      <c r="G145" t="s">
        <v>72</v>
      </c>
    </row>
    <row r="146" spans="1:7">
      <c r="A146" t="s">
        <v>171</v>
      </c>
      <c r="B146" t="s">
        <v>31</v>
      </c>
      <c r="C146" t="s">
        <v>28</v>
      </c>
      <c r="D146">
        <f>Benchmark_Reporting!B76</f>
        <v>0</v>
      </c>
      <c r="E146">
        <f>Benchmark_Reporting!C77</f>
        <v>0</v>
      </c>
      <c r="F146">
        <f>Benchmark_Reporting!C76</f>
        <v>0</v>
      </c>
      <c r="G146" t="s">
        <v>72</v>
      </c>
    </row>
    <row r="147" spans="1:7">
      <c r="A147" t="s">
        <v>171</v>
      </c>
      <c r="B147" t="s">
        <v>32</v>
      </c>
      <c r="C147" t="s">
        <v>28</v>
      </c>
      <c r="D147">
        <f>Benchmark_Reporting!D76</f>
        <v>0</v>
      </c>
      <c r="E147" s="126">
        <f>Benchmark_Reporting!E77</f>
        <v>0</v>
      </c>
      <c r="F147">
        <f>Benchmark_Reporting!E76</f>
        <v>0</v>
      </c>
      <c r="G147" t="s">
        <v>72</v>
      </c>
    </row>
    <row r="148" spans="1:7">
      <c r="A148" t="s">
        <v>171</v>
      </c>
      <c r="B148" t="s">
        <v>33</v>
      </c>
      <c r="C148" t="s">
        <v>28</v>
      </c>
      <c r="D148">
        <f>Benchmark_Reporting!F76</f>
        <v>0</v>
      </c>
      <c r="E148" s="126">
        <f>Benchmark_Reporting!G77</f>
        <v>0</v>
      </c>
      <c r="F148">
        <f>Benchmark_Reporting!G76</f>
        <v>0</v>
      </c>
      <c r="G148" t="s">
        <v>72</v>
      </c>
    </row>
    <row r="149" spans="1:7">
      <c r="A149" t="s">
        <v>171</v>
      </c>
      <c r="B149" t="s">
        <v>179</v>
      </c>
      <c r="C149" t="s">
        <v>28</v>
      </c>
      <c r="D149">
        <f>Benchmark_Reporting!H76</f>
        <v>0</v>
      </c>
      <c r="E149">
        <f>Benchmark_Reporting!I77</f>
        <v>0</v>
      </c>
      <c r="F149">
        <f>Benchmark_Reporting!I76</f>
        <v>0</v>
      </c>
      <c r="G149" t="s">
        <v>72</v>
      </c>
    </row>
    <row r="150" spans="1:7">
      <c r="A150" t="s">
        <v>171</v>
      </c>
      <c r="B150" t="s">
        <v>180</v>
      </c>
      <c r="C150" t="s">
        <v>28</v>
      </c>
      <c r="D150">
        <f>Benchmark_Reporting!J76</f>
        <v>0</v>
      </c>
      <c r="E150">
        <f>Benchmark_Reporting!K77</f>
        <v>0</v>
      </c>
      <c r="F150">
        <f>Benchmark_Reporting!K76</f>
        <v>0</v>
      </c>
      <c r="G150" t="s">
        <v>72</v>
      </c>
    </row>
    <row r="151" spans="1:7">
      <c r="A151" t="s">
        <v>171</v>
      </c>
      <c r="B151" t="s">
        <v>181</v>
      </c>
      <c r="C151" t="s">
        <v>28</v>
      </c>
      <c r="D151">
        <f>Benchmark_Reporting!L76</f>
        <v>0</v>
      </c>
      <c r="E151">
        <f>Benchmark_Reporting!M77</f>
        <v>0</v>
      </c>
      <c r="F151">
        <f>Benchmark_Reporting!M76</f>
        <v>0</v>
      </c>
      <c r="G151" t="s">
        <v>72</v>
      </c>
    </row>
    <row r="152" spans="1:7">
      <c r="A152" t="s">
        <v>171</v>
      </c>
      <c r="B152" t="s">
        <v>37</v>
      </c>
      <c r="C152" t="s">
        <v>29</v>
      </c>
      <c r="D152">
        <f>Benchmark_Reporting!N76</f>
        <v>0</v>
      </c>
      <c r="E152">
        <f>Benchmark_Reporting!O77</f>
        <v>0</v>
      </c>
      <c r="F152">
        <f>Benchmark_Reporting!O76</f>
        <v>0</v>
      </c>
      <c r="G152" t="s">
        <v>72</v>
      </c>
    </row>
    <row r="153" spans="1:7">
      <c r="A153" t="s">
        <v>171</v>
      </c>
      <c r="B153" t="s">
        <v>38</v>
      </c>
      <c r="C153" t="s">
        <v>29</v>
      </c>
      <c r="D153">
        <f>Benchmark_Reporting!P76</f>
        <v>0</v>
      </c>
      <c r="E153">
        <f>Benchmark_Reporting!Q77</f>
        <v>0</v>
      </c>
      <c r="F153">
        <f>Benchmark_Reporting!Q76</f>
        <v>0</v>
      </c>
      <c r="G153" t="s">
        <v>72</v>
      </c>
    </row>
    <row r="154" spans="1:7">
      <c r="A154" t="s">
        <v>171</v>
      </c>
      <c r="B154" t="s">
        <v>39</v>
      </c>
      <c r="C154" t="s">
        <v>29</v>
      </c>
      <c r="D154">
        <f>Benchmark_Reporting!R76</f>
        <v>0</v>
      </c>
      <c r="E154">
        <f>Benchmark_Reporting!S77</f>
        <v>0</v>
      </c>
      <c r="F154">
        <f>Benchmark_Reporting!S76</f>
        <v>0</v>
      </c>
      <c r="G154" t="s">
        <v>72</v>
      </c>
    </row>
    <row r="155" spans="1:7">
      <c r="A155" t="s">
        <v>171</v>
      </c>
      <c r="B155" t="s">
        <v>40</v>
      </c>
      <c r="C155" t="s">
        <v>30</v>
      </c>
      <c r="D155">
        <f>Benchmark_Reporting!T76</f>
        <v>0</v>
      </c>
      <c r="E155">
        <f>Benchmark_Reporting!U77</f>
        <v>0</v>
      </c>
      <c r="F155">
        <f>Benchmark_Reporting!U76</f>
        <v>0</v>
      </c>
      <c r="G155" t="s">
        <v>72</v>
      </c>
    </row>
    <row r="156" spans="1:7">
      <c r="A156" t="s">
        <v>171</v>
      </c>
      <c r="B156" t="s">
        <v>50</v>
      </c>
      <c r="C156" t="s">
        <v>30</v>
      </c>
      <c r="D156">
        <f>Benchmark_Reporting!V76</f>
        <v>0</v>
      </c>
      <c r="E156">
        <f>Benchmark_Reporting!W77</f>
        <v>0</v>
      </c>
      <c r="F156">
        <f>Benchmark_Reporting!W76</f>
        <v>0</v>
      </c>
      <c r="G156" t="s">
        <v>72</v>
      </c>
    </row>
    <row r="157" spans="1:7">
      <c r="A157" s="125" t="s">
        <v>171</v>
      </c>
      <c r="B157" s="125" t="s">
        <v>42</v>
      </c>
      <c r="C157" s="125" t="s">
        <v>30</v>
      </c>
      <c r="D157" s="125">
        <f>Benchmark_Reporting!X76</f>
        <v>0</v>
      </c>
      <c r="E157" s="125">
        <f>Benchmark_Reporting!Y77</f>
        <v>0</v>
      </c>
      <c r="F157" s="125">
        <f>Benchmark_Reporting!Y76</f>
        <v>0</v>
      </c>
      <c r="G157" t="s">
        <v>72</v>
      </c>
    </row>
    <row r="158" spans="1:7">
      <c r="A158" t="s">
        <v>172</v>
      </c>
      <c r="B158" t="s">
        <v>31</v>
      </c>
      <c r="C158" t="s">
        <v>28</v>
      </c>
      <c r="D158">
        <f>Benchmark_Reporting!B82</f>
        <v>0</v>
      </c>
      <c r="E158">
        <f>Benchmark_Reporting!C83</f>
        <v>0</v>
      </c>
      <c r="F158">
        <f>Benchmark_Reporting!C82</f>
        <v>0</v>
      </c>
      <c r="G158" t="s">
        <v>72</v>
      </c>
    </row>
    <row r="159" spans="1:7">
      <c r="A159" t="s">
        <v>172</v>
      </c>
      <c r="B159" t="s">
        <v>32</v>
      </c>
      <c r="C159" t="s">
        <v>28</v>
      </c>
      <c r="D159">
        <f>Benchmark_Reporting!D82</f>
        <v>0</v>
      </c>
      <c r="E159" s="126">
        <f>Benchmark_Reporting!E83</f>
        <v>0</v>
      </c>
      <c r="F159">
        <f>Benchmark_Reporting!E82</f>
        <v>0</v>
      </c>
      <c r="G159" t="s">
        <v>72</v>
      </c>
    </row>
    <row r="160" spans="1:7">
      <c r="A160" t="s">
        <v>172</v>
      </c>
      <c r="B160" t="s">
        <v>33</v>
      </c>
      <c r="C160" t="s">
        <v>28</v>
      </c>
      <c r="D160">
        <f>Benchmark_Reporting!F82</f>
        <v>0</v>
      </c>
      <c r="E160" s="126">
        <f>Benchmark_Reporting!G83</f>
        <v>0</v>
      </c>
      <c r="F160">
        <f>Benchmark_Reporting!G82</f>
        <v>0</v>
      </c>
      <c r="G160" t="s">
        <v>72</v>
      </c>
    </row>
    <row r="161" spans="1:7">
      <c r="A161" t="s">
        <v>172</v>
      </c>
      <c r="B161" t="s">
        <v>179</v>
      </c>
      <c r="C161" t="s">
        <v>28</v>
      </c>
      <c r="D161">
        <f>Benchmark_Reporting!H82</f>
        <v>0</v>
      </c>
      <c r="E161">
        <f>Benchmark_Reporting!I83</f>
        <v>0</v>
      </c>
      <c r="F161">
        <f>Benchmark_Reporting!I82</f>
        <v>0</v>
      </c>
      <c r="G161" t="s">
        <v>72</v>
      </c>
    </row>
    <row r="162" spans="1:7">
      <c r="A162" t="s">
        <v>172</v>
      </c>
      <c r="B162" t="s">
        <v>180</v>
      </c>
      <c r="C162" t="s">
        <v>28</v>
      </c>
      <c r="D162">
        <f>Benchmark_Reporting!J82</f>
        <v>0</v>
      </c>
      <c r="E162">
        <f>Benchmark_Reporting!K83</f>
        <v>0</v>
      </c>
      <c r="F162">
        <f>Benchmark_Reporting!K82</f>
        <v>0</v>
      </c>
      <c r="G162" t="s">
        <v>72</v>
      </c>
    </row>
    <row r="163" spans="1:7">
      <c r="A163" t="s">
        <v>172</v>
      </c>
      <c r="B163" t="s">
        <v>181</v>
      </c>
      <c r="C163" t="s">
        <v>28</v>
      </c>
      <c r="D163">
        <f>Benchmark_Reporting!L82</f>
        <v>0</v>
      </c>
      <c r="E163">
        <f>Benchmark_Reporting!M83</f>
        <v>0</v>
      </c>
      <c r="F163">
        <f>Benchmark_Reporting!M82</f>
        <v>0</v>
      </c>
      <c r="G163" t="s">
        <v>72</v>
      </c>
    </row>
    <row r="164" spans="1:7">
      <c r="A164" t="s">
        <v>172</v>
      </c>
      <c r="B164" t="s">
        <v>37</v>
      </c>
      <c r="C164" t="s">
        <v>29</v>
      </c>
      <c r="D164">
        <f>Benchmark_Reporting!N82</f>
        <v>0</v>
      </c>
      <c r="E164">
        <f>Benchmark_Reporting!O83</f>
        <v>0</v>
      </c>
      <c r="F164">
        <f>Benchmark_Reporting!O82</f>
        <v>0</v>
      </c>
      <c r="G164" t="s">
        <v>72</v>
      </c>
    </row>
    <row r="165" spans="1:7">
      <c r="A165" t="s">
        <v>172</v>
      </c>
      <c r="B165" t="s">
        <v>38</v>
      </c>
      <c r="C165" t="s">
        <v>29</v>
      </c>
      <c r="D165">
        <f>Benchmark_Reporting!P82</f>
        <v>0</v>
      </c>
      <c r="E165">
        <f>Benchmark_Reporting!Q83</f>
        <v>0</v>
      </c>
      <c r="F165">
        <f>Benchmark_Reporting!Q82</f>
        <v>0</v>
      </c>
      <c r="G165" t="s">
        <v>72</v>
      </c>
    </row>
    <row r="166" spans="1:7">
      <c r="A166" t="s">
        <v>172</v>
      </c>
      <c r="B166" t="s">
        <v>39</v>
      </c>
      <c r="C166" t="s">
        <v>29</v>
      </c>
      <c r="D166">
        <f>Benchmark_Reporting!R82</f>
        <v>0</v>
      </c>
      <c r="E166">
        <f>Benchmark_Reporting!S83</f>
        <v>0</v>
      </c>
      <c r="F166">
        <f>Benchmark_Reporting!S82</f>
        <v>0</v>
      </c>
      <c r="G166" t="s">
        <v>72</v>
      </c>
    </row>
    <row r="167" spans="1:7">
      <c r="A167" t="s">
        <v>172</v>
      </c>
      <c r="B167" t="s">
        <v>40</v>
      </c>
      <c r="C167" t="s">
        <v>30</v>
      </c>
      <c r="D167">
        <f>Benchmark_Reporting!T82</f>
        <v>0</v>
      </c>
      <c r="E167">
        <f>Benchmark_Reporting!U83</f>
        <v>0</v>
      </c>
      <c r="F167">
        <f>Benchmark_Reporting!U82</f>
        <v>0</v>
      </c>
      <c r="G167" t="s">
        <v>72</v>
      </c>
    </row>
    <row r="168" spans="1:7">
      <c r="A168" t="s">
        <v>172</v>
      </c>
      <c r="B168" t="s">
        <v>50</v>
      </c>
      <c r="C168" t="s">
        <v>30</v>
      </c>
      <c r="D168">
        <f>Benchmark_Reporting!V82</f>
        <v>0</v>
      </c>
      <c r="E168">
        <f>Benchmark_Reporting!W83</f>
        <v>0</v>
      </c>
      <c r="F168">
        <f>Benchmark_Reporting!W82</f>
        <v>0</v>
      </c>
      <c r="G168" t="s">
        <v>72</v>
      </c>
    </row>
    <row r="169" spans="1:7">
      <c r="A169" s="125" t="s">
        <v>172</v>
      </c>
      <c r="B169" s="125" t="s">
        <v>42</v>
      </c>
      <c r="C169" s="125" t="s">
        <v>30</v>
      </c>
      <c r="D169" s="125">
        <f>Benchmark_Reporting!X82</f>
        <v>0</v>
      </c>
      <c r="E169" s="125">
        <f>Benchmark_Reporting!Y83</f>
        <v>0</v>
      </c>
      <c r="F169" s="125">
        <f>Benchmark_Reporting!Y82</f>
        <v>0</v>
      </c>
      <c r="G169" t="s">
        <v>72</v>
      </c>
    </row>
    <row r="170" spans="1:7">
      <c r="A170" t="s">
        <v>185</v>
      </c>
      <c r="B170" t="s">
        <v>31</v>
      </c>
      <c r="C170" t="s">
        <v>28</v>
      </c>
      <c r="D170">
        <f>Benchmark_Reporting!B88</f>
        <v>0</v>
      </c>
      <c r="E170">
        <f>Benchmark_Reporting!Y89</f>
        <v>0</v>
      </c>
      <c r="F170">
        <f>Benchmark_Reporting!C88</f>
        <v>0</v>
      </c>
      <c r="G170" t="s">
        <v>72</v>
      </c>
    </row>
    <row r="171" spans="1:7">
      <c r="A171" t="s">
        <v>185</v>
      </c>
      <c r="B171" t="s">
        <v>32</v>
      </c>
      <c r="C171" t="s">
        <v>28</v>
      </c>
      <c r="D171">
        <f>Benchmark_Reporting!D88</f>
        <v>0</v>
      </c>
      <c r="E171" s="126">
        <f>Benchmark_Reporting!E89</f>
        <v>0</v>
      </c>
      <c r="F171">
        <f>Benchmark_Reporting!E88</f>
        <v>0</v>
      </c>
      <c r="G171" t="s">
        <v>72</v>
      </c>
    </row>
    <row r="172" spans="1:7">
      <c r="A172" t="s">
        <v>185</v>
      </c>
      <c r="B172" t="s">
        <v>33</v>
      </c>
      <c r="C172" t="s">
        <v>28</v>
      </c>
      <c r="D172">
        <f>Benchmark_Reporting!F88</f>
        <v>0</v>
      </c>
      <c r="E172" s="126">
        <f>Benchmark_Reporting!G89</f>
        <v>0</v>
      </c>
      <c r="F172">
        <f>Benchmark_Reporting!G88</f>
        <v>0</v>
      </c>
      <c r="G172" t="s">
        <v>72</v>
      </c>
    </row>
    <row r="173" spans="1:7">
      <c r="A173" t="s">
        <v>185</v>
      </c>
      <c r="B173" t="s">
        <v>179</v>
      </c>
      <c r="C173" t="s">
        <v>28</v>
      </c>
      <c r="D173">
        <f>Benchmark_Reporting!H88</f>
        <v>0</v>
      </c>
      <c r="E173">
        <f>Benchmark_Reporting!I89</f>
        <v>0</v>
      </c>
      <c r="F173">
        <f>Benchmark_Reporting!I88</f>
        <v>0</v>
      </c>
      <c r="G173" t="s">
        <v>72</v>
      </c>
    </row>
    <row r="174" spans="1:7">
      <c r="A174" t="s">
        <v>185</v>
      </c>
      <c r="B174" t="s">
        <v>180</v>
      </c>
      <c r="C174" t="s">
        <v>28</v>
      </c>
      <c r="D174">
        <f>Benchmark_Reporting!J88</f>
        <v>0</v>
      </c>
      <c r="E174">
        <f>Benchmark_Reporting!K89</f>
        <v>0</v>
      </c>
      <c r="F174">
        <f>Benchmark_Reporting!K88</f>
        <v>0</v>
      </c>
      <c r="G174" t="s">
        <v>72</v>
      </c>
    </row>
    <row r="175" spans="1:7">
      <c r="A175" t="s">
        <v>185</v>
      </c>
      <c r="B175" t="s">
        <v>181</v>
      </c>
      <c r="C175" t="s">
        <v>28</v>
      </c>
      <c r="D175">
        <f>Benchmark_Reporting!L88</f>
        <v>0</v>
      </c>
      <c r="E175">
        <f>Benchmark_Reporting!M89</f>
        <v>0</v>
      </c>
      <c r="F175">
        <f>Benchmark_Reporting!M88</f>
        <v>0</v>
      </c>
      <c r="G175" t="s">
        <v>72</v>
      </c>
    </row>
    <row r="176" spans="1:7">
      <c r="A176" t="s">
        <v>185</v>
      </c>
      <c r="B176" t="s">
        <v>37</v>
      </c>
      <c r="C176" t="s">
        <v>29</v>
      </c>
      <c r="D176">
        <f>Benchmark_Reporting!N88</f>
        <v>0</v>
      </c>
      <c r="E176">
        <f>Benchmark_Reporting!O89</f>
        <v>0</v>
      </c>
      <c r="F176">
        <f>Benchmark_Reporting!O88</f>
        <v>0</v>
      </c>
      <c r="G176" t="s">
        <v>72</v>
      </c>
    </row>
    <row r="177" spans="1:7">
      <c r="A177" t="s">
        <v>185</v>
      </c>
      <c r="B177" t="s">
        <v>38</v>
      </c>
      <c r="C177" t="s">
        <v>29</v>
      </c>
      <c r="D177">
        <f>Benchmark_Reporting!P88</f>
        <v>0</v>
      </c>
      <c r="E177">
        <f>Benchmark_Reporting!Q89</f>
        <v>0</v>
      </c>
      <c r="F177">
        <f>Benchmark_Reporting!Q88</f>
        <v>0</v>
      </c>
      <c r="G177" t="s">
        <v>72</v>
      </c>
    </row>
    <row r="178" spans="1:7">
      <c r="A178" t="s">
        <v>185</v>
      </c>
      <c r="B178" t="s">
        <v>39</v>
      </c>
      <c r="C178" t="s">
        <v>29</v>
      </c>
      <c r="D178">
        <f>Benchmark_Reporting!R88</f>
        <v>0</v>
      </c>
      <c r="E178">
        <f>Benchmark_Reporting!S89</f>
        <v>0</v>
      </c>
      <c r="F178">
        <f>Benchmark_Reporting!S88</f>
        <v>0</v>
      </c>
      <c r="G178" t="s">
        <v>72</v>
      </c>
    </row>
    <row r="179" spans="1:7">
      <c r="A179" t="s">
        <v>185</v>
      </c>
      <c r="B179" t="s">
        <v>40</v>
      </c>
      <c r="C179" t="s">
        <v>30</v>
      </c>
      <c r="D179">
        <f>Benchmark_Reporting!T88</f>
        <v>0</v>
      </c>
      <c r="E179">
        <f>Benchmark_Reporting!U89</f>
        <v>0</v>
      </c>
      <c r="F179">
        <f>Benchmark_Reporting!U88</f>
        <v>0</v>
      </c>
      <c r="G179" t="s">
        <v>72</v>
      </c>
    </row>
    <row r="180" spans="1:7">
      <c r="A180" t="s">
        <v>185</v>
      </c>
      <c r="B180" t="s">
        <v>50</v>
      </c>
      <c r="C180" t="s">
        <v>30</v>
      </c>
      <c r="D180">
        <f>Benchmark_Reporting!V88</f>
        <v>0</v>
      </c>
      <c r="E180">
        <f>Benchmark_Reporting!W89</f>
        <v>0</v>
      </c>
      <c r="F180">
        <f>Benchmark_Reporting!W88</f>
        <v>0</v>
      </c>
      <c r="G180" t="s">
        <v>72</v>
      </c>
    </row>
    <row r="181" spans="1:7">
      <c r="A181" s="125" t="s">
        <v>185</v>
      </c>
      <c r="B181" s="125" t="s">
        <v>42</v>
      </c>
      <c r="C181" s="125" t="s">
        <v>30</v>
      </c>
      <c r="D181" s="125">
        <f>Benchmark_Reporting!X88</f>
        <v>0</v>
      </c>
      <c r="E181" s="125">
        <f>Benchmark_Reporting!Y89</f>
        <v>0</v>
      </c>
      <c r="F181" s="125">
        <f>Benchmark_Reporting!Y88</f>
        <v>0</v>
      </c>
      <c r="G181" t="s">
        <v>72</v>
      </c>
    </row>
    <row r="182" spans="1:7">
      <c r="A182" t="s">
        <v>66</v>
      </c>
      <c r="B182" t="s">
        <v>31</v>
      </c>
      <c r="C182" t="s">
        <v>28</v>
      </c>
      <c r="D182">
        <f>Benchmark_Reporting!B94</f>
        <v>0</v>
      </c>
      <c r="E182">
        <f>Benchmark_Reporting!Y95</f>
        <v>0</v>
      </c>
      <c r="F182">
        <f>Benchmark_Reporting!C94</f>
        <v>0</v>
      </c>
      <c r="G182" t="s">
        <v>72</v>
      </c>
    </row>
    <row r="183" spans="1:7">
      <c r="A183" t="s">
        <v>66</v>
      </c>
      <c r="B183" t="s">
        <v>32</v>
      </c>
      <c r="C183" t="s">
        <v>28</v>
      </c>
      <c r="D183">
        <f>Benchmark_Reporting!D94</f>
        <v>0</v>
      </c>
      <c r="E183" s="126">
        <f>Benchmark_Reporting!E95</f>
        <v>0</v>
      </c>
      <c r="F183">
        <f>Benchmark_Reporting!E94</f>
        <v>0</v>
      </c>
      <c r="G183" t="s">
        <v>72</v>
      </c>
    </row>
    <row r="184" spans="1:7">
      <c r="A184" t="s">
        <v>66</v>
      </c>
      <c r="B184" t="s">
        <v>33</v>
      </c>
      <c r="C184" t="s">
        <v>28</v>
      </c>
      <c r="D184">
        <f>Benchmark_Reporting!F94</f>
        <v>0</v>
      </c>
      <c r="E184" s="126">
        <f>Benchmark_Reporting!G95</f>
        <v>0</v>
      </c>
      <c r="F184">
        <f>Benchmark_Reporting!G94</f>
        <v>0</v>
      </c>
      <c r="G184" t="s">
        <v>72</v>
      </c>
    </row>
    <row r="185" spans="1:7">
      <c r="A185" t="s">
        <v>66</v>
      </c>
      <c r="B185" t="s">
        <v>179</v>
      </c>
      <c r="C185" t="s">
        <v>28</v>
      </c>
      <c r="D185">
        <f>Benchmark_Reporting!H94</f>
        <v>0</v>
      </c>
      <c r="E185">
        <f>Benchmark_Reporting!I95</f>
        <v>0</v>
      </c>
      <c r="F185">
        <f>Benchmark_Reporting!I94</f>
        <v>0</v>
      </c>
      <c r="G185" t="s">
        <v>72</v>
      </c>
    </row>
    <row r="186" spans="1:7">
      <c r="A186" t="s">
        <v>66</v>
      </c>
      <c r="B186" t="s">
        <v>180</v>
      </c>
      <c r="C186" t="s">
        <v>28</v>
      </c>
      <c r="D186">
        <f>Benchmark_Reporting!J94</f>
        <v>0</v>
      </c>
      <c r="E186">
        <f>Benchmark_Reporting!K95</f>
        <v>0</v>
      </c>
      <c r="F186">
        <f>Benchmark_Reporting!K94</f>
        <v>0</v>
      </c>
      <c r="G186" t="s">
        <v>72</v>
      </c>
    </row>
    <row r="187" spans="1:7">
      <c r="A187" t="s">
        <v>66</v>
      </c>
      <c r="B187" t="s">
        <v>181</v>
      </c>
      <c r="C187" t="s">
        <v>28</v>
      </c>
      <c r="D187">
        <f>Benchmark_Reporting!L94</f>
        <v>0</v>
      </c>
      <c r="E187">
        <f>Benchmark_Reporting!M95</f>
        <v>0</v>
      </c>
      <c r="F187">
        <f>Benchmark_Reporting!M94</f>
        <v>0</v>
      </c>
      <c r="G187" t="s">
        <v>72</v>
      </c>
    </row>
    <row r="188" spans="1:7">
      <c r="A188" t="s">
        <v>66</v>
      </c>
      <c r="B188" t="s">
        <v>37</v>
      </c>
      <c r="C188" t="s">
        <v>29</v>
      </c>
      <c r="D188">
        <f>Benchmark_Reporting!N94</f>
        <v>0</v>
      </c>
      <c r="E188">
        <f>Benchmark_Reporting!O95</f>
        <v>0</v>
      </c>
      <c r="F188">
        <f>Benchmark_Reporting!O94</f>
        <v>0</v>
      </c>
      <c r="G188" t="s">
        <v>72</v>
      </c>
    </row>
    <row r="189" spans="1:7">
      <c r="A189" t="s">
        <v>66</v>
      </c>
      <c r="B189" t="s">
        <v>38</v>
      </c>
      <c r="C189" t="s">
        <v>29</v>
      </c>
      <c r="D189">
        <f>Benchmark_Reporting!P94</f>
        <v>0</v>
      </c>
      <c r="E189">
        <f>Benchmark_Reporting!Q95</f>
        <v>0</v>
      </c>
      <c r="F189">
        <f>Benchmark_Reporting!Q94</f>
        <v>0</v>
      </c>
      <c r="G189" t="s">
        <v>72</v>
      </c>
    </row>
    <row r="190" spans="1:7">
      <c r="A190" t="s">
        <v>66</v>
      </c>
      <c r="B190" t="s">
        <v>39</v>
      </c>
      <c r="C190" t="s">
        <v>29</v>
      </c>
      <c r="D190">
        <f>Benchmark_Reporting!R94</f>
        <v>0</v>
      </c>
      <c r="E190">
        <f>Benchmark_Reporting!S95</f>
        <v>0</v>
      </c>
      <c r="F190">
        <f>Benchmark_Reporting!S94</f>
        <v>0</v>
      </c>
      <c r="G190" t="s">
        <v>72</v>
      </c>
    </row>
    <row r="191" spans="1:7">
      <c r="A191" t="s">
        <v>66</v>
      </c>
      <c r="B191" t="s">
        <v>40</v>
      </c>
      <c r="C191" t="s">
        <v>30</v>
      </c>
      <c r="D191">
        <f>Benchmark_Reporting!T94</f>
        <v>0</v>
      </c>
      <c r="E191">
        <f>Benchmark_Reporting!U95</f>
        <v>0</v>
      </c>
      <c r="F191">
        <f>Benchmark_Reporting!U94</f>
        <v>0</v>
      </c>
      <c r="G191" t="s">
        <v>72</v>
      </c>
    </row>
    <row r="192" spans="1:7">
      <c r="A192" t="s">
        <v>66</v>
      </c>
      <c r="B192" t="s">
        <v>50</v>
      </c>
      <c r="C192" t="s">
        <v>30</v>
      </c>
      <c r="D192">
        <f>Benchmark_Reporting!V94</f>
        <v>0</v>
      </c>
      <c r="E192">
        <f>Benchmark_Reporting!W95</f>
        <v>0</v>
      </c>
      <c r="F192">
        <f>Benchmark_Reporting!W94</f>
        <v>0</v>
      </c>
      <c r="G192" t="s">
        <v>72</v>
      </c>
    </row>
    <row r="193" spans="1:7">
      <c r="A193" s="125" t="s">
        <v>66</v>
      </c>
      <c r="B193" s="125" t="s">
        <v>42</v>
      </c>
      <c r="C193" s="125" t="s">
        <v>30</v>
      </c>
      <c r="D193" s="125">
        <f>Benchmark_Reporting!X94</f>
        <v>0</v>
      </c>
      <c r="E193" s="125">
        <f>Benchmark_Reporting!Y95</f>
        <v>0</v>
      </c>
      <c r="F193" s="125">
        <f>Benchmark_Reporting!Y94</f>
        <v>0</v>
      </c>
      <c r="G193" t="s">
        <v>72</v>
      </c>
    </row>
    <row r="194" spans="1:7">
      <c r="A194" t="s">
        <v>67</v>
      </c>
      <c r="B194" t="s">
        <v>31</v>
      </c>
      <c r="C194" t="s">
        <v>28</v>
      </c>
      <c r="D194">
        <f>Benchmark_Reporting!B100</f>
        <v>0</v>
      </c>
      <c r="E194">
        <f>Benchmark_Reporting!Y101</f>
        <v>0</v>
      </c>
      <c r="F194">
        <f>Benchmark_Reporting!C100</f>
        <v>0</v>
      </c>
      <c r="G194" t="s">
        <v>72</v>
      </c>
    </row>
    <row r="195" spans="1:7">
      <c r="A195" t="s">
        <v>67</v>
      </c>
      <c r="B195" t="s">
        <v>32</v>
      </c>
      <c r="C195" t="s">
        <v>28</v>
      </c>
      <c r="D195">
        <f>Benchmark_Reporting!D100</f>
        <v>0</v>
      </c>
      <c r="E195" s="126">
        <f>Benchmark_Reporting!E101</f>
        <v>0</v>
      </c>
      <c r="F195">
        <f>Benchmark_Reporting!E100</f>
        <v>0</v>
      </c>
      <c r="G195" t="s">
        <v>72</v>
      </c>
    </row>
    <row r="196" spans="1:7">
      <c r="A196" t="s">
        <v>67</v>
      </c>
      <c r="B196" t="s">
        <v>33</v>
      </c>
      <c r="C196" t="s">
        <v>28</v>
      </c>
      <c r="D196">
        <f>Benchmark_Reporting!F100</f>
        <v>0</v>
      </c>
      <c r="E196" s="126">
        <f>Benchmark_Reporting!G101</f>
        <v>0</v>
      </c>
      <c r="F196">
        <f>Benchmark_Reporting!G100</f>
        <v>0</v>
      </c>
      <c r="G196" t="s">
        <v>72</v>
      </c>
    </row>
    <row r="197" spans="1:7">
      <c r="A197" t="s">
        <v>67</v>
      </c>
      <c r="B197" t="s">
        <v>179</v>
      </c>
      <c r="C197" t="s">
        <v>28</v>
      </c>
      <c r="D197">
        <f>Benchmark_Reporting!H100</f>
        <v>0</v>
      </c>
      <c r="E197">
        <f>Benchmark_Reporting!I101</f>
        <v>0</v>
      </c>
      <c r="F197">
        <f>Benchmark_Reporting!I100</f>
        <v>0</v>
      </c>
      <c r="G197" t="s">
        <v>72</v>
      </c>
    </row>
    <row r="198" spans="1:7">
      <c r="A198" t="s">
        <v>67</v>
      </c>
      <c r="B198" t="s">
        <v>180</v>
      </c>
      <c r="C198" t="s">
        <v>28</v>
      </c>
      <c r="D198">
        <f>Benchmark_Reporting!J100</f>
        <v>0</v>
      </c>
      <c r="E198">
        <f>Benchmark_Reporting!K101</f>
        <v>0</v>
      </c>
      <c r="F198">
        <f>Benchmark_Reporting!K100</f>
        <v>0</v>
      </c>
      <c r="G198" t="s">
        <v>72</v>
      </c>
    </row>
    <row r="199" spans="1:7">
      <c r="A199" t="s">
        <v>67</v>
      </c>
      <c r="B199" t="s">
        <v>181</v>
      </c>
      <c r="C199" t="s">
        <v>28</v>
      </c>
      <c r="D199">
        <f>Benchmark_Reporting!L100</f>
        <v>0</v>
      </c>
      <c r="E199">
        <f>Benchmark_Reporting!M101</f>
        <v>0</v>
      </c>
      <c r="F199">
        <f>Benchmark_Reporting!M100</f>
        <v>0</v>
      </c>
      <c r="G199" t="s">
        <v>72</v>
      </c>
    </row>
    <row r="200" spans="1:7">
      <c r="A200" t="s">
        <v>67</v>
      </c>
      <c r="B200" t="s">
        <v>37</v>
      </c>
      <c r="C200" t="s">
        <v>29</v>
      </c>
      <c r="D200">
        <f>Benchmark_Reporting!N100</f>
        <v>0</v>
      </c>
      <c r="E200">
        <f>Benchmark_Reporting!O101</f>
        <v>0</v>
      </c>
      <c r="F200">
        <f>Benchmark_Reporting!O100</f>
        <v>0</v>
      </c>
      <c r="G200" t="s">
        <v>72</v>
      </c>
    </row>
    <row r="201" spans="1:7">
      <c r="A201" t="s">
        <v>67</v>
      </c>
      <c r="B201" t="s">
        <v>38</v>
      </c>
      <c r="C201" t="s">
        <v>29</v>
      </c>
      <c r="D201">
        <f>Benchmark_Reporting!P100</f>
        <v>0</v>
      </c>
      <c r="E201">
        <f>Benchmark_Reporting!Q101</f>
        <v>0</v>
      </c>
      <c r="F201">
        <f>Benchmark_Reporting!Q100</f>
        <v>0</v>
      </c>
      <c r="G201" t="s">
        <v>72</v>
      </c>
    </row>
    <row r="202" spans="1:7">
      <c r="A202" t="s">
        <v>67</v>
      </c>
      <c r="B202" t="s">
        <v>39</v>
      </c>
      <c r="C202" t="s">
        <v>29</v>
      </c>
      <c r="D202">
        <f>Benchmark_Reporting!R100</f>
        <v>0</v>
      </c>
      <c r="E202">
        <f>Benchmark_Reporting!S101</f>
        <v>0</v>
      </c>
      <c r="F202">
        <f>Benchmark_Reporting!S100</f>
        <v>0</v>
      </c>
      <c r="G202" t="s">
        <v>72</v>
      </c>
    </row>
    <row r="203" spans="1:7">
      <c r="A203" t="s">
        <v>67</v>
      </c>
      <c r="B203" t="s">
        <v>40</v>
      </c>
      <c r="C203" t="s">
        <v>30</v>
      </c>
      <c r="D203">
        <f>Benchmark_Reporting!T100</f>
        <v>0</v>
      </c>
      <c r="E203">
        <f>Benchmark_Reporting!U101</f>
        <v>0</v>
      </c>
      <c r="F203">
        <f>Benchmark_Reporting!U100</f>
        <v>0</v>
      </c>
      <c r="G203" t="s">
        <v>72</v>
      </c>
    </row>
    <row r="204" spans="1:7">
      <c r="A204" t="s">
        <v>67</v>
      </c>
      <c r="B204" t="s">
        <v>50</v>
      </c>
      <c r="C204" t="s">
        <v>30</v>
      </c>
      <c r="D204">
        <f>Benchmark_Reporting!V100</f>
        <v>0</v>
      </c>
      <c r="E204">
        <f>Benchmark_Reporting!W101</f>
        <v>0</v>
      </c>
      <c r="F204">
        <f>Benchmark_Reporting!W100</f>
        <v>0</v>
      </c>
      <c r="G204" t="s">
        <v>72</v>
      </c>
    </row>
    <row r="205" spans="1:7">
      <c r="A205" s="125" t="s">
        <v>67</v>
      </c>
      <c r="B205" s="125" t="s">
        <v>42</v>
      </c>
      <c r="C205" s="125" t="s">
        <v>30</v>
      </c>
      <c r="D205" s="125">
        <f>Benchmark_Reporting!X100</f>
        <v>0</v>
      </c>
      <c r="E205" s="125">
        <f>Benchmark_Reporting!Y101</f>
        <v>0</v>
      </c>
      <c r="F205" s="125">
        <f>Benchmark_Reporting!Y100</f>
        <v>0</v>
      </c>
      <c r="G205" t="s">
        <v>72</v>
      </c>
    </row>
    <row r="206" spans="1:7">
      <c r="A206" t="s">
        <v>68</v>
      </c>
      <c r="B206" t="s">
        <v>31</v>
      </c>
      <c r="C206" t="s">
        <v>28</v>
      </c>
      <c r="D206">
        <f>Benchmark_Reporting!B106</f>
        <v>0</v>
      </c>
      <c r="E206">
        <f>Benchmark_Reporting!Y107</f>
        <v>0</v>
      </c>
      <c r="F206">
        <f>Benchmark_Reporting!C106</f>
        <v>0</v>
      </c>
      <c r="G206" t="s">
        <v>72</v>
      </c>
    </row>
    <row r="207" spans="1:7">
      <c r="A207" t="s">
        <v>68</v>
      </c>
      <c r="B207" t="s">
        <v>32</v>
      </c>
      <c r="C207" t="s">
        <v>28</v>
      </c>
      <c r="D207">
        <f>Benchmark_Reporting!D106</f>
        <v>0</v>
      </c>
      <c r="E207" s="126">
        <f>Benchmark_Reporting!E107</f>
        <v>0</v>
      </c>
      <c r="F207">
        <f>Benchmark_Reporting!E106</f>
        <v>0</v>
      </c>
      <c r="G207" t="s">
        <v>72</v>
      </c>
    </row>
    <row r="208" spans="1:7">
      <c r="A208" t="s">
        <v>68</v>
      </c>
      <c r="B208" t="s">
        <v>33</v>
      </c>
      <c r="C208" t="s">
        <v>28</v>
      </c>
      <c r="D208">
        <f>Benchmark_Reporting!F106</f>
        <v>0</v>
      </c>
      <c r="E208" s="126">
        <f>Benchmark_Reporting!G107</f>
        <v>0</v>
      </c>
      <c r="F208">
        <f>Benchmark_Reporting!G106</f>
        <v>0</v>
      </c>
      <c r="G208" t="s">
        <v>72</v>
      </c>
    </row>
    <row r="209" spans="1:7">
      <c r="A209" t="s">
        <v>68</v>
      </c>
      <c r="B209" t="s">
        <v>179</v>
      </c>
      <c r="C209" t="s">
        <v>28</v>
      </c>
      <c r="D209">
        <f>Benchmark_Reporting!H106</f>
        <v>0</v>
      </c>
      <c r="E209">
        <f>Benchmark_Reporting!I107</f>
        <v>0</v>
      </c>
      <c r="F209">
        <f>Benchmark_Reporting!I106</f>
        <v>0</v>
      </c>
      <c r="G209" t="s">
        <v>72</v>
      </c>
    </row>
    <row r="210" spans="1:7">
      <c r="A210" t="s">
        <v>68</v>
      </c>
      <c r="B210" t="s">
        <v>180</v>
      </c>
      <c r="C210" t="s">
        <v>28</v>
      </c>
      <c r="D210">
        <f>Benchmark_Reporting!J106</f>
        <v>0</v>
      </c>
      <c r="E210">
        <f>Benchmark_Reporting!K107</f>
        <v>0</v>
      </c>
      <c r="F210">
        <f>Benchmark_Reporting!K106</f>
        <v>0</v>
      </c>
      <c r="G210" t="s">
        <v>72</v>
      </c>
    </row>
    <row r="211" spans="1:7">
      <c r="A211" t="s">
        <v>68</v>
      </c>
      <c r="B211" t="s">
        <v>181</v>
      </c>
      <c r="C211" t="s">
        <v>28</v>
      </c>
      <c r="D211">
        <f>Benchmark_Reporting!L106</f>
        <v>0</v>
      </c>
      <c r="E211">
        <f>Benchmark_Reporting!M107</f>
        <v>0</v>
      </c>
      <c r="F211">
        <f>Benchmark_Reporting!M106</f>
        <v>0</v>
      </c>
      <c r="G211" t="s">
        <v>72</v>
      </c>
    </row>
    <row r="212" spans="1:7">
      <c r="A212" t="s">
        <v>68</v>
      </c>
      <c r="B212" t="s">
        <v>37</v>
      </c>
      <c r="C212" t="s">
        <v>29</v>
      </c>
      <c r="D212">
        <f>Benchmark_Reporting!N106</f>
        <v>0</v>
      </c>
      <c r="E212">
        <f>Benchmark_Reporting!O107</f>
        <v>0</v>
      </c>
      <c r="F212">
        <f>Benchmark_Reporting!O106</f>
        <v>0</v>
      </c>
      <c r="G212" t="s">
        <v>72</v>
      </c>
    </row>
    <row r="213" spans="1:7">
      <c r="A213" t="s">
        <v>68</v>
      </c>
      <c r="B213" t="s">
        <v>38</v>
      </c>
      <c r="C213" t="s">
        <v>29</v>
      </c>
      <c r="D213">
        <f>Benchmark_Reporting!P106</f>
        <v>0</v>
      </c>
      <c r="E213">
        <f>Benchmark_Reporting!Q107</f>
        <v>0</v>
      </c>
      <c r="F213">
        <f>Benchmark_Reporting!Q106</f>
        <v>0</v>
      </c>
      <c r="G213" t="s">
        <v>72</v>
      </c>
    </row>
    <row r="214" spans="1:7">
      <c r="A214" t="s">
        <v>68</v>
      </c>
      <c r="B214" t="s">
        <v>39</v>
      </c>
      <c r="C214" t="s">
        <v>29</v>
      </c>
      <c r="D214">
        <f>Benchmark_Reporting!R106</f>
        <v>0</v>
      </c>
      <c r="E214">
        <f>Benchmark_Reporting!S107</f>
        <v>0</v>
      </c>
      <c r="F214">
        <f>Benchmark_Reporting!S106</f>
        <v>0</v>
      </c>
      <c r="G214" t="s">
        <v>72</v>
      </c>
    </row>
    <row r="215" spans="1:7">
      <c r="A215" t="s">
        <v>68</v>
      </c>
      <c r="B215" t="s">
        <v>40</v>
      </c>
      <c r="C215" t="s">
        <v>30</v>
      </c>
      <c r="D215">
        <f>Benchmark_Reporting!T106</f>
        <v>0</v>
      </c>
      <c r="E215">
        <f>Benchmark_Reporting!U107</f>
        <v>0</v>
      </c>
      <c r="F215">
        <f>Benchmark_Reporting!U106</f>
        <v>0</v>
      </c>
      <c r="G215" t="s">
        <v>72</v>
      </c>
    </row>
    <row r="216" spans="1:7">
      <c r="A216" t="s">
        <v>68</v>
      </c>
      <c r="B216" t="s">
        <v>50</v>
      </c>
      <c r="C216" t="s">
        <v>30</v>
      </c>
      <c r="D216">
        <f>Benchmark_Reporting!V106</f>
        <v>0</v>
      </c>
      <c r="E216">
        <f>Benchmark_Reporting!W107</f>
        <v>0</v>
      </c>
      <c r="F216">
        <f>Benchmark_Reporting!W106</f>
        <v>0</v>
      </c>
      <c r="G216" t="s">
        <v>72</v>
      </c>
    </row>
    <row r="217" spans="1:7">
      <c r="A217" s="125" t="s">
        <v>68</v>
      </c>
      <c r="B217" s="125" t="s">
        <v>42</v>
      </c>
      <c r="C217" s="125" t="s">
        <v>30</v>
      </c>
      <c r="D217" s="125">
        <f>Benchmark_Reporting!X106</f>
        <v>0</v>
      </c>
      <c r="E217" s="125">
        <f>Benchmark_Reporting!Y107</f>
        <v>0</v>
      </c>
      <c r="F217" s="125">
        <f>Benchmark_Reporting!Y106</f>
        <v>0</v>
      </c>
      <c r="G217" t="s">
        <v>72</v>
      </c>
    </row>
    <row r="218" spans="1:7">
      <c r="A218" t="s">
        <v>42</v>
      </c>
      <c r="B218" t="s">
        <v>31</v>
      </c>
      <c r="C218" t="s">
        <v>28</v>
      </c>
      <c r="D218">
        <f>Benchmark_Reporting!B112</f>
        <v>0</v>
      </c>
      <c r="E218">
        <f>Benchmark_Reporting!Y113</f>
        <v>0</v>
      </c>
      <c r="F218">
        <f>Benchmark_Reporting!C112</f>
        <v>0</v>
      </c>
      <c r="G218" t="s">
        <v>72</v>
      </c>
    </row>
    <row r="219" spans="1:7">
      <c r="A219" t="s">
        <v>42</v>
      </c>
      <c r="B219" t="s">
        <v>32</v>
      </c>
      <c r="C219" t="s">
        <v>28</v>
      </c>
      <c r="D219">
        <f>Benchmark_Reporting!D112</f>
        <v>0</v>
      </c>
      <c r="E219" s="126">
        <f>Benchmark_Reporting!E113</f>
        <v>0</v>
      </c>
      <c r="F219">
        <f>Benchmark_Reporting!E112</f>
        <v>0</v>
      </c>
      <c r="G219" t="s">
        <v>72</v>
      </c>
    </row>
    <row r="220" spans="1:7">
      <c r="A220" t="s">
        <v>42</v>
      </c>
      <c r="B220" t="s">
        <v>33</v>
      </c>
      <c r="C220" t="s">
        <v>28</v>
      </c>
      <c r="D220">
        <f>Benchmark_Reporting!F112</f>
        <v>0</v>
      </c>
      <c r="E220" s="126">
        <f>Benchmark_Reporting!G113</f>
        <v>0</v>
      </c>
      <c r="F220">
        <f>Benchmark_Reporting!G112</f>
        <v>0</v>
      </c>
      <c r="G220" t="s">
        <v>72</v>
      </c>
    </row>
    <row r="221" spans="1:7">
      <c r="A221" t="s">
        <v>42</v>
      </c>
      <c r="B221" t="s">
        <v>179</v>
      </c>
      <c r="C221" t="s">
        <v>28</v>
      </c>
      <c r="D221">
        <f>Benchmark_Reporting!H112</f>
        <v>0</v>
      </c>
      <c r="E221">
        <f>Benchmark_Reporting!I113</f>
        <v>0</v>
      </c>
      <c r="F221">
        <f>Benchmark_Reporting!I112</f>
        <v>0</v>
      </c>
      <c r="G221" t="s">
        <v>72</v>
      </c>
    </row>
    <row r="222" spans="1:7">
      <c r="A222" t="s">
        <v>42</v>
      </c>
      <c r="B222" t="s">
        <v>180</v>
      </c>
      <c r="C222" t="s">
        <v>28</v>
      </c>
      <c r="D222">
        <f>Benchmark_Reporting!J112</f>
        <v>0</v>
      </c>
      <c r="E222">
        <f>Benchmark_Reporting!K113</f>
        <v>0</v>
      </c>
      <c r="F222">
        <f>Benchmark_Reporting!K112</f>
        <v>0</v>
      </c>
      <c r="G222" t="s">
        <v>72</v>
      </c>
    </row>
    <row r="223" spans="1:7">
      <c r="A223" t="s">
        <v>42</v>
      </c>
      <c r="B223" t="s">
        <v>181</v>
      </c>
      <c r="C223" t="s">
        <v>28</v>
      </c>
      <c r="D223">
        <f>Benchmark_Reporting!L112</f>
        <v>0</v>
      </c>
      <c r="E223">
        <f>Benchmark_Reporting!M113</f>
        <v>0</v>
      </c>
      <c r="F223">
        <f>Benchmark_Reporting!M112</f>
        <v>0</v>
      </c>
      <c r="G223" t="s">
        <v>72</v>
      </c>
    </row>
    <row r="224" spans="1:7">
      <c r="A224" t="s">
        <v>42</v>
      </c>
      <c r="B224" t="s">
        <v>37</v>
      </c>
      <c r="C224" t="s">
        <v>29</v>
      </c>
      <c r="D224">
        <f>Benchmark_Reporting!N112</f>
        <v>0</v>
      </c>
      <c r="E224">
        <f>Benchmark_Reporting!O113</f>
        <v>0</v>
      </c>
      <c r="F224">
        <f>Benchmark_Reporting!O112</f>
        <v>0</v>
      </c>
      <c r="G224" t="s">
        <v>72</v>
      </c>
    </row>
    <row r="225" spans="1:7">
      <c r="A225" t="s">
        <v>42</v>
      </c>
      <c r="B225" t="s">
        <v>38</v>
      </c>
      <c r="C225" t="s">
        <v>29</v>
      </c>
      <c r="D225">
        <f>Benchmark_Reporting!P112</f>
        <v>0</v>
      </c>
      <c r="E225">
        <f>Benchmark_Reporting!Q113</f>
        <v>0</v>
      </c>
      <c r="F225">
        <f>Benchmark_Reporting!Q112</f>
        <v>0</v>
      </c>
      <c r="G225" t="s">
        <v>72</v>
      </c>
    </row>
    <row r="226" spans="1:7">
      <c r="A226" t="s">
        <v>42</v>
      </c>
      <c r="B226" t="s">
        <v>39</v>
      </c>
      <c r="C226" t="s">
        <v>29</v>
      </c>
      <c r="D226">
        <f>Benchmark_Reporting!R112</f>
        <v>0</v>
      </c>
      <c r="E226">
        <f>Benchmark_Reporting!S113</f>
        <v>0</v>
      </c>
      <c r="F226">
        <f>Benchmark_Reporting!S112</f>
        <v>0</v>
      </c>
      <c r="G226" t="s">
        <v>72</v>
      </c>
    </row>
    <row r="227" spans="1:7">
      <c r="A227" t="s">
        <v>42</v>
      </c>
      <c r="B227" t="s">
        <v>40</v>
      </c>
      <c r="C227" t="s">
        <v>30</v>
      </c>
      <c r="D227">
        <f>Benchmark_Reporting!T112</f>
        <v>0</v>
      </c>
      <c r="E227">
        <f>Benchmark_Reporting!U113</f>
        <v>0</v>
      </c>
      <c r="F227">
        <f>Benchmark_Reporting!U112</f>
        <v>0</v>
      </c>
      <c r="G227" t="s">
        <v>72</v>
      </c>
    </row>
    <row r="228" spans="1:7">
      <c r="A228" t="s">
        <v>42</v>
      </c>
      <c r="B228" t="s">
        <v>50</v>
      </c>
      <c r="C228" t="s">
        <v>30</v>
      </c>
      <c r="D228">
        <f>Benchmark_Reporting!V112</f>
        <v>0</v>
      </c>
      <c r="E228">
        <f>Benchmark_Reporting!W113</f>
        <v>0</v>
      </c>
      <c r="F228">
        <f>Benchmark_Reporting!W112</f>
        <v>0</v>
      </c>
      <c r="G228" t="s">
        <v>72</v>
      </c>
    </row>
    <row r="229" spans="1:7">
      <c r="A229" s="125" t="s">
        <v>42</v>
      </c>
      <c r="B229" s="125" t="s">
        <v>42</v>
      </c>
      <c r="C229" s="125" t="s">
        <v>30</v>
      </c>
      <c r="D229" s="125">
        <f>Benchmark_Reporting!X112</f>
        <v>0</v>
      </c>
      <c r="E229" s="125">
        <f>Benchmark_Reporting!Y113</f>
        <v>0</v>
      </c>
      <c r="F229" s="125">
        <f>Benchmark_Reporting!Y112</f>
        <v>0</v>
      </c>
      <c r="G229" t="s">
        <v>72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1AA89-3C96-4D08-B4BE-64059008824D}">
  <sheetPr>
    <tabColor rgb="FF002060"/>
  </sheetPr>
  <dimension ref="A1:P29"/>
  <sheetViews>
    <sheetView tabSelected="1" topLeftCell="A7" workbookViewId="0">
      <selection activeCell="B23" sqref="B23"/>
    </sheetView>
  </sheetViews>
  <sheetFormatPr defaultRowHeight="14.4"/>
  <cols>
    <col min="1" max="1" width="20.5546875" customWidth="1"/>
    <col min="2" max="8" width="9.109375" customWidth="1"/>
    <col min="9" max="9" width="12.6640625" bestFit="1" customWidth="1"/>
  </cols>
  <sheetData>
    <row r="1" spans="1:16" ht="18">
      <c r="A1" s="282" t="s">
        <v>70</v>
      </c>
      <c r="B1" s="283"/>
      <c r="C1" s="283"/>
      <c r="D1" s="283"/>
      <c r="E1" s="283"/>
      <c r="F1" s="283"/>
      <c r="G1" s="9" t="s">
        <v>71</v>
      </c>
      <c r="H1" s="9" t="s">
        <v>72</v>
      </c>
      <c r="I1" s="1"/>
    </row>
    <row r="2" spans="1:16" ht="18.600000000000001" thickBot="1">
      <c r="A2" s="5"/>
      <c r="B2" s="6"/>
      <c r="C2" s="6"/>
      <c r="D2" s="6"/>
      <c r="E2" s="6"/>
      <c r="F2" s="6"/>
      <c r="G2" s="3"/>
      <c r="H2" s="3"/>
      <c r="I2" s="1"/>
    </row>
    <row r="3" spans="1:16" ht="17.399999999999999" thickBot="1">
      <c r="A3" s="161" t="s">
        <v>73</v>
      </c>
      <c r="B3" s="162"/>
      <c r="C3" s="162"/>
      <c r="D3" s="162"/>
      <c r="E3" s="162"/>
      <c r="F3" s="163"/>
      <c r="G3" s="284" t="s">
        <v>74</v>
      </c>
      <c r="H3" s="284"/>
      <c r="I3" s="42" t="s">
        <v>75</v>
      </c>
      <c r="K3" s="92" t="s">
        <v>111</v>
      </c>
      <c r="L3" s="86"/>
      <c r="M3" s="86"/>
      <c r="N3" s="86"/>
      <c r="O3" s="86"/>
      <c r="P3" s="87"/>
    </row>
    <row r="4" spans="1:16" ht="16.8">
      <c r="A4" s="285" t="s">
        <v>76</v>
      </c>
      <c r="B4" s="286"/>
      <c r="C4" s="286"/>
      <c r="D4" s="286"/>
      <c r="E4" s="286"/>
      <c r="F4" s="287"/>
      <c r="G4" s="129"/>
      <c r="H4" s="129">
        <v>500</v>
      </c>
      <c r="I4" s="19" t="str">
        <f>IF(User_Info!D12="US Units", "gallons", "liters")</f>
        <v>gallons</v>
      </c>
      <c r="K4" s="270" t="s">
        <v>145</v>
      </c>
      <c r="L4" s="271"/>
      <c r="M4" s="271"/>
      <c r="N4" s="271"/>
      <c r="O4" s="271"/>
      <c r="P4" s="272"/>
    </row>
    <row r="5" spans="1:16" ht="16.8">
      <c r="A5" s="16" t="s">
        <v>77</v>
      </c>
      <c r="B5" s="17"/>
      <c r="C5" s="17"/>
      <c r="D5" s="17"/>
      <c r="E5" s="17"/>
      <c r="F5" s="18"/>
      <c r="G5" s="130"/>
      <c r="H5" s="131">
        <v>1200</v>
      </c>
      <c r="I5" s="15" t="str">
        <f>IF(User_Info!D12="US Units", "gallons", "liters")</f>
        <v>gallons</v>
      </c>
      <c r="K5" s="273"/>
      <c r="L5" s="274"/>
      <c r="M5" s="274"/>
      <c r="N5" s="274"/>
      <c r="O5" s="274"/>
      <c r="P5" s="275"/>
    </row>
    <row r="6" spans="1:16" ht="16.8">
      <c r="A6" s="39" t="s">
        <v>78</v>
      </c>
      <c r="B6" s="40"/>
      <c r="C6" s="40"/>
      <c r="D6" s="40"/>
      <c r="E6" s="40"/>
      <c r="F6" s="41"/>
      <c r="G6" s="129"/>
      <c r="H6" s="129"/>
      <c r="I6" s="19" t="s">
        <v>79</v>
      </c>
      <c r="K6" s="273"/>
      <c r="L6" s="274"/>
      <c r="M6" s="274"/>
      <c r="N6" s="274"/>
      <c r="O6" s="274"/>
      <c r="P6" s="275"/>
    </row>
    <row r="7" spans="1:16" ht="40.200000000000003" customHeight="1">
      <c r="A7" s="279" t="s">
        <v>154</v>
      </c>
      <c r="B7" s="280"/>
      <c r="C7" s="280"/>
      <c r="D7" s="280"/>
      <c r="E7" s="280"/>
      <c r="F7" s="280"/>
      <c r="G7" s="280"/>
      <c r="H7" s="280"/>
      <c r="I7" s="281"/>
      <c r="K7" s="273"/>
      <c r="L7" s="274"/>
      <c r="M7" s="274"/>
      <c r="N7" s="274"/>
      <c r="O7" s="274"/>
      <c r="P7" s="275"/>
    </row>
    <row r="8" spans="1:16">
      <c r="A8" s="279" t="s">
        <v>80</v>
      </c>
      <c r="B8" s="280"/>
      <c r="C8" s="280"/>
      <c r="D8" s="280"/>
      <c r="E8" s="280"/>
      <c r="F8" s="281"/>
      <c r="G8" s="132"/>
      <c r="H8" s="132"/>
      <c r="I8" s="26" t="str">
        <f>IF(User_Info!D12="US Units", "miles", "kilometers")</f>
        <v>miles</v>
      </c>
      <c r="K8" s="273"/>
      <c r="L8" s="274"/>
      <c r="M8" s="274"/>
      <c r="N8" s="274"/>
      <c r="O8" s="274"/>
      <c r="P8" s="275"/>
    </row>
    <row r="9" spans="1:16">
      <c r="A9" s="279" t="s">
        <v>81</v>
      </c>
      <c r="B9" s="280"/>
      <c r="C9" s="280"/>
      <c r="D9" s="280"/>
      <c r="E9" s="280"/>
      <c r="F9" s="281"/>
      <c r="G9" s="132"/>
      <c r="H9" s="132"/>
      <c r="I9" s="26" t="str">
        <f>IF(User_Info!D12="US Units", "miles", "kilometers")</f>
        <v>miles</v>
      </c>
      <c r="K9" s="273"/>
      <c r="L9" s="274"/>
      <c r="M9" s="274"/>
      <c r="N9" s="274"/>
      <c r="O9" s="274"/>
      <c r="P9" s="275"/>
    </row>
    <row r="10" spans="1:16">
      <c r="A10" s="279" t="s">
        <v>82</v>
      </c>
      <c r="B10" s="280"/>
      <c r="C10" s="280"/>
      <c r="D10" s="280"/>
      <c r="E10" s="280"/>
      <c r="F10" s="281"/>
      <c r="G10" s="132"/>
      <c r="H10" s="132"/>
      <c r="I10" s="26" t="str">
        <f>IF(User_Info!D12="US Units", "miles", "kilometers")</f>
        <v>miles</v>
      </c>
      <c r="K10" s="273"/>
      <c r="L10" s="274"/>
      <c r="M10" s="274"/>
      <c r="N10" s="274"/>
      <c r="O10" s="274"/>
      <c r="P10" s="275"/>
    </row>
    <row r="11" spans="1:16" ht="22.95" customHeight="1">
      <c r="A11" s="24" t="s">
        <v>83</v>
      </c>
      <c r="B11" s="288" t="s">
        <v>84</v>
      </c>
      <c r="C11" s="288"/>
      <c r="D11" s="288"/>
      <c r="E11" s="288"/>
      <c r="F11" s="25">
        <v>0.05</v>
      </c>
      <c r="G11" s="133"/>
      <c r="H11" s="133"/>
      <c r="I11" s="15" t="str">
        <f>IF(User_Info!D12="US Units", "B"&amp;F11*100&amp;" gallons", "B"&amp;F11*100&amp;" liters")</f>
        <v>B5 gallons</v>
      </c>
      <c r="K11" s="273"/>
      <c r="L11" s="274"/>
      <c r="M11" s="274"/>
      <c r="N11" s="274"/>
      <c r="O11" s="274"/>
      <c r="P11" s="275"/>
    </row>
    <row r="12" spans="1:16" ht="21.6" customHeight="1">
      <c r="A12" s="29" t="s">
        <v>85</v>
      </c>
      <c r="B12" s="289" t="s">
        <v>155</v>
      </c>
      <c r="C12" s="289"/>
      <c r="D12" s="289"/>
      <c r="E12" s="289"/>
      <c r="F12" s="28" t="s">
        <v>86</v>
      </c>
      <c r="G12" s="132"/>
      <c r="H12" s="132"/>
      <c r="I12" s="20" t="str">
        <f>IF(User_Info!D12="US Units", "E85 gallons", "E85 liters")</f>
        <v>E85 gallons</v>
      </c>
      <c r="K12" s="273"/>
      <c r="L12" s="274"/>
      <c r="M12" s="274"/>
      <c r="N12" s="274"/>
      <c r="O12" s="274"/>
      <c r="P12" s="275"/>
    </row>
    <row r="13" spans="1:16" ht="16.8">
      <c r="A13" s="16" t="s">
        <v>87</v>
      </c>
      <c r="B13" s="17"/>
      <c r="C13" s="17"/>
      <c r="D13" s="17"/>
      <c r="E13" s="17"/>
      <c r="F13" s="18"/>
      <c r="G13" s="133"/>
      <c r="H13" s="133"/>
      <c r="I13" s="15" t="s">
        <v>88</v>
      </c>
      <c r="K13" s="273"/>
      <c r="L13" s="274"/>
      <c r="M13" s="274"/>
      <c r="N13" s="274"/>
      <c r="O13" s="274"/>
      <c r="P13" s="275"/>
    </row>
    <row r="14" spans="1:16" ht="16.8">
      <c r="A14" s="21" t="s">
        <v>89</v>
      </c>
      <c r="B14" s="22"/>
      <c r="C14" s="22"/>
      <c r="D14" s="22"/>
      <c r="E14" s="22"/>
      <c r="F14" s="23"/>
      <c r="G14" s="132"/>
      <c r="H14" s="132"/>
      <c r="I14" s="20" t="s">
        <v>90</v>
      </c>
      <c r="K14" s="273"/>
      <c r="L14" s="274"/>
      <c r="M14" s="274"/>
      <c r="N14" s="274"/>
      <c r="O14" s="274"/>
      <c r="P14" s="275"/>
    </row>
    <row r="15" spans="1:16" ht="16.8">
      <c r="A15" s="16" t="s">
        <v>91</v>
      </c>
      <c r="B15" s="17"/>
      <c r="C15" s="17"/>
      <c r="D15" s="17"/>
      <c r="E15" s="17"/>
      <c r="F15" s="18"/>
      <c r="G15" s="133"/>
      <c r="H15" s="133"/>
      <c r="I15" s="15" t="s">
        <v>92</v>
      </c>
      <c r="K15" s="273"/>
      <c r="L15" s="274"/>
      <c r="M15" s="274"/>
      <c r="N15" s="274"/>
      <c r="O15" s="274"/>
      <c r="P15" s="275"/>
    </row>
    <row r="16" spans="1:16" ht="16.8">
      <c r="A16" s="21" t="s">
        <v>93</v>
      </c>
      <c r="B16" s="22"/>
      <c r="C16" s="22"/>
      <c r="D16" s="22"/>
      <c r="E16" s="22"/>
      <c r="F16" s="23"/>
      <c r="G16" s="132"/>
      <c r="H16" s="132"/>
      <c r="I16" s="20" t="s">
        <v>94</v>
      </c>
      <c r="K16" s="273"/>
      <c r="L16" s="274"/>
      <c r="M16" s="274"/>
      <c r="N16" s="274"/>
      <c r="O16" s="274"/>
      <c r="P16" s="275"/>
    </row>
    <row r="17" spans="1:16" ht="16.8">
      <c r="A17" s="30" t="s">
        <v>95</v>
      </c>
      <c r="B17" s="288" t="s">
        <v>96</v>
      </c>
      <c r="C17" s="288"/>
      <c r="D17" s="288"/>
      <c r="E17" s="288"/>
      <c r="F17" s="31">
        <v>0.2</v>
      </c>
      <c r="G17" s="133"/>
      <c r="H17" s="133"/>
      <c r="I17" s="15" t="str">
        <f>IF(User_Info!D12="US Units", "RD"&amp;F17*100&amp;" gallons", "B"&amp;F17*100&amp;" liters")</f>
        <v>RD20 gallons</v>
      </c>
      <c r="K17" s="273"/>
      <c r="L17" s="274"/>
      <c r="M17" s="274"/>
      <c r="N17" s="274"/>
      <c r="O17" s="274"/>
      <c r="P17" s="275"/>
    </row>
    <row r="18" spans="1:16" ht="16.8">
      <c r="A18" s="39" t="s">
        <v>97</v>
      </c>
      <c r="B18" s="22"/>
      <c r="C18" s="22"/>
      <c r="D18" s="22"/>
      <c r="E18" s="22"/>
      <c r="F18" s="23"/>
      <c r="G18" s="134"/>
      <c r="H18" s="134"/>
      <c r="I18" s="20" t="str">
        <f>IF(User_Info!D12="US Units", "H gallons", "H kg")</f>
        <v>H gallons</v>
      </c>
      <c r="K18" s="273"/>
      <c r="L18" s="274"/>
      <c r="M18" s="274"/>
      <c r="N18" s="274"/>
      <c r="O18" s="274"/>
      <c r="P18" s="275"/>
    </row>
    <row r="19" spans="1:16" ht="17.399999999999999" thickBot="1">
      <c r="A19" s="16" t="s">
        <v>98</v>
      </c>
      <c r="B19" s="17"/>
      <c r="C19" s="17"/>
      <c r="D19" s="17"/>
      <c r="E19" s="17"/>
      <c r="F19" s="18"/>
      <c r="G19" s="135"/>
      <c r="H19" s="135"/>
      <c r="I19" s="15" t="str">
        <f>IF(User_Info!D12="US Units", "E100 gallons", "E100 liters")</f>
        <v>E100 gallons</v>
      </c>
      <c r="K19" s="276"/>
      <c r="L19" s="277"/>
      <c r="M19" s="277"/>
      <c r="N19" s="277"/>
      <c r="O19" s="277"/>
      <c r="P19" s="278"/>
    </row>
    <row r="20" spans="1:16" ht="16.8">
      <c r="A20" s="39" t="s">
        <v>99</v>
      </c>
      <c r="B20" s="40"/>
      <c r="C20" s="40"/>
      <c r="D20" s="40"/>
      <c r="E20" s="40"/>
      <c r="F20" s="41"/>
      <c r="G20" s="136"/>
      <c r="H20" s="136"/>
      <c r="I20" s="19" t="str">
        <f>IF(User_Info!D12="US Units", "B100 gallons", "B100 liters")</f>
        <v>B100 gallons</v>
      </c>
    </row>
    <row r="21" spans="1:16" ht="16.8">
      <c r="A21" s="16" t="s">
        <v>195</v>
      </c>
      <c r="B21" s="17"/>
      <c r="C21" s="17"/>
      <c r="D21" s="17"/>
      <c r="E21" s="17"/>
      <c r="F21" s="18"/>
      <c r="G21" s="135"/>
      <c r="H21" s="135"/>
      <c r="I21" s="15"/>
    </row>
    <row r="22" spans="1:16" ht="16.8">
      <c r="A22" s="39" t="s">
        <v>196</v>
      </c>
      <c r="B22" s="40"/>
      <c r="C22" s="40"/>
      <c r="D22" s="40"/>
      <c r="E22" s="40"/>
      <c r="F22" s="41"/>
      <c r="G22" s="10"/>
      <c r="H22" s="10"/>
      <c r="I22" s="19"/>
    </row>
    <row r="23" spans="1:16" ht="16.8">
      <c r="A23" s="16" t="s">
        <v>197</v>
      </c>
      <c r="B23" s="17"/>
      <c r="C23" s="17"/>
      <c r="D23" s="17"/>
      <c r="E23" s="17"/>
      <c r="F23" s="18"/>
      <c r="G23" s="11"/>
      <c r="H23" s="11"/>
      <c r="I23" s="15"/>
    </row>
    <row r="25" spans="1:16">
      <c r="M25" s="85" t="str">
        <f>IF(User_Info!D12="US Units", "LNG gallons", "LNG liters")</f>
        <v>LNG gallons</v>
      </c>
    </row>
    <row r="26" spans="1:16">
      <c r="A26" s="149" t="s">
        <v>146</v>
      </c>
      <c r="B26" s="149"/>
      <c r="C26" s="149"/>
      <c r="D26" s="149"/>
      <c r="E26" s="149"/>
      <c r="F26" s="149"/>
      <c r="G26" s="149"/>
      <c r="H26" s="149"/>
      <c r="M26" s="85" t="str">
        <f>IF(User_Info!D12="US Units", "GGE", "GLE")</f>
        <v>GGE</v>
      </c>
    </row>
    <row r="27" spans="1:16" ht="18">
      <c r="B27" s="84"/>
      <c r="M27" s="85" t="str">
        <f>IF(User_Info!D12="US Units", "DGE", "DLE")</f>
        <v>DGE</v>
      </c>
    </row>
    <row r="28" spans="1:16" ht="18">
      <c r="B28" s="84"/>
      <c r="M28" s="85" t="str">
        <f>IF(User_Info!D12="US Units", "LPG gallons", "LPG liters")</f>
        <v>LPG gallons</v>
      </c>
    </row>
    <row r="29" spans="1:16" ht="18">
      <c r="B29" s="84"/>
    </row>
  </sheetData>
  <mergeCells count="13">
    <mergeCell ref="A26:H26"/>
    <mergeCell ref="K4:P19"/>
    <mergeCell ref="A8:F8"/>
    <mergeCell ref="A1:F1"/>
    <mergeCell ref="A3:F3"/>
    <mergeCell ref="G3:H3"/>
    <mergeCell ref="A4:F4"/>
    <mergeCell ref="A7:I7"/>
    <mergeCell ref="A9:F9"/>
    <mergeCell ref="A10:F10"/>
    <mergeCell ref="B11:E11"/>
    <mergeCell ref="B12:E12"/>
    <mergeCell ref="B17:E17"/>
  </mergeCells>
  <dataValidations count="5">
    <dataValidation type="list" allowBlank="1" showInputMessage="1" showErrorMessage="1" sqref="F17" xr:uid="{7ED26C4B-C58A-4013-B2E0-7AA6C9BC3491}">
      <formula1>"20%, 100%"</formula1>
    </dataValidation>
    <dataValidation type="list" allowBlank="1" showInputMessage="1" showErrorMessage="1" sqref="F12" xr:uid="{78FEB6B9-C5D2-4C45-A95B-822861060B7B}">
      <formula1>"Yes,No"</formula1>
    </dataValidation>
    <dataValidation type="list" allowBlank="1" showInputMessage="1" showErrorMessage="1" sqref="I13" xr:uid="{71CC8ED0-4E83-481B-9796-D352E9D363CC}">
      <formula1>$M$26:$M$28</formula1>
    </dataValidation>
    <dataValidation type="list" allowBlank="1" showInputMessage="1" showErrorMessage="1" sqref="I15" xr:uid="{BD53ACDC-4064-46A3-9C12-CAB9F529B705}">
      <formula1>$M$25:$M$27</formula1>
    </dataValidation>
    <dataValidation type="list" allowBlank="1" showInputMessage="1" showErrorMessage="1" sqref="I14" xr:uid="{128A5C50-1A9A-44A2-9EAA-3AEA66F71807}">
      <formula1>$M$26:$M$27</formula1>
    </dataValidation>
  </dataValidations>
  <hyperlinks>
    <hyperlink ref="A26:D26" location="Sheet2!A1" display="Start Application" xr:uid="{2AC04D52-7B32-4E85-8DA0-415749A58FC5}"/>
    <hyperlink ref="A26:E26" location="Base_Accreditation!A1" display="Start Accreditation" xr:uid="{AF5C83D6-B781-41E9-9994-A2DC3E59B4BB}"/>
    <hyperlink ref="A26:H26" location="Introduction!A1" display="Return to Introduction" xr:uid="{2EC624E1-EDE8-4E9C-9687-6253B52398D5}"/>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94F67-E6E0-47D3-9FF0-879DE81159BF}">
  <sheetPr>
    <tabColor rgb="FFFFFF00"/>
  </sheetPr>
  <dimension ref="A1:E39"/>
  <sheetViews>
    <sheetView workbookViewId="0"/>
  </sheetViews>
  <sheetFormatPr defaultRowHeight="14.4"/>
  <cols>
    <col min="1" max="1" width="8.88671875" customWidth="1"/>
  </cols>
  <sheetData>
    <row r="1" spans="1:5">
      <c r="A1" t="s">
        <v>73</v>
      </c>
      <c r="B1" t="s">
        <v>186</v>
      </c>
      <c r="C1" t="s">
        <v>187</v>
      </c>
      <c r="D1" t="s">
        <v>75</v>
      </c>
      <c r="E1" t="s">
        <v>178</v>
      </c>
    </row>
    <row r="2" spans="1:5">
      <c r="A2" t="str">
        <f>'Fuel Data'!A4</f>
        <v>Gasoline</v>
      </c>
      <c r="B2" s="126">
        <f>'Fuel Data'!G4</f>
        <v>0</v>
      </c>
      <c r="C2">
        <f>'Fuel Data'!F4</f>
        <v>0</v>
      </c>
      <c r="D2" t="str">
        <f>'Fuel Data'!I4</f>
        <v>gallons</v>
      </c>
      <c r="E2" t="s">
        <v>71</v>
      </c>
    </row>
    <row r="3" spans="1:5">
      <c r="A3" t="str">
        <f>'Fuel Data'!A5</f>
        <v>Diesel</v>
      </c>
      <c r="B3" s="126">
        <f>'Fuel Data'!G5</f>
        <v>0</v>
      </c>
      <c r="C3">
        <f>'Fuel Data'!F5</f>
        <v>0</v>
      </c>
      <c r="D3" t="str">
        <f>'Fuel Data'!I5</f>
        <v>gallons</v>
      </c>
      <c r="E3" t="s">
        <v>71</v>
      </c>
    </row>
    <row r="4" spans="1:5">
      <c r="A4" t="str">
        <f>'Fuel Data'!A6</f>
        <v>Electricity</v>
      </c>
      <c r="B4" s="126">
        <f>'Fuel Data'!G6</f>
        <v>0</v>
      </c>
      <c r="C4">
        <f>'Fuel Data'!F6</f>
        <v>0</v>
      </c>
      <c r="D4" t="str">
        <f>'Fuel Data'!I6</f>
        <v>kWh</v>
      </c>
      <c r="E4" t="s">
        <v>71</v>
      </c>
    </row>
    <row r="5" spans="1:5">
      <c r="A5" t="str">
        <f>'Fuel Data'!A8</f>
        <v>Light-duty BEV</v>
      </c>
      <c r="B5" s="126">
        <f>'Fuel Data'!G8</f>
        <v>0</v>
      </c>
      <c r="C5">
        <f>'Fuel Data'!F8</f>
        <v>0</v>
      </c>
      <c r="D5" t="str">
        <f>'Fuel Data'!I8</f>
        <v>miles</v>
      </c>
      <c r="E5" t="s">
        <v>71</v>
      </c>
    </row>
    <row r="6" spans="1:5">
      <c r="A6" t="str">
        <f>'Fuel Data'!A9</f>
        <v>Medium-duty BEV (Class 3-4-5-6)</v>
      </c>
      <c r="B6" s="126">
        <f>'Fuel Data'!G9</f>
        <v>0</v>
      </c>
      <c r="C6">
        <f>'Fuel Data'!F9</f>
        <v>0</v>
      </c>
      <c r="D6" t="str">
        <f>'Fuel Data'!I9</f>
        <v>miles</v>
      </c>
      <c r="E6" t="s">
        <v>71</v>
      </c>
    </row>
    <row r="7" spans="1:5">
      <c r="A7" t="str">
        <f>'Fuel Data'!A10</f>
        <v>Heavy-duty BEV (Class 7-8)</v>
      </c>
      <c r="B7" s="126">
        <f>'Fuel Data'!G10</f>
        <v>0</v>
      </c>
      <c r="C7">
        <f>'Fuel Data'!F10</f>
        <v>0</v>
      </c>
      <c r="D7" t="str">
        <f>'Fuel Data'!I10</f>
        <v>miles</v>
      </c>
      <c r="E7" t="s">
        <v>71</v>
      </c>
    </row>
    <row r="8" spans="1:5">
      <c r="A8" t="str">
        <f>'Fuel Data'!A11</f>
        <v>Biodiesel</v>
      </c>
      <c r="B8" s="126">
        <f>'Fuel Data'!G11</f>
        <v>0</v>
      </c>
      <c r="C8" s="128">
        <f>'Fuel Data'!F11</f>
        <v>0.05</v>
      </c>
      <c r="D8" t="str">
        <f>'Fuel Data'!I11</f>
        <v>B5 gallons</v>
      </c>
      <c r="E8" t="s">
        <v>71</v>
      </c>
    </row>
    <row r="9" spans="1:5">
      <c r="A9" t="str">
        <f>'Fuel Data'!A12</f>
        <v>Ethanol E85</v>
      </c>
      <c r="B9" s="126">
        <f>'Fuel Data'!G12</f>
        <v>0</v>
      </c>
      <c r="C9" t="str">
        <f>'Fuel Data'!F12</f>
        <v>No</v>
      </c>
      <c r="D9" t="str">
        <f>'Fuel Data'!I12</f>
        <v>E85 gallons</v>
      </c>
      <c r="E9" t="s">
        <v>71</v>
      </c>
    </row>
    <row r="10" spans="1:5">
      <c r="A10" t="str">
        <f>'Fuel Data'!A13</f>
        <v>Liquified Petroleum Gas</v>
      </c>
      <c r="B10" s="126">
        <f>'Fuel Data'!G13</f>
        <v>0</v>
      </c>
      <c r="C10">
        <f>'Fuel Data'!F13</f>
        <v>0</v>
      </c>
      <c r="D10" t="str">
        <f>'Fuel Data'!I13</f>
        <v>LPG gallons</v>
      </c>
      <c r="E10" t="s">
        <v>71</v>
      </c>
    </row>
    <row r="11" spans="1:5">
      <c r="A11" t="str">
        <f>'Fuel Data'!A14</f>
        <v>Compressed Natural Gas</v>
      </c>
      <c r="B11" s="126">
        <f>'Fuel Data'!G14</f>
        <v>0</v>
      </c>
      <c r="C11">
        <f>'Fuel Data'!F14</f>
        <v>0</v>
      </c>
      <c r="D11" t="str">
        <f>'Fuel Data'!I14</f>
        <v>DGE</v>
      </c>
      <c r="E11" t="s">
        <v>71</v>
      </c>
    </row>
    <row r="12" spans="1:5">
      <c r="A12" t="str">
        <f>'Fuel Data'!A15</f>
        <v>Liquified Natural Gas</v>
      </c>
      <c r="B12" s="126">
        <f>'Fuel Data'!G15</f>
        <v>0</v>
      </c>
      <c r="C12">
        <f>'Fuel Data'!F15</f>
        <v>0</v>
      </c>
      <c r="D12" t="str">
        <f>'Fuel Data'!I15</f>
        <v>LNG gallons</v>
      </c>
      <c r="E12" t="s">
        <v>71</v>
      </c>
    </row>
    <row r="13" spans="1:5">
      <c r="A13" t="str">
        <f>'Fuel Data'!A16</f>
        <v>Liquified Natural Gas (Diesel Pilot Ignition)</v>
      </c>
      <c r="B13" s="126">
        <f>'Fuel Data'!G16</f>
        <v>0</v>
      </c>
      <c r="C13">
        <f>'Fuel Data'!F16</f>
        <v>0</v>
      </c>
      <c r="D13" t="str">
        <f>'Fuel Data'!I16</f>
        <v>LNG/D gallons</v>
      </c>
      <c r="E13" t="s">
        <v>71</v>
      </c>
    </row>
    <row r="14" spans="1:5">
      <c r="A14" t="str">
        <f>'Fuel Data'!A17</f>
        <v>Renewable Diesel</v>
      </c>
      <c r="B14" s="126">
        <f>'Fuel Data'!G17</f>
        <v>0</v>
      </c>
      <c r="C14" s="128">
        <f>'Fuel Data'!F17</f>
        <v>0.2</v>
      </c>
      <c r="D14" t="str">
        <f>'Fuel Data'!I17</f>
        <v>RD20 gallons</v>
      </c>
      <c r="E14" t="s">
        <v>71</v>
      </c>
    </row>
    <row r="15" spans="1:5">
      <c r="A15" t="str">
        <f>'Fuel Data'!A18</f>
        <v>Fuel Cell</v>
      </c>
      <c r="B15" s="126">
        <f>'Fuel Data'!G18</f>
        <v>0</v>
      </c>
      <c r="C15">
        <f>'Fuel Data'!F18</f>
        <v>0</v>
      </c>
      <c r="D15" t="str">
        <f>'Fuel Data'!I18</f>
        <v>H gallons</v>
      </c>
      <c r="E15" t="s">
        <v>71</v>
      </c>
    </row>
    <row r="16" spans="1:5">
      <c r="A16" t="str">
        <f>'Fuel Data'!A19</f>
        <v>Pure Ethanol</v>
      </c>
      <c r="B16" s="126">
        <f>'Fuel Data'!G19</f>
        <v>0</v>
      </c>
      <c r="C16">
        <f>'Fuel Data'!F19</f>
        <v>0</v>
      </c>
      <c r="D16" t="str">
        <f>'Fuel Data'!I19</f>
        <v>E100 gallons</v>
      </c>
      <c r="E16" t="s">
        <v>71</v>
      </c>
    </row>
    <row r="17" spans="1:5">
      <c r="A17" t="str">
        <f>'Fuel Data'!A20</f>
        <v>Pure Biodiesel</v>
      </c>
      <c r="B17" s="126">
        <f>'Fuel Data'!G20</f>
        <v>0</v>
      </c>
      <c r="C17">
        <f>'Fuel Data'!F20</f>
        <v>0</v>
      </c>
      <c r="D17" t="str">
        <f>'Fuel Data'!I20</f>
        <v>B100 gallons</v>
      </c>
      <c r="E17" t="s">
        <v>71</v>
      </c>
    </row>
    <row r="18" spans="1:5">
      <c r="A18" t="str">
        <f>'Fuel Data'!A21</f>
        <v>Alternate Fuel 1</v>
      </c>
      <c r="B18" s="126">
        <f>'Fuel Data'!G21</f>
        <v>0</v>
      </c>
      <c r="C18">
        <f>'Fuel Data'!F21</f>
        <v>0</v>
      </c>
      <c r="D18">
        <f>'Fuel Data'!I21</f>
        <v>0</v>
      </c>
      <c r="E18" t="s">
        <v>71</v>
      </c>
    </row>
    <row r="19" spans="1:5">
      <c r="A19" t="str">
        <f>'Fuel Data'!A22</f>
        <v>Alternate Fuel 2</v>
      </c>
      <c r="B19" s="126">
        <f>'Fuel Data'!G22</f>
        <v>0</v>
      </c>
      <c r="C19">
        <f>'Fuel Data'!F22</f>
        <v>0</v>
      </c>
      <c r="D19">
        <f>'Fuel Data'!I22</f>
        <v>0</v>
      </c>
      <c r="E19" t="s">
        <v>71</v>
      </c>
    </row>
    <row r="20" spans="1:5">
      <c r="A20" t="str">
        <f>'Fuel Data'!A23</f>
        <v>Alternate Fuel 3</v>
      </c>
      <c r="B20" s="126">
        <f>'Fuel Data'!G23</f>
        <v>0</v>
      </c>
      <c r="C20">
        <f>'Fuel Data'!F23</f>
        <v>0</v>
      </c>
      <c r="D20">
        <f>'Fuel Data'!I23</f>
        <v>0</v>
      </c>
      <c r="E20" t="s">
        <v>71</v>
      </c>
    </row>
    <row r="21" spans="1:5">
      <c r="A21" s="126" t="str">
        <f>A2</f>
        <v>Gasoline</v>
      </c>
      <c r="B21">
        <f>'Fuel Data'!H4</f>
        <v>500</v>
      </c>
      <c r="C21">
        <f>C2</f>
        <v>0</v>
      </c>
      <c r="D21" t="str">
        <f>D2</f>
        <v>gallons</v>
      </c>
      <c r="E21" t="s">
        <v>72</v>
      </c>
    </row>
    <row r="22" spans="1:5">
      <c r="A22" s="126" t="str">
        <f t="shared" ref="A22:A39" si="0">A3</f>
        <v>Diesel</v>
      </c>
      <c r="B22" s="126">
        <f>'Fuel Data'!H5</f>
        <v>1200</v>
      </c>
      <c r="C22">
        <f t="shared" ref="C22:D37" si="1">C3</f>
        <v>0</v>
      </c>
      <c r="D22" t="str">
        <f t="shared" si="1"/>
        <v>gallons</v>
      </c>
      <c r="E22" t="s">
        <v>72</v>
      </c>
    </row>
    <row r="23" spans="1:5">
      <c r="A23" s="126" t="str">
        <f t="shared" si="0"/>
        <v>Electricity</v>
      </c>
      <c r="B23" s="126">
        <f>'Fuel Data'!H6</f>
        <v>0</v>
      </c>
      <c r="C23">
        <f t="shared" si="1"/>
        <v>0</v>
      </c>
      <c r="D23" t="str">
        <f t="shared" si="1"/>
        <v>kWh</v>
      </c>
      <c r="E23" t="s">
        <v>72</v>
      </c>
    </row>
    <row r="24" spans="1:5">
      <c r="A24" s="126" t="str">
        <f t="shared" si="0"/>
        <v>Light-duty BEV</v>
      </c>
      <c r="B24" s="126">
        <f>'Fuel Data'!H8</f>
        <v>0</v>
      </c>
      <c r="C24">
        <f t="shared" si="1"/>
        <v>0</v>
      </c>
      <c r="D24" t="str">
        <f t="shared" si="1"/>
        <v>miles</v>
      </c>
      <c r="E24" t="s">
        <v>72</v>
      </c>
    </row>
    <row r="25" spans="1:5">
      <c r="A25" s="126" t="str">
        <f t="shared" si="0"/>
        <v>Medium-duty BEV (Class 3-4-5-6)</v>
      </c>
      <c r="B25" s="126">
        <f>'Fuel Data'!H9</f>
        <v>0</v>
      </c>
      <c r="C25">
        <f t="shared" si="1"/>
        <v>0</v>
      </c>
      <c r="D25" t="str">
        <f t="shared" si="1"/>
        <v>miles</v>
      </c>
      <c r="E25" t="s">
        <v>72</v>
      </c>
    </row>
    <row r="26" spans="1:5">
      <c r="A26" s="126" t="str">
        <f t="shared" si="0"/>
        <v>Heavy-duty BEV (Class 7-8)</v>
      </c>
      <c r="B26" s="126">
        <f>'Fuel Data'!H10</f>
        <v>0</v>
      </c>
      <c r="C26">
        <f t="shared" si="1"/>
        <v>0</v>
      </c>
      <c r="D26" t="str">
        <f t="shared" si="1"/>
        <v>miles</v>
      </c>
      <c r="E26" t="s">
        <v>72</v>
      </c>
    </row>
    <row r="27" spans="1:5">
      <c r="A27" s="126" t="str">
        <f t="shared" si="0"/>
        <v>Biodiesel</v>
      </c>
      <c r="B27" s="126">
        <f>'Fuel Data'!H11</f>
        <v>0</v>
      </c>
      <c r="C27" s="128">
        <f>C8</f>
        <v>0.05</v>
      </c>
      <c r="D27" t="str">
        <f t="shared" si="1"/>
        <v>B5 gallons</v>
      </c>
      <c r="E27" t="s">
        <v>72</v>
      </c>
    </row>
    <row r="28" spans="1:5">
      <c r="A28" s="126" t="str">
        <f t="shared" si="0"/>
        <v>Ethanol E85</v>
      </c>
      <c r="B28" s="126">
        <f>'Fuel Data'!H12</f>
        <v>0</v>
      </c>
      <c r="C28" t="str">
        <f t="shared" si="1"/>
        <v>No</v>
      </c>
      <c r="D28" t="str">
        <f t="shared" si="1"/>
        <v>E85 gallons</v>
      </c>
      <c r="E28" t="s">
        <v>72</v>
      </c>
    </row>
    <row r="29" spans="1:5">
      <c r="A29" s="126" t="str">
        <f t="shared" si="0"/>
        <v>Liquified Petroleum Gas</v>
      </c>
      <c r="B29" s="126">
        <f>'Fuel Data'!H13</f>
        <v>0</v>
      </c>
      <c r="C29">
        <f t="shared" si="1"/>
        <v>0</v>
      </c>
      <c r="D29" t="str">
        <f t="shared" si="1"/>
        <v>LPG gallons</v>
      </c>
      <c r="E29" t="s">
        <v>72</v>
      </c>
    </row>
    <row r="30" spans="1:5">
      <c r="A30" s="126" t="str">
        <f t="shared" si="0"/>
        <v>Compressed Natural Gas</v>
      </c>
      <c r="B30" s="126">
        <f>'Fuel Data'!H14</f>
        <v>0</v>
      </c>
      <c r="C30">
        <f t="shared" si="1"/>
        <v>0</v>
      </c>
      <c r="D30" t="str">
        <f t="shared" si="1"/>
        <v>DGE</v>
      </c>
      <c r="E30" t="s">
        <v>72</v>
      </c>
    </row>
    <row r="31" spans="1:5">
      <c r="A31" s="126" t="str">
        <f t="shared" si="0"/>
        <v>Liquified Natural Gas</v>
      </c>
      <c r="B31" s="126">
        <f>'Fuel Data'!H15</f>
        <v>0</v>
      </c>
      <c r="C31">
        <f t="shared" si="1"/>
        <v>0</v>
      </c>
      <c r="D31" t="str">
        <f t="shared" si="1"/>
        <v>LNG gallons</v>
      </c>
      <c r="E31" t="s">
        <v>72</v>
      </c>
    </row>
    <row r="32" spans="1:5">
      <c r="A32" s="126" t="str">
        <f t="shared" si="0"/>
        <v>Liquified Natural Gas (Diesel Pilot Ignition)</v>
      </c>
      <c r="B32" s="126">
        <f>'Fuel Data'!H16</f>
        <v>0</v>
      </c>
      <c r="C32">
        <f t="shared" si="1"/>
        <v>0</v>
      </c>
      <c r="D32" t="str">
        <f t="shared" si="1"/>
        <v>LNG/D gallons</v>
      </c>
      <c r="E32" t="s">
        <v>72</v>
      </c>
    </row>
    <row r="33" spans="1:5">
      <c r="A33" s="126" t="str">
        <f t="shared" si="0"/>
        <v>Renewable Diesel</v>
      </c>
      <c r="B33" s="126">
        <f>'Fuel Data'!H17</f>
        <v>0</v>
      </c>
      <c r="C33" s="128">
        <f t="shared" si="1"/>
        <v>0.2</v>
      </c>
      <c r="D33" t="str">
        <f t="shared" si="1"/>
        <v>RD20 gallons</v>
      </c>
      <c r="E33" t="s">
        <v>72</v>
      </c>
    </row>
    <row r="34" spans="1:5">
      <c r="A34" s="126" t="str">
        <f t="shared" si="0"/>
        <v>Fuel Cell</v>
      </c>
      <c r="B34" s="126">
        <f>'Fuel Data'!H18</f>
        <v>0</v>
      </c>
      <c r="C34">
        <f t="shared" si="1"/>
        <v>0</v>
      </c>
      <c r="D34" t="str">
        <f t="shared" si="1"/>
        <v>H gallons</v>
      </c>
      <c r="E34" t="s">
        <v>72</v>
      </c>
    </row>
    <row r="35" spans="1:5">
      <c r="A35" s="126" t="str">
        <f t="shared" si="0"/>
        <v>Pure Ethanol</v>
      </c>
      <c r="B35" s="126">
        <f>'Fuel Data'!H19</f>
        <v>0</v>
      </c>
      <c r="C35">
        <f t="shared" si="1"/>
        <v>0</v>
      </c>
      <c r="D35" t="str">
        <f t="shared" si="1"/>
        <v>E100 gallons</v>
      </c>
      <c r="E35" t="s">
        <v>72</v>
      </c>
    </row>
    <row r="36" spans="1:5">
      <c r="A36" s="126" t="str">
        <f t="shared" si="0"/>
        <v>Pure Biodiesel</v>
      </c>
      <c r="B36" s="126">
        <f>'Fuel Data'!H20</f>
        <v>0</v>
      </c>
      <c r="C36">
        <f t="shared" si="1"/>
        <v>0</v>
      </c>
      <c r="D36" t="str">
        <f t="shared" si="1"/>
        <v>B100 gallons</v>
      </c>
      <c r="E36" t="s">
        <v>72</v>
      </c>
    </row>
    <row r="37" spans="1:5">
      <c r="A37" s="126" t="str">
        <f t="shared" si="0"/>
        <v>Alternate Fuel 1</v>
      </c>
      <c r="B37" s="126">
        <f>'Fuel Data'!H21</f>
        <v>0</v>
      </c>
      <c r="C37">
        <f t="shared" si="1"/>
        <v>0</v>
      </c>
      <c r="D37">
        <f t="shared" si="1"/>
        <v>0</v>
      </c>
      <c r="E37" t="s">
        <v>72</v>
      </c>
    </row>
    <row r="38" spans="1:5">
      <c r="A38" s="126" t="str">
        <f t="shared" si="0"/>
        <v>Alternate Fuel 2</v>
      </c>
      <c r="B38" s="126">
        <f>'Fuel Data'!H22</f>
        <v>0</v>
      </c>
      <c r="C38">
        <f t="shared" ref="C38:D38" si="2">C19</f>
        <v>0</v>
      </c>
      <c r="D38">
        <f t="shared" si="2"/>
        <v>0</v>
      </c>
      <c r="E38" t="s">
        <v>72</v>
      </c>
    </row>
    <row r="39" spans="1:5">
      <c r="A39" s="126" t="str">
        <f t="shared" si="0"/>
        <v>Alternate Fuel 3</v>
      </c>
      <c r="B39" s="126">
        <f>'Fuel Data'!H23</f>
        <v>0</v>
      </c>
      <c r="C39">
        <f t="shared" ref="C39:D39" si="3">C20</f>
        <v>0</v>
      </c>
      <c r="D39">
        <f t="shared" si="3"/>
        <v>0</v>
      </c>
      <c r="E39" t="s">
        <v>72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4063C-E8BA-4F8E-86CF-56269FB7E23B}">
  <sheetPr>
    <tabColor rgb="FF92D050"/>
  </sheetPr>
  <dimension ref="A2:I25"/>
  <sheetViews>
    <sheetView showGridLines="0" showRowColHeaders="0" zoomScaleNormal="100" zoomScaleSheetLayoutView="90" workbookViewId="0">
      <selection activeCell="E18" sqref="E18"/>
    </sheetView>
  </sheetViews>
  <sheetFormatPr defaultColWidth="9.109375" defaultRowHeight="18"/>
  <cols>
    <col min="1" max="1" width="2.6640625" style="1" customWidth="1"/>
    <col min="2" max="2" width="14.88671875" style="3" bestFit="1" customWidth="1"/>
    <col min="3" max="3" width="11.5546875" style="3" customWidth="1"/>
    <col min="4" max="4" width="24.44140625" style="3" customWidth="1"/>
    <col min="5" max="5" width="9.109375" style="3"/>
    <col min="6" max="6" width="6.6640625" style="3" customWidth="1"/>
    <col min="7" max="8" width="9.109375" style="3"/>
    <col min="9" max="9" width="2.6640625" style="1" customWidth="1"/>
    <col min="10" max="16384" width="9.109375" style="3"/>
  </cols>
  <sheetData>
    <row r="2" spans="1:9" ht="17.25" customHeight="1">
      <c r="A2" s="3"/>
      <c r="D2" s="159" t="s">
        <v>12</v>
      </c>
      <c r="E2" s="159"/>
      <c r="F2" s="159"/>
      <c r="G2" s="159"/>
      <c r="H2" s="159"/>
      <c r="I2" s="3"/>
    </row>
    <row r="3" spans="1:9" ht="17.25" customHeight="1">
      <c r="A3" s="3"/>
      <c r="D3" s="159"/>
      <c r="E3" s="159"/>
      <c r="F3" s="159"/>
      <c r="G3" s="159"/>
      <c r="H3" s="159"/>
      <c r="I3" s="3"/>
    </row>
    <row r="5" spans="1:9">
      <c r="B5" s="4" t="s">
        <v>13</v>
      </c>
      <c r="F5" s="160" t="s">
        <v>14</v>
      </c>
      <c r="G5" s="160"/>
      <c r="H5" s="160"/>
    </row>
    <row r="7" spans="1:9">
      <c r="A7" s="3"/>
      <c r="B7" s="161" t="s">
        <v>15</v>
      </c>
      <c r="C7" s="162"/>
      <c r="D7" s="162"/>
      <c r="E7" s="162"/>
      <c r="F7" s="162"/>
      <c r="G7" s="162"/>
      <c r="H7" s="163"/>
      <c r="I7" s="3"/>
    </row>
    <row r="8" spans="1:9" ht="30" customHeight="1">
      <c r="A8" s="3"/>
      <c r="B8" s="164" t="s">
        <v>16</v>
      </c>
      <c r="C8" s="164"/>
      <c r="D8" s="165" t="s">
        <v>192</v>
      </c>
      <c r="E8" s="166"/>
      <c r="F8" s="166"/>
      <c r="G8" s="166"/>
      <c r="H8" s="167"/>
      <c r="I8" s="3"/>
    </row>
    <row r="9" spans="1:9" ht="30" customHeight="1">
      <c r="B9" s="154" t="s">
        <v>17</v>
      </c>
      <c r="C9" s="155"/>
      <c r="D9" s="156">
        <v>3</v>
      </c>
      <c r="E9" s="157"/>
      <c r="F9" s="157"/>
      <c r="G9" s="157"/>
      <c r="H9" s="158"/>
    </row>
    <row r="10" spans="1:9" ht="30" customHeight="1">
      <c r="B10" s="172" t="s">
        <v>18</v>
      </c>
      <c r="C10" s="173"/>
      <c r="D10" s="177">
        <v>2021</v>
      </c>
      <c r="E10" s="178"/>
      <c r="F10" s="178"/>
      <c r="G10" s="178"/>
      <c r="H10" s="179"/>
    </row>
    <row r="11" spans="1:9" ht="30" customHeight="1">
      <c r="B11" s="172" t="s">
        <v>19</v>
      </c>
      <c r="C11" s="173"/>
      <c r="D11" s="177">
        <v>2022</v>
      </c>
      <c r="E11" s="178"/>
      <c r="F11" s="178"/>
      <c r="G11" s="178"/>
      <c r="H11" s="179"/>
    </row>
    <row r="12" spans="1:9" ht="30" customHeight="1">
      <c r="B12" s="64" t="s">
        <v>20</v>
      </c>
      <c r="C12" s="65"/>
      <c r="D12" s="180" t="s">
        <v>191</v>
      </c>
      <c r="E12" s="181"/>
      <c r="F12" s="181"/>
      <c r="G12" s="181"/>
      <c r="H12" s="182"/>
    </row>
    <row r="13" spans="1:9" ht="30" customHeight="1">
      <c r="B13" s="172" t="s">
        <v>21</v>
      </c>
      <c r="C13" s="155"/>
      <c r="D13" s="174" t="s">
        <v>193</v>
      </c>
      <c r="E13" s="175"/>
      <c r="F13" s="175"/>
      <c r="G13" s="175"/>
      <c r="H13" s="176"/>
    </row>
    <row r="14" spans="1:9" ht="30" customHeight="1">
      <c r="B14" s="172" t="s">
        <v>119</v>
      </c>
      <c r="C14" s="155"/>
      <c r="D14" s="174"/>
      <c r="E14" s="175"/>
      <c r="F14" s="175"/>
      <c r="G14" s="175"/>
      <c r="H14" s="176"/>
    </row>
    <row r="16" spans="1:9" ht="48" customHeight="1">
      <c r="B16" s="168" t="s">
        <v>117</v>
      </c>
      <c r="C16" s="169"/>
      <c r="D16" s="169"/>
      <c r="E16" s="169"/>
      <c r="F16" s="169"/>
      <c r="G16" s="169"/>
      <c r="H16" s="170"/>
    </row>
    <row r="17" spans="2:9" ht="19.5" customHeight="1">
      <c r="B17" s="33"/>
      <c r="H17" s="34"/>
    </row>
    <row r="18" spans="2:9">
      <c r="B18" s="33"/>
      <c r="D18" s="35" t="s">
        <v>22</v>
      </c>
      <c r="E18" s="120">
        <v>44904</v>
      </c>
      <c r="H18" s="34"/>
    </row>
    <row r="19" spans="2:9">
      <c r="B19" s="12"/>
      <c r="C19" s="36"/>
      <c r="D19" s="37" t="s">
        <v>23</v>
      </c>
      <c r="E19" s="121" t="s">
        <v>194</v>
      </c>
      <c r="F19" s="36"/>
      <c r="G19" s="36"/>
      <c r="H19" s="38"/>
    </row>
    <row r="20" spans="2:9">
      <c r="I20" s="3"/>
    </row>
    <row r="22" spans="2:9">
      <c r="B22" s="149" t="s">
        <v>24</v>
      </c>
      <c r="C22" s="149"/>
      <c r="D22" s="149"/>
      <c r="E22" s="149"/>
      <c r="F22" s="149"/>
      <c r="G22" s="149"/>
      <c r="H22" s="149"/>
      <c r="I22" s="149"/>
    </row>
    <row r="24" spans="2:9" ht="17.25" customHeight="1">
      <c r="B24" s="171"/>
      <c r="C24" s="171"/>
      <c r="D24" s="171"/>
      <c r="E24" s="171"/>
      <c r="F24" s="171"/>
      <c r="G24" s="171"/>
      <c r="H24" s="171"/>
      <c r="I24" s="171"/>
    </row>
    <row r="25" spans="2:9">
      <c r="B25" s="171"/>
      <c r="C25" s="171"/>
      <c r="D25" s="171"/>
      <c r="E25" s="171"/>
      <c r="F25" s="171"/>
      <c r="G25" s="171"/>
      <c r="H25" s="171"/>
      <c r="I25" s="171"/>
    </row>
  </sheetData>
  <mergeCells count="19">
    <mergeCell ref="B16:H16"/>
    <mergeCell ref="B22:I22"/>
    <mergeCell ref="B24:I25"/>
    <mergeCell ref="B10:C10"/>
    <mergeCell ref="B11:C11"/>
    <mergeCell ref="B13:C13"/>
    <mergeCell ref="D13:H13"/>
    <mergeCell ref="B14:C14"/>
    <mergeCell ref="D14:H14"/>
    <mergeCell ref="D10:H10"/>
    <mergeCell ref="D11:H11"/>
    <mergeCell ref="D12:H12"/>
    <mergeCell ref="B9:C9"/>
    <mergeCell ref="D9:H9"/>
    <mergeCell ref="D2:H3"/>
    <mergeCell ref="F5:H5"/>
    <mergeCell ref="B7:H7"/>
    <mergeCell ref="B8:C8"/>
    <mergeCell ref="D8:H8"/>
  </mergeCells>
  <dataValidations count="1">
    <dataValidation type="list" allowBlank="1" showInputMessage="1" showErrorMessage="1" sqref="D12" xr:uid="{8637FD0B-1D31-4063-9E1D-4BF16D2D3436}">
      <formula1>"US Units, Metric Units"</formula1>
    </dataValidation>
  </dataValidations>
  <hyperlinks>
    <hyperlink ref="B22:E22" location="Sheet2!A1" display="Start Application" xr:uid="{8A771A6D-ED4F-4ED6-B568-8B3CE4BD2714}"/>
    <hyperlink ref="B22:F22" location="Base_Accreditation!A1" display="Start Accreditation" xr:uid="{7C7E7C6E-85CC-461A-A19B-32D0F0A6BEFC}"/>
    <hyperlink ref="B5" location="Introduction!A1" display="Back" xr:uid="{C6352B9F-3580-4664-B417-16BBC069C09A}"/>
    <hyperlink ref="F5" location="Introduction!A1" display="Return to Introduction Page" xr:uid="{96593000-EF1E-4C2C-BF64-33E324D71B3A}"/>
    <hyperlink ref="B22:I22" location="Sustainable_Fleet_Plan!A1" display="Continue Accreditation" xr:uid="{A017C7FB-7A5D-421D-B687-6A9187634842}"/>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2DE2C3-D8BF-4F14-8A81-25C4451CEA17}">
  <dimension ref="A1:G2"/>
  <sheetViews>
    <sheetView workbookViewId="0">
      <selection activeCell="G2" sqref="G2"/>
    </sheetView>
  </sheetViews>
  <sheetFormatPr defaultRowHeight="14.4"/>
  <sheetData>
    <row r="1" spans="1:7">
      <c r="A1" t="s">
        <v>16</v>
      </c>
      <c r="B1" t="s">
        <v>17</v>
      </c>
      <c r="C1" t="s">
        <v>188</v>
      </c>
      <c r="D1" t="s">
        <v>46</v>
      </c>
      <c r="E1" t="s">
        <v>189</v>
      </c>
      <c r="F1" t="s">
        <v>190</v>
      </c>
      <c r="G1" t="s">
        <v>42</v>
      </c>
    </row>
    <row r="2" spans="1:7">
      <c r="A2" t="str">
        <f>User_Info!D8</f>
        <v>Black Solid, Inc.</v>
      </c>
      <c r="B2" s="126">
        <f>User_Info!D9</f>
        <v>3</v>
      </c>
      <c r="C2">
        <f>User_Info!D10</f>
        <v>2021</v>
      </c>
      <c r="D2">
        <f>User_Info!D11</f>
        <v>2022</v>
      </c>
      <c r="E2" t="str">
        <f>User_Info!D12</f>
        <v>US Units</v>
      </c>
      <c r="F2" t="str">
        <f>User_Info!D13</f>
        <v>2 Sprinter vans and one Isuzu box truck</v>
      </c>
      <c r="G2">
        <f>User_Info!D14</f>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1A701C"/>
  </sheetPr>
  <dimension ref="A2:L36"/>
  <sheetViews>
    <sheetView showGridLines="0" showRowColHeaders="0" topLeftCell="A7" zoomScaleNormal="100" zoomScaleSheetLayoutView="90" workbookViewId="0">
      <selection activeCell="J10" sqref="J10"/>
    </sheetView>
  </sheetViews>
  <sheetFormatPr defaultColWidth="9.109375" defaultRowHeight="18"/>
  <cols>
    <col min="1" max="1" width="2.6640625" style="1" customWidth="1"/>
    <col min="2" max="2" width="14.88671875" style="3" bestFit="1" customWidth="1"/>
    <col min="3" max="3" width="5" style="3" customWidth="1"/>
    <col min="4" max="4" width="27.44140625" style="3" customWidth="1"/>
    <col min="5" max="5" width="9.109375" style="3"/>
    <col min="6" max="6" width="26.5546875" style="3" customWidth="1"/>
    <col min="7" max="8" width="9.109375" style="3"/>
    <col min="9" max="9" width="2.6640625" style="1" customWidth="1"/>
    <col min="10" max="16384" width="9.109375" style="3"/>
  </cols>
  <sheetData>
    <row r="2" spans="1:12" ht="17.25" customHeight="1">
      <c r="A2" s="3"/>
      <c r="B2" s="193" t="s">
        <v>25</v>
      </c>
      <c r="C2" s="193"/>
      <c r="D2" s="193"/>
      <c r="E2" s="193"/>
      <c r="F2" s="193"/>
      <c r="G2" s="193"/>
      <c r="H2" s="193"/>
      <c r="I2" s="3"/>
    </row>
    <row r="3" spans="1:12" ht="17.25" customHeight="1">
      <c r="A3" s="3"/>
      <c r="B3" s="193"/>
      <c r="C3" s="193"/>
      <c r="D3" s="193"/>
      <c r="E3" s="193"/>
      <c r="F3" s="193"/>
      <c r="G3" s="193"/>
      <c r="H3" s="193"/>
      <c r="I3" s="3"/>
    </row>
    <row r="5" spans="1:12">
      <c r="B5" s="4" t="s">
        <v>13</v>
      </c>
      <c r="F5" s="160" t="s">
        <v>14</v>
      </c>
      <c r="G5" s="160"/>
      <c r="H5" s="160"/>
    </row>
    <row r="6" spans="1:12">
      <c r="B6" s="4"/>
      <c r="F6" s="32"/>
      <c r="G6" s="32"/>
      <c r="H6" s="32"/>
    </row>
    <row r="7" spans="1:12" ht="79.5" customHeight="1">
      <c r="B7" s="188" t="s">
        <v>114</v>
      </c>
      <c r="C7" s="188"/>
      <c r="D7" s="188"/>
      <c r="E7" s="188"/>
      <c r="F7" s="188"/>
      <c r="G7" s="188"/>
      <c r="H7" s="188"/>
    </row>
    <row r="9" spans="1:12">
      <c r="A9" s="3"/>
      <c r="B9" s="185"/>
      <c r="C9" s="186"/>
      <c r="D9" s="186"/>
      <c r="E9" s="186"/>
      <c r="F9" s="186"/>
      <c r="G9" s="186"/>
      <c r="H9" s="187"/>
      <c r="I9" s="3"/>
      <c r="L9" s="50"/>
    </row>
    <row r="10" spans="1:12" ht="89.4" customHeight="1">
      <c r="A10" s="3"/>
      <c r="B10" s="194" t="s">
        <v>113</v>
      </c>
      <c r="C10" s="195"/>
      <c r="D10" s="195"/>
      <c r="E10" s="195"/>
      <c r="F10" s="195"/>
      <c r="G10" s="195"/>
      <c r="H10" s="196"/>
      <c r="I10" s="3"/>
    </row>
    <row r="11" spans="1:12" s="14" customFormat="1" ht="72" customHeight="1">
      <c r="B11" s="197" t="s">
        <v>150</v>
      </c>
      <c r="C11" s="198"/>
      <c r="D11" s="198"/>
      <c r="E11" s="198"/>
      <c r="F11" s="198"/>
      <c r="G11" s="198"/>
      <c r="H11" s="199"/>
    </row>
    <row r="12" spans="1:12" s="14" customFormat="1" ht="126" customHeight="1">
      <c r="B12" s="200" t="s">
        <v>115</v>
      </c>
      <c r="C12" s="201"/>
      <c r="D12" s="201"/>
      <c r="E12" s="201"/>
      <c r="F12" s="201"/>
      <c r="G12" s="201"/>
      <c r="H12" s="202"/>
      <c r="J12" s="50"/>
    </row>
    <row r="13" spans="1:12" s="14" customFormat="1" ht="44.4" customHeight="1">
      <c r="B13" s="203" t="s">
        <v>116</v>
      </c>
      <c r="C13" s="204"/>
      <c r="D13" s="204"/>
      <c r="E13" s="204"/>
      <c r="F13" s="204"/>
      <c r="G13" s="204"/>
      <c r="H13" s="205"/>
      <c r="J13" s="50"/>
    </row>
    <row r="14" spans="1:12" ht="39" customHeight="1">
      <c r="A14" s="3"/>
      <c r="B14" s="190" t="s">
        <v>26</v>
      </c>
      <c r="C14" s="191"/>
      <c r="D14" s="191"/>
      <c r="E14" s="191"/>
      <c r="F14" s="191"/>
      <c r="G14" s="191"/>
      <c r="H14" s="192"/>
      <c r="I14" s="3"/>
    </row>
    <row r="16" spans="1:12">
      <c r="B16"/>
      <c r="L16" s="51"/>
    </row>
    <row r="17" spans="1:12">
      <c r="A17" s="189" t="s">
        <v>24</v>
      </c>
      <c r="B17" s="189"/>
      <c r="C17" s="189"/>
      <c r="D17" s="189"/>
      <c r="E17" s="189"/>
      <c r="F17" s="189"/>
      <c r="G17" s="189"/>
      <c r="H17" s="189"/>
      <c r="I17" s="189"/>
      <c r="J17" s="7"/>
      <c r="L17" s="51"/>
    </row>
    <row r="18" spans="1:12">
      <c r="B18" s="27"/>
      <c r="C18" s="27"/>
      <c r="D18" s="27"/>
      <c r="E18"/>
      <c r="J18"/>
      <c r="L18" s="51"/>
    </row>
    <row r="19" spans="1:12" ht="17.25" customHeight="1">
      <c r="A19" s="171"/>
      <c r="B19" s="171"/>
      <c r="C19" s="171"/>
      <c r="D19" s="171"/>
      <c r="E19" s="171"/>
      <c r="F19" s="171"/>
      <c r="G19" s="171"/>
      <c r="H19" s="171"/>
      <c r="I19" s="171"/>
      <c r="J19"/>
      <c r="L19" s="50"/>
    </row>
    <row r="20" spans="1:12">
      <c r="A20" s="171"/>
      <c r="B20" s="171"/>
      <c r="C20" s="171"/>
      <c r="D20" s="171"/>
      <c r="E20" s="171"/>
      <c r="F20" s="171"/>
      <c r="G20" s="171"/>
      <c r="H20" s="171"/>
      <c r="I20" s="171"/>
      <c r="J20"/>
      <c r="L20" s="50"/>
    </row>
    <row r="21" spans="1:12">
      <c r="L21"/>
    </row>
    <row r="22" spans="1:12">
      <c r="B22" s="183"/>
      <c r="C22" s="183"/>
      <c r="D22" s="183"/>
      <c r="E22" s="183"/>
      <c r="L22"/>
    </row>
    <row r="23" spans="1:12">
      <c r="B23" s="184"/>
      <c r="C23" s="184"/>
      <c r="D23" s="184"/>
      <c r="E23" s="184"/>
      <c r="L23"/>
    </row>
    <row r="24" spans="1:12">
      <c r="B24" s="184"/>
      <c r="C24" s="184"/>
      <c r="D24" s="184"/>
      <c r="E24" s="184"/>
      <c r="L24"/>
    </row>
    <row r="25" spans="1:12">
      <c r="B25" s="184"/>
      <c r="C25" s="184"/>
      <c r="D25" s="184"/>
      <c r="E25" s="184"/>
      <c r="L25"/>
    </row>
    <row r="26" spans="1:12">
      <c r="A26" s="3"/>
      <c r="B26" s="184"/>
      <c r="C26" s="184"/>
      <c r="D26" s="184"/>
      <c r="E26" s="184"/>
      <c r="I26" s="3"/>
      <c r="L26"/>
    </row>
    <row r="27" spans="1:12">
      <c r="L27"/>
    </row>
    <row r="28" spans="1:12">
      <c r="C28" s="8"/>
      <c r="D28" s="8"/>
      <c r="E28" s="8"/>
      <c r="F28" s="8"/>
      <c r="L28"/>
    </row>
    <row r="29" spans="1:12">
      <c r="C29" s="8"/>
      <c r="D29" s="8"/>
      <c r="E29" s="8"/>
      <c r="F29" s="8"/>
      <c r="L29"/>
    </row>
    <row r="33" s="3" customFormat="1"/>
    <row r="36" s="3" customFormat="1"/>
  </sheetData>
  <mergeCells count="13">
    <mergeCell ref="B2:H3"/>
    <mergeCell ref="B10:H10"/>
    <mergeCell ref="B11:H11"/>
    <mergeCell ref="B12:H12"/>
    <mergeCell ref="B13:H13"/>
    <mergeCell ref="B22:E22"/>
    <mergeCell ref="B23:E26"/>
    <mergeCell ref="F5:H5"/>
    <mergeCell ref="B9:H9"/>
    <mergeCell ref="B7:H7"/>
    <mergeCell ref="A17:I17"/>
    <mergeCell ref="A19:I20"/>
    <mergeCell ref="B14:H14"/>
  </mergeCells>
  <hyperlinks>
    <hyperlink ref="B5" location="User_Info.!A1" display="Back" xr:uid="{00000000-0004-0000-0200-000000000000}"/>
    <hyperlink ref="F5" location="Introduction!A1" display="Return to Introduction Page" xr:uid="{00000000-0004-0000-0200-000001000000}"/>
    <hyperlink ref="A17:I17" location="'Extra Measures'!A1" display="Continue Accreditation" xr:uid="{00000000-0004-0000-0200-000002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7A4E16-5C93-485C-B8B8-0C23970AAA99}">
  <sheetPr>
    <tabColor rgb="FF3B4A1E"/>
  </sheetPr>
  <dimension ref="A2:J34"/>
  <sheetViews>
    <sheetView topLeftCell="A6" zoomScaleNormal="100" zoomScaleSheetLayoutView="90" workbookViewId="0">
      <selection activeCell="G10" sqref="G10:H10"/>
    </sheetView>
  </sheetViews>
  <sheetFormatPr defaultColWidth="9.109375" defaultRowHeight="18"/>
  <cols>
    <col min="1" max="1" width="2.6640625" style="1" customWidth="1"/>
    <col min="2" max="2" width="14.88671875" style="3" bestFit="1" customWidth="1"/>
    <col min="3" max="3" width="5" style="3" customWidth="1"/>
    <col min="4" max="4" width="27.44140625" style="3" customWidth="1"/>
    <col min="5" max="7" width="9.109375" style="3"/>
    <col min="8" max="8" width="49.109375" style="3" customWidth="1"/>
    <col min="9" max="9" width="2.6640625" style="1" customWidth="1"/>
    <col min="10" max="16384" width="9.109375" style="3"/>
  </cols>
  <sheetData>
    <row r="2" spans="1:10" ht="17.25" customHeight="1">
      <c r="A2" s="3"/>
      <c r="B2" s="193" t="s">
        <v>9</v>
      </c>
      <c r="C2" s="193"/>
      <c r="D2" s="193"/>
      <c r="E2" s="193"/>
      <c r="F2" s="193"/>
      <c r="G2" s="193"/>
      <c r="H2" s="193"/>
      <c r="I2" s="3"/>
    </row>
    <row r="3" spans="1:10" ht="17.25" customHeight="1">
      <c r="A3" s="3"/>
      <c r="B3" s="193"/>
      <c r="C3" s="193"/>
      <c r="D3" s="193"/>
      <c r="E3" s="193"/>
      <c r="F3" s="193"/>
      <c r="G3" s="193"/>
      <c r="H3" s="193"/>
      <c r="I3" s="3"/>
    </row>
    <row r="5" spans="1:10" ht="24.6">
      <c r="B5" s="111" t="s">
        <v>13</v>
      </c>
      <c r="D5" s="52" t="s">
        <v>9</v>
      </c>
      <c r="F5" s="160" t="s">
        <v>14</v>
      </c>
      <c r="G5" s="160"/>
      <c r="H5" s="160"/>
    </row>
    <row r="6" spans="1:10">
      <c r="B6" s="4"/>
      <c r="F6" s="32"/>
      <c r="G6" s="32"/>
      <c r="H6" s="32"/>
    </row>
    <row r="7" spans="1:10" ht="79.5" customHeight="1">
      <c r="B7" s="206" t="s">
        <v>152</v>
      </c>
      <c r="C7" s="206"/>
      <c r="D7" s="206"/>
      <c r="E7" s="206"/>
      <c r="F7" s="206"/>
      <c r="G7" s="206"/>
      <c r="H7" s="206"/>
    </row>
    <row r="9" spans="1:10">
      <c r="A9" s="3"/>
      <c r="B9" s="207"/>
      <c r="C9" s="208"/>
      <c r="D9" s="208"/>
      <c r="E9" s="208"/>
      <c r="F9" s="208"/>
      <c r="G9" s="208"/>
      <c r="H9" s="209"/>
      <c r="I9" s="3"/>
    </row>
    <row r="10" spans="1:10" ht="93.6" customHeight="1">
      <c r="A10" s="3"/>
      <c r="B10" s="210" t="s">
        <v>151</v>
      </c>
      <c r="C10" s="210"/>
      <c r="D10" s="210"/>
      <c r="E10" s="210"/>
      <c r="F10" s="210"/>
      <c r="G10" s="165"/>
      <c r="H10" s="167"/>
      <c r="I10" s="3"/>
    </row>
    <row r="11" spans="1:10" s="14" customFormat="1" ht="168.6" customHeight="1">
      <c r="B11" s="211" t="s">
        <v>112</v>
      </c>
      <c r="C11" s="212"/>
      <c r="D11" s="212"/>
      <c r="E11" s="212"/>
      <c r="F11" s="213"/>
      <c r="G11" s="165"/>
      <c r="H11" s="167"/>
    </row>
    <row r="12" spans="1:10" ht="82.2" customHeight="1">
      <c r="A12" s="3"/>
      <c r="B12" s="214" t="s">
        <v>153</v>
      </c>
      <c r="C12" s="214"/>
      <c r="D12" s="214"/>
      <c r="E12" s="214"/>
      <c r="F12" s="214"/>
      <c r="G12" s="215"/>
      <c r="H12" s="167"/>
      <c r="I12" s="3"/>
    </row>
    <row r="14" spans="1:10">
      <c r="B14"/>
    </row>
    <row r="15" spans="1:10">
      <c r="A15" s="189" t="s">
        <v>24</v>
      </c>
      <c r="B15" s="189"/>
      <c r="C15" s="189"/>
      <c r="D15" s="189"/>
      <c r="E15" s="189"/>
      <c r="F15" s="189"/>
      <c r="G15" s="189"/>
      <c r="H15" s="189"/>
      <c r="I15" s="189"/>
      <c r="J15" s="7"/>
    </row>
    <row r="16" spans="1:10">
      <c r="B16" s="27"/>
      <c r="C16" s="27"/>
      <c r="D16" s="27"/>
      <c r="E16"/>
      <c r="J16"/>
    </row>
    <row r="17" spans="1:10" ht="17.25" customHeight="1">
      <c r="A17" s="171"/>
      <c r="B17" s="171"/>
      <c r="C17" s="171"/>
      <c r="D17" s="171"/>
      <c r="E17" s="171"/>
      <c r="F17" s="171"/>
      <c r="G17" s="171"/>
      <c r="H17" s="171"/>
      <c r="I17" s="171"/>
      <c r="J17"/>
    </row>
    <row r="18" spans="1:10">
      <c r="A18" s="171"/>
      <c r="B18" s="171"/>
      <c r="C18" s="171"/>
      <c r="D18" s="171"/>
      <c r="E18" s="171"/>
      <c r="F18" s="171"/>
      <c r="G18" s="171"/>
      <c r="H18" s="171"/>
      <c r="I18" s="171"/>
      <c r="J18"/>
    </row>
    <row r="20" spans="1:10">
      <c r="B20" s="183"/>
      <c r="C20" s="183"/>
      <c r="D20" s="183"/>
      <c r="E20" s="183"/>
    </row>
    <row r="21" spans="1:10">
      <c r="B21" s="184"/>
      <c r="C21" s="184"/>
      <c r="D21" s="184"/>
      <c r="E21" s="184"/>
    </row>
    <row r="22" spans="1:10">
      <c r="B22" s="184"/>
      <c r="C22" s="184"/>
      <c r="D22" s="184"/>
      <c r="E22" s="184"/>
    </row>
    <row r="23" spans="1:10">
      <c r="B23" s="184"/>
      <c r="C23" s="184"/>
      <c r="D23" s="184"/>
      <c r="E23" s="184"/>
    </row>
    <row r="24" spans="1:10">
      <c r="A24" s="3"/>
      <c r="B24" s="184"/>
      <c r="C24" s="184"/>
      <c r="D24" s="184"/>
      <c r="E24" s="184"/>
      <c r="I24" s="3"/>
    </row>
    <row r="26" spans="1:10">
      <c r="C26" s="8"/>
      <c r="D26" s="8"/>
      <c r="E26" s="8"/>
      <c r="F26" s="8"/>
    </row>
    <row r="27" spans="1:10">
      <c r="C27" s="8"/>
      <c r="D27" s="8"/>
      <c r="E27" s="8"/>
      <c r="F27" s="8"/>
    </row>
    <row r="31" spans="1:10">
      <c r="A31" s="3"/>
      <c r="I31" s="3"/>
    </row>
    <row r="34" s="3" customFormat="1"/>
  </sheetData>
  <mergeCells count="14">
    <mergeCell ref="B20:E20"/>
    <mergeCell ref="B21:E24"/>
    <mergeCell ref="B11:F11"/>
    <mergeCell ref="G11:H11"/>
    <mergeCell ref="B12:F12"/>
    <mergeCell ref="G12:H12"/>
    <mergeCell ref="A15:I15"/>
    <mergeCell ref="A17:I18"/>
    <mergeCell ref="B2:H3"/>
    <mergeCell ref="F5:H5"/>
    <mergeCell ref="B7:H7"/>
    <mergeCell ref="B9:H9"/>
    <mergeCell ref="B10:F10"/>
    <mergeCell ref="G10:H10"/>
  </mergeCells>
  <hyperlinks>
    <hyperlink ref="B5" location="Sustainable_Fleet_Plan!A1" display="Back" xr:uid="{562C49D2-44CE-416B-8D9C-B4ECEC01C67C}"/>
    <hyperlink ref="F5" location="Introduction!A1" display="Return to Introduction Page" xr:uid="{71294895-808A-455D-9580-96A95E3D3E97}"/>
    <hyperlink ref="A15:I15" location="'ZEV Instructions'!A1" display="Continue Accreditation" xr:uid="{63A47AD8-75F1-4F93-B612-46F90D2D18D5}"/>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129EE-F4C8-4B7B-B217-282FFD11F051}">
  <sheetPr>
    <tabColor rgb="FFFFC000"/>
  </sheetPr>
  <dimension ref="A1:P43"/>
  <sheetViews>
    <sheetView showGridLines="0" showRuler="0" zoomScaleNormal="100" zoomScaleSheetLayoutView="90" workbookViewId="0"/>
  </sheetViews>
  <sheetFormatPr defaultRowHeight="18"/>
  <cols>
    <col min="1" max="1" width="2.6640625" style="1" customWidth="1"/>
    <col min="2" max="2" width="23.88671875" style="1" customWidth="1"/>
    <col min="3" max="3" width="11.109375" style="1" bestFit="1" customWidth="1"/>
    <col min="4" max="7" width="8.88671875" style="1"/>
    <col min="8" max="8" width="13.44140625" style="1" customWidth="1"/>
    <col min="9" max="9" width="2.6640625" style="1" customWidth="1"/>
    <col min="10" max="254" width="8.88671875" style="1"/>
    <col min="255" max="255" width="3" style="1" customWidth="1"/>
    <col min="256" max="256" width="23.88671875" style="1" customWidth="1"/>
    <col min="257" max="257" width="11.109375" style="1" bestFit="1" customWidth="1"/>
    <col min="258" max="261" width="8.88671875" style="1"/>
    <col min="262" max="262" width="5.44140625" style="1" customWidth="1"/>
    <col min="263" max="263" width="12.109375" style="1" customWidth="1"/>
    <col min="264" max="264" width="7.5546875" style="1" customWidth="1"/>
    <col min="265" max="510" width="8.88671875" style="1"/>
    <col min="511" max="511" width="3" style="1" customWidth="1"/>
    <col min="512" max="512" width="23.88671875" style="1" customWidth="1"/>
    <col min="513" max="513" width="11.109375" style="1" bestFit="1" customWidth="1"/>
    <col min="514" max="517" width="8.88671875" style="1"/>
    <col min="518" max="518" width="5.44140625" style="1" customWidth="1"/>
    <col min="519" max="519" width="12.109375" style="1" customWidth="1"/>
    <col min="520" max="520" width="7.5546875" style="1" customWidth="1"/>
    <col min="521" max="766" width="8.88671875" style="1"/>
    <col min="767" max="767" width="3" style="1" customWidth="1"/>
    <col min="768" max="768" width="23.88671875" style="1" customWidth="1"/>
    <col min="769" max="769" width="11.109375" style="1" bestFit="1" customWidth="1"/>
    <col min="770" max="773" width="8.88671875" style="1"/>
    <col min="774" max="774" width="5.44140625" style="1" customWidth="1"/>
    <col min="775" max="775" width="12.109375" style="1" customWidth="1"/>
    <col min="776" max="776" width="7.5546875" style="1" customWidth="1"/>
    <col min="777" max="1022" width="8.88671875" style="1"/>
    <col min="1023" max="1023" width="3" style="1" customWidth="1"/>
    <col min="1024" max="1024" width="23.88671875" style="1" customWidth="1"/>
    <col min="1025" max="1025" width="11.109375" style="1" bestFit="1" customWidth="1"/>
    <col min="1026" max="1029" width="8.88671875" style="1"/>
    <col min="1030" max="1030" width="5.44140625" style="1" customWidth="1"/>
    <col min="1031" max="1031" width="12.109375" style="1" customWidth="1"/>
    <col min="1032" max="1032" width="7.5546875" style="1" customWidth="1"/>
    <col min="1033" max="1278" width="8.88671875" style="1"/>
    <col min="1279" max="1279" width="3" style="1" customWidth="1"/>
    <col min="1280" max="1280" width="23.88671875" style="1" customWidth="1"/>
    <col min="1281" max="1281" width="11.109375" style="1" bestFit="1" customWidth="1"/>
    <col min="1282" max="1285" width="8.88671875" style="1"/>
    <col min="1286" max="1286" width="5.44140625" style="1" customWidth="1"/>
    <col min="1287" max="1287" width="12.109375" style="1" customWidth="1"/>
    <col min="1288" max="1288" width="7.5546875" style="1" customWidth="1"/>
    <col min="1289" max="1534" width="8.88671875" style="1"/>
    <col min="1535" max="1535" width="3" style="1" customWidth="1"/>
    <col min="1536" max="1536" width="23.88671875" style="1" customWidth="1"/>
    <col min="1537" max="1537" width="11.109375" style="1" bestFit="1" customWidth="1"/>
    <col min="1538" max="1541" width="8.88671875" style="1"/>
    <col min="1542" max="1542" width="5.44140625" style="1" customWidth="1"/>
    <col min="1543" max="1543" width="12.109375" style="1" customWidth="1"/>
    <col min="1544" max="1544" width="7.5546875" style="1" customWidth="1"/>
    <col min="1545" max="1790" width="8.88671875" style="1"/>
    <col min="1791" max="1791" width="3" style="1" customWidth="1"/>
    <col min="1792" max="1792" width="23.88671875" style="1" customWidth="1"/>
    <col min="1793" max="1793" width="11.109375" style="1" bestFit="1" customWidth="1"/>
    <col min="1794" max="1797" width="8.88671875" style="1"/>
    <col min="1798" max="1798" width="5.44140625" style="1" customWidth="1"/>
    <col min="1799" max="1799" width="12.109375" style="1" customWidth="1"/>
    <col min="1800" max="1800" width="7.5546875" style="1" customWidth="1"/>
    <col min="1801" max="2046" width="8.88671875" style="1"/>
    <col min="2047" max="2047" width="3" style="1" customWidth="1"/>
    <col min="2048" max="2048" width="23.88671875" style="1" customWidth="1"/>
    <col min="2049" max="2049" width="11.109375" style="1" bestFit="1" customWidth="1"/>
    <col min="2050" max="2053" width="8.88671875" style="1"/>
    <col min="2054" max="2054" width="5.44140625" style="1" customWidth="1"/>
    <col min="2055" max="2055" width="12.109375" style="1" customWidth="1"/>
    <col min="2056" max="2056" width="7.5546875" style="1" customWidth="1"/>
    <col min="2057" max="2302" width="8.88671875" style="1"/>
    <col min="2303" max="2303" width="3" style="1" customWidth="1"/>
    <col min="2304" max="2304" width="23.88671875" style="1" customWidth="1"/>
    <col min="2305" max="2305" width="11.109375" style="1" bestFit="1" customWidth="1"/>
    <col min="2306" max="2309" width="8.88671875" style="1"/>
    <col min="2310" max="2310" width="5.44140625" style="1" customWidth="1"/>
    <col min="2311" max="2311" width="12.109375" style="1" customWidth="1"/>
    <col min="2312" max="2312" width="7.5546875" style="1" customWidth="1"/>
    <col min="2313" max="2558" width="8.88671875" style="1"/>
    <col min="2559" max="2559" width="3" style="1" customWidth="1"/>
    <col min="2560" max="2560" width="23.88671875" style="1" customWidth="1"/>
    <col min="2561" max="2561" width="11.109375" style="1" bestFit="1" customWidth="1"/>
    <col min="2562" max="2565" width="8.88671875" style="1"/>
    <col min="2566" max="2566" width="5.44140625" style="1" customWidth="1"/>
    <col min="2567" max="2567" width="12.109375" style="1" customWidth="1"/>
    <col min="2568" max="2568" width="7.5546875" style="1" customWidth="1"/>
    <col min="2569" max="2814" width="8.88671875" style="1"/>
    <col min="2815" max="2815" width="3" style="1" customWidth="1"/>
    <col min="2816" max="2816" width="23.88671875" style="1" customWidth="1"/>
    <col min="2817" max="2817" width="11.109375" style="1" bestFit="1" customWidth="1"/>
    <col min="2818" max="2821" width="8.88671875" style="1"/>
    <col min="2822" max="2822" width="5.44140625" style="1" customWidth="1"/>
    <col min="2823" max="2823" width="12.109375" style="1" customWidth="1"/>
    <col min="2824" max="2824" width="7.5546875" style="1" customWidth="1"/>
    <col min="2825" max="3070" width="8.88671875" style="1"/>
    <col min="3071" max="3071" width="3" style="1" customWidth="1"/>
    <col min="3072" max="3072" width="23.88671875" style="1" customWidth="1"/>
    <col min="3073" max="3073" width="11.109375" style="1" bestFit="1" customWidth="1"/>
    <col min="3074" max="3077" width="8.88671875" style="1"/>
    <col min="3078" max="3078" width="5.44140625" style="1" customWidth="1"/>
    <col min="3079" max="3079" width="12.109375" style="1" customWidth="1"/>
    <col min="3080" max="3080" width="7.5546875" style="1" customWidth="1"/>
    <col min="3081" max="3326" width="8.88671875" style="1"/>
    <col min="3327" max="3327" width="3" style="1" customWidth="1"/>
    <col min="3328" max="3328" width="23.88671875" style="1" customWidth="1"/>
    <col min="3329" max="3329" width="11.109375" style="1" bestFit="1" customWidth="1"/>
    <col min="3330" max="3333" width="8.88671875" style="1"/>
    <col min="3334" max="3334" width="5.44140625" style="1" customWidth="1"/>
    <col min="3335" max="3335" width="12.109375" style="1" customWidth="1"/>
    <col min="3336" max="3336" width="7.5546875" style="1" customWidth="1"/>
    <col min="3337" max="3582" width="8.88671875" style="1"/>
    <col min="3583" max="3583" width="3" style="1" customWidth="1"/>
    <col min="3584" max="3584" width="23.88671875" style="1" customWidth="1"/>
    <col min="3585" max="3585" width="11.109375" style="1" bestFit="1" customWidth="1"/>
    <col min="3586" max="3589" width="8.88671875" style="1"/>
    <col min="3590" max="3590" width="5.44140625" style="1" customWidth="1"/>
    <col min="3591" max="3591" width="12.109375" style="1" customWidth="1"/>
    <col min="3592" max="3592" width="7.5546875" style="1" customWidth="1"/>
    <col min="3593" max="3838" width="8.88671875" style="1"/>
    <col min="3839" max="3839" width="3" style="1" customWidth="1"/>
    <col min="3840" max="3840" width="23.88671875" style="1" customWidth="1"/>
    <col min="3841" max="3841" width="11.109375" style="1" bestFit="1" customWidth="1"/>
    <col min="3842" max="3845" width="8.88671875" style="1"/>
    <col min="3846" max="3846" width="5.44140625" style="1" customWidth="1"/>
    <col min="3847" max="3847" width="12.109375" style="1" customWidth="1"/>
    <col min="3848" max="3848" width="7.5546875" style="1" customWidth="1"/>
    <col min="3849" max="4094" width="8.88671875" style="1"/>
    <col min="4095" max="4095" width="3" style="1" customWidth="1"/>
    <col min="4096" max="4096" width="23.88671875" style="1" customWidth="1"/>
    <col min="4097" max="4097" width="11.109375" style="1" bestFit="1" customWidth="1"/>
    <col min="4098" max="4101" width="8.88671875" style="1"/>
    <col min="4102" max="4102" width="5.44140625" style="1" customWidth="1"/>
    <col min="4103" max="4103" width="12.109375" style="1" customWidth="1"/>
    <col min="4104" max="4104" width="7.5546875" style="1" customWidth="1"/>
    <col min="4105" max="4350" width="8.88671875" style="1"/>
    <col min="4351" max="4351" width="3" style="1" customWidth="1"/>
    <col min="4352" max="4352" width="23.88671875" style="1" customWidth="1"/>
    <col min="4353" max="4353" width="11.109375" style="1" bestFit="1" customWidth="1"/>
    <col min="4354" max="4357" width="8.88671875" style="1"/>
    <col min="4358" max="4358" width="5.44140625" style="1" customWidth="1"/>
    <col min="4359" max="4359" width="12.109375" style="1" customWidth="1"/>
    <col min="4360" max="4360" width="7.5546875" style="1" customWidth="1"/>
    <col min="4361" max="4606" width="8.88671875" style="1"/>
    <col min="4607" max="4607" width="3" style="1" customWidth="1"/>
    <col min="4608" max="4608" width="23.88671875" style="1" customWidth="1"/>
    <col min="4609" max="4609" width="11.109375" style="1" bestFit="1" customWidth="1"/>
    <col min="4610" max="4613" width="8.88671875" style="1"/>
    <col min="4614" max="4614" width="5.44140625" style="1" customWidth="1"/>
    <col min="4615" max="4615" width="12.109375" style="1" customWidth="1"/>
    <col min="4616" max="4616" width="7.5546875" style="1" customWidth="1"/>
    <col min="4617" max="4862" width="8.88671875" style="1"/>
    <col min="4863" max="4863" width="3" style="1" customWidth="1"/>
    <col min="4864" max="4864" width="23.88671875" style="1" customWidth="1"/>
    <col min="4865" max="4865" width="11.109375" style="1" bestFit="1" customWidth="1"/>
    <col min="4866" max="4869" width="8.88671875" style="1"/>
    <col min="4870" max="4870" width="5.44140625" style="1" customWidth="1"/>
    <col min="4871" max="4871" width="12.109375" style="1" customWidth="1"/>
    <col min="4872" max="4872" width="7.5546875" style="1" customWidth="1"/>
    <col min="4873" max="5118" width="8.88671875" style="1"/>
    <col min="5119" max="5119" width="3" style="1" customWidth="1"/>
    <col min="5120" max="5120" width="23.88671875" style="1" customWidth="1"/>
    <col min="5121" max="5121" width="11.109375" style="1" bestFit="1" customWidth="1"/>
    <col min="5122" max="5125" width="8.88671875" style="1"/>
    <col min="5126" max="5126" width="5.44140625" style="1" customWidth="1"/>
    <col min="5127" max="5127" width="12.109375" style="1" customWidth="1"/>
    <col min="5128" max="5128" width="7.5546875" style="1" customWidth="1"/>
    <col min="5129" max="5374" width="8.88671875" style="1"/>
    <col min="5375" max="5375" width="3" style="1" customWidth="1"/>
    <col min="5376" max="5376" width="23.88671875" style="1" customWidth="1"/>
    <col min="5377" max="5377" width="11.109375" style="1" bestFit="1" customWidth="1"/>
    <col min="5378" max="5381" width="8.88671875" style="1"/>
    <col min="5382" max="5382" width="5.44140625" style="1" customWidth="1"/>
    <col min="5383" max="5383" width="12.109375" style="1" customWidth="1"/>
    <col min="5384" max="5384" width="7.5546875" style="1" customWidth="1"/>
    <col min="5385" max="5630" width="8.88671875" style="1"/>
    <col min="5631" max="5631" width="3" style="1" customWidth="1"/>
    <col min="5632" max="5632" width="23.88671875" style="1" customWidth="1"/>
    <col min="5633" max="5633" width="11.109375" style="1" bestFit="1" customWidth="1"/>
    <col min="5634" max="5637" width="8.88671875" style="1"/>
    <col min="5638" max="5638" width="5.44140625" style="1" customWidth="1"/>
    <col min="5639" max="5639" width="12.109375" style="1" customWidth="1"/>
    <col min="5640" max="5640" width="7.5546875" style="1" customWidth="1"/>
    <col min="5641" max="5886" width="8.88671875" style="1"/>
    <col min="5887" max="5887" width="3" style="1" customWidth="1"/>
    <col min="5888" max="5888" width="23.88671875" style="1" customWidth="1"/>
    <col min="5889" max="5889" width="11.109375" style="1" bestFit="1" customWidth="1"/>
    <col min="5890" max="5893" width="8.88671875" style="1"/>
    <col min="5894" max="5894" width="5.44140625" style="1" customWidth="1"/>
    <col min="5895" max="5895" width="12.109375" style="1" customWidth="1"/>
    <col min="5896" max="5896" width="7.5546875" style="1" customWidth="1"/>
    <col min="5897" max="6142" width="8.88671875" style="1"/>
    <col min="6143" max="6143" width="3" style="1" customWidth="1"/>
    <col min="6144" max="6144" width="23.88671875" style="1" customWidth="1"/>
    <col min="6145" max="6145" width="11.109375" style="1" bestFit="1" customWidth="1"/>
    <col min="6146" max="6149" width="8.88671875" style="1"/>
    <col min="6150" max="6150" width="5.44140625" style="1" customWidth="1"/>
    <col min="6151" max="6151" width="12.109375" style="1" customWidth="1"/>
    <col min="6152" max="6152" width="7.5546875" style="1" customWidth="1"/>
    <col min="6153" max="6398" width="8.88671875" style="1"/>
    <col min="6399" max="6399" width="3" style="1" customWidth="1"/>
    <col min="6400" max="6400" width="23.88671875" style="1" customWidth="1"/>
    <col min="6401" max="6401" width="11.109375" style="1" bestFit="1" customWidth="1"/>
    <col min="6402" max="6405" width="8.88671875" style="1"/>
    <col min="6406" max="6406" width="5.44140625" style="1" customWidth="1"/>
    <col min="6407" max="6407" width="12.109375" style="1" customWidth="1"/>
    <col min="6408" max="6408" width="7.5546875" style="1" customWidth="1"/>
    <col min="6409" max="6654" width="8.88671875" style="1"/>
    <col min="6655" max="6655" width="3" style="1" customWidth="1"/>
    <col min="6656" max="6656" width="23.88671875" style="1" customWidth="1"/>
    <col min="6657" max="6657" width="11.109375" style="1" bestFit="1" customWidth="1"/>
    <col min="6658" max="6661" width="8.88671875" style="1"/>
    <col min="6662" max="6662" width="5.44140625" style="1" customWidth="1"/>
    <col min="6663" max="6663" width="12.109375" style="1" customWidth="1"/>
    <col min="6664" max="6664" width="7.5546875" style="1" customWidth="1"/>
    <col min="6665" max="6910" width="8.88671875" style="1"/>
    <col min="6911" max="6911" width="3" style="1" customWidth="1"/>
    <col min="6912" max="6912" width="23.88671875" style="1" customWidth="1"/>
    <col min="6913" max="6913" width="11.109375" style="1" bestFit="1" customWidth="1"/>
    <col min="6914" max="6917" width="8.88671875" style="1"/>
    <col min="6918" max="6918" width="5.44140625" style="1" customWidth="1"/>
    <col min="6919" max="6919" width="12.109375" style="1" customWidth="1"/>
    <col min="6920" max="6920" width="7.5546875" style="1" customWidth="1"/>
    <col min="6921" max="7166" width="8.88671875" style="1"/>
    <col min="7167" max="7167" width="3" style="1" customWidth="1"/>
    <col min="7168" max="7168" width="23.88671875" style="1" customWidth="1"/>
    <col min="7169" max="7169" width="11.109375" style="1" bestFit="1" customWidth="1"/>
    <col min="7170" max="7173" width="8.88671875" style="1"/>
    <col min="7174" max="7174" width="5.44140625" style="1" customWidth="1"/>
    <col min="7175" max="7175" width="12.109375" style="1" customWidth="1"/>
    <col min="7176" max="7176" width="7.5546875" style="1" customWidth="1"/>
    <col min="7177" max="7422" width="8.88671875" style="1"/>
    <col min="7423" max="7423" width="3" style="1" customWidth="1"/>
    <col min="7424" max="7424" width="23.88671875" style="1" customWidth="1"/>
    <col min="7425" max="7425" width="11.109375" style="1" bestFit="1" customWidth="1"/>
    <col min="7426" max="7429" width="8.88671875" style="1"/>
    <col min="7430" max="7430" width="5.44140625" style="1" customWidth="1"/>
    <col min="7431" max="7431" width="12.109375" style="1" customWidth="1"/>
    <col min="7432" max="7432" width="7.5546875" style="1" customWidth="1"/>
    <col min="7433" max="7678" width="8.88671875" style="1"/>
    <col min="7679" max="7679" width="3" style="1" customWidth="1"/>
    <col min="7680" max="7680" width="23.88671875" style="1" customWidth="1"/>
    <col min="7681" max="7681" width="11.109375" style="1" bestFit="1" customWidth="1"/>
    <col min="7682" max="7685" width="8.88671875" style="1"/>
    <col min="7686" max="7686" width="5.44140625" style="1" customWidth="1"/>
    <col min="7687" max="7687" width="12.109375" style="1" customWidth="1"/>
    <col min="7688" max="7688" width="7.5546875" style="1" customWidth="1"/>
    <col min="7689" max="7934" width="8.88671875" style="1"/>
    <col min="7935" max="7935" width="3" style="1" customWidth="1"/>
    <col min="7936" max="7936" width="23.88671875" style="1" customWidth="1"/>
    <col min="7937" max="7937" width="11.109375" style="1" bestFit="1" customWidth="1"/>
    <col min="7938" max="7941" width="8.88671875" style="1"/>
    <col min="7942" max="7942" width="5.44140625" style="1" customWidth="1"/>
    <col min="7943" max="7943" width="12.109375" style="1" customWidth="1"/>
    <col min="7944" max="7944" width="7.5546875" style="1" customWidth="1"/>
    <col min="7945" max="8190" width="8.88671875" style="1"/>
    <col min="8191" max="8191" width="3" style="1" customWidth="1"/>
    <col min="8192" max="8192" width="23.88671875" style="1" customWidth="1"/>
    <col min="8193" max="8193" width="11.109375" style="1" bestFit="1" customWidth="1"/>
    <col min="8194" max="8197" width="8.88671875" style="1"/>
    <col min="8198" max="8198" width="5.44140625" style="1" customWidth="1"/>
    <col min="8199" max="8199" width="12.109375" style="1" customWidth="1"/>
    <col min="8200" max="8200" width="7.5546875" style="1" customWidth="1"/>
    <col min="8201" max="8446" width="8.88671875" style="1"/>
    <col min="8447" max="8447" width="3" style="1" customWidth="1"/>
    <col min="8448" max="8448" width="23.88671875" style="1" customWidth="1"/>
    <col min="8449" max="8449" width="11.109375" style="1" bestFit="1" customWidth="1"/>
    <col min="8450" max="8453" width="8.88671875" style="1"/>
    <col min="8454" max="8454" width="5.44140625" style="1" customWidth="1"/>
    <col min="8455" max="8455" width="12.109375" style="1" customWidth="1"/>
    <col min="8456" max="8456" width="7.5546875" style="1" customWidth="1"/>
    <col min="8457" max="8702" width="8.88671875" style="1"/>
    <col min="8703" max="8703" width="3" style="1" customWidth="1"/>
    <col min="8704" max="8704" width="23.88671875" style="1" customWidth="1"/>
    <col min="8705" max="8705" width="11.109375" style="1" bestFit="1" customWidth="1"/>
    <col min="8706" max="8709" width="8.88671875" style="1"/>
    <col min="8710" max="8710" width="5.44140625" style="1" customWidth="1"/>
    <col min="8711" max="8711" width="12.109375" style="1" customWidth="1"/>
    <col min="8712" max="8712" width="7.5546875" style="1" customWidth="1"/>
    <col min="8713" max="8958" width="8.88671875" style="1"/>
    <col min="8959" max="8959" width="3" style="1" customWidth="1"/>
    <col min="8960" max="8960" width="23.88671875" style="1" customWidth="1"/>
    <col min="8961" max="8961" width="11.109375" style="1" bestFit="1" customWidth="1"/>
    <col min="8962" max="8965" width="8.88671875" style="1"/>
    <col min="8966" max="8966" width="5.44140625" style="1" customWidth="1"/>
    <col min="8967" max="8967" width="12.109375" style="1" customWidth="1"/>
    <col min="8968" max="8968" width="7.5546875" style="1" customWidth="1"/>
    <col min="8969" max="9214" width="8.88671875" style="1"/>
    <col min="9215" max="9215" width="3" style="1" customWidth="1"/>
    <col min="9216" max="9216" width="23.88671875" style="1" customWidth="1"/>
    <col min="9217" max="9217" width="11.109375" style="1" bestFit="1" customWidth="1"/>
    <col min="9218" max="9221" width="8.88671875" style="1"/>
    <col min="9222" max="9222" width="5.44140625" style="1" customWidth="1"/>
    <col min="9223" max="9223" width="12.109375" style="1" customWidth="1"/>
    <col min="9224" max="9224" width="7.5546875" style="1" customWidth="1"/>
    <col min="9225" max="9470" width="8.88671875" style="1"/>
    <col min="9471" max="9471" width="3" style="1" customWidth="1"/>
    <col min="9472" max="9472" width="23.88671875" style="1" customWidth="1"/>
    <col min="9473" max="9473" width="11.109375" style="1" bestFit="1" customWidth="1"/>
    <col min="9474" max="9477" width="8.88671875" style="1"/>
    <col min="9478" max="9478" width="5.44140625" style="1" customWidth="1"/>
    <col min="9479" max="9479" width="12.109375" style="1" customWidth="1"/>
    <col min="9480" max="9480" width="7.5546875" style="1" customWidth="1"/>
    <col min="9481" max="9726" width="8.88671875" style="1"/>
    <col min="9727" max="9727" width="3" style="1" customWidth="1"/>
    <col min="9728" max="9728" width="23.88671875" style="1" customWidth="1"/>
    <col min="9729" max="9729" width="11.109375" style="1" bestFit="1" customWidth="1"/>
    <col min="9730" max="9733" width="8.88671875" style="1"/>
    <col min="9734" max="9734" width="5.44140625" style="1" customWidth="1"/>
    <col min="9735" max="9735" width="12.109375" style="1" customWidth="1"/>
    <col min="9736" max="9736" width="7.5546875" style="1" customWidth="1"/>
    <col min="9737" max="9982" width="8.88671875" style="1"/>
    <col min="9983" max="9983" width="3" style="1" customWidth="1"/>
    <col min="9984" max="9984" width="23.88671875" style="1" customWidth="1"/>
    <col min="9985" max="9985" width="11.109375" style="1" bestFit="1" customWidth="1"/>
    <col min="9986" max="9989" width="8.88671875" style="1"/>
    <col min="9990" max="9990" width="5.44140625" style="1" customWidth="1"/>
    <col min="9991" max="9991" width="12.109375" style="1" customWidth="1"/>
    <col min="9992" max="9992" width="7.5546875" style="1" customWidth="1"/>
    <col min="9993" max="10238" width="8.88671875" style="1"/>
    <col min="10239" max="10239" width="3" style="1" customWidth="1"/>
    <col min="10240" max="10240" width="23.88671875" style="1" customWidth="1"/>
    <col min="10241" max="10241" width="11.109375" style="1" bestFit="1" customWidth="1"/>
    <col min="10242" max="10245" width="8.88671875" style="1"/>
    <col min="10246" max="10246" width="5.44140625" style="1" customWidth="1"/>
    <col min="10247" max="10247" width="12.109375" style="1" customWidth="1"/>
    <col min="10248" max="10248" width="7.5546875" style="1" customWidth="1"/>
    <col min="10249" max="10494" width="8.88671875" style="1"/>
    <col min="10495" max="10495" width="3" style="1" customWidth="1"/>
    <col min="10496" max="10496" width="23.88671875" style="1" customWidth="1"/>
    <col min="10497" max="10497" width="11.109375" style="1" bestFit="1" customWidth="1"/>
    <col min="10498" max="10501" width="8.88671875" style="1"/>
    <col min="10502" max="10502" width="5.44140625" style="1" customWidth="1"/>
    <col min="10503" max="10503" width="12.109375" style="1" customWidth="1"/>
    <col min="10504" max="10504" width="7.5546875" style="1" customWidth="1"/>
    <col min="10505" max="10750" width="8.88671875" style="1"/>
    <col min="10751" max="10751" width="3" style="1" customWidth="1"/>
    <col min="10752" max="10752" width="23.88671875" style="1" customWidth="1"/>
    <col min="10753" max="10753" width="11.109375" style="1" bestFit="1" customWidth="1"/>
    <col min="10754" max="10757" width="8.88671875" style="1"/>
    <col min="10758" max="10758" width="5.44140625" style="1" customWidth="1"/>
    <col min="10759" max="10759" width="12.109375" style="1" customWidth="1"/>
    <col min="10760" max="10760" width="7.5546875" style="1" customWidth="1"/>
    <col min="10761" max="11006" width="8.88671875" style="1"/>
    <col min="11007" max="11007" width="3" style="1" customWidth="1"/>
    <col min="11008" max="11008" width="23.88671875" style="1" customWidth="1"/>
    <col min="11009" max="11009" width="11.109375" style="1" bestFit="1" customWidth="1"/>
    <col min="11010" max="11013" width="8.88671875" style="1"/>
    <col min="11014" max="11014" width="5.44140625" style="1" customWidth="1"/>
    <col min="11015" max="11015" width="12.109375" style="1" customWidth="1"/>
    <col min="11016" max="11016" width="7.5546875" style="1" customWidth="1"/>
    <col min="11017" max="11262" width="8.88671875" style="1"/>
    <col min="11263" max="11263" width="3" style="1" customWidth="1"/>
    <col min="11264" max="11264" width="23.88671875" style="1" customWidth="1"/>
    <col min="11265" max="11265" width="11.109375" style="1" bestFit="1" customWidth="1"/>
    <col min="11266" max="11269" width="8.88671875" style="1"/>
    <col min="11270" max="11270" width="5.44140625" style="1" customWidth="1"/>
    <col min="11271" max="11271" width="12.109375" style="1" customWidth="1"/>
    <col min="11272" max="11272" width="7.5546875" style="1" customWidth="1"/>
    <col min="11273" max="11518" width="8.88671875" style="1"/>
    <col min="11519" max="11519" width="3" style="1" customWidth="1"/>
    <col min="11520" max="11520" width="23.88671875" style="1" customWidth="1"/>
    <col min="11521" max="11521" width="11.109375" style="1" bestFit="1" customWidth="1"/>
    <col min="11522" max="11525" width="8.88671875" style="1"/>
    <col min="11526" max="11526" width="5.44140625" style="1" customWidth="1"/>
    <col min="11527" max="11527" width="12.109375" style="1" customWidth="1"/>
    <col min="11528" max="11528" width="7.5546875" style="1" customWidth="1"/>
    <col min="11529" max="11774" width="8.88671875" style="1"/>
    <col min="11775" max="11775" width="3" style="1" customWidth="1"/>
    <col min="11776" max="11776" width="23.88671875" style="1" customWidth="1"/>
    <col min="11777" max="11777" width="11.109375" style="1" bestFit="1" customWidth="1"/>
    <col min="11778" max="11781" width="8.88671875" style="1"/>
    <col min="11782" max="11782" width="5.44140625" style="1" customWidth="1"/>
    <col min="11783" max="11783" width="12.109375" style="1" customWidth="1"/>
    <col min="11784" max="11784" width="7.5546875" style="1" customWidth="1"/>
    <col min="11785" max="12030" width="8.88671875" style="1"/>
    <col min="12031" max="12031" width="3" style="1" customWidth="1"/>
    <col min="12032" max="12032" width="23.88671875" style="1" customWidth="1"/>
    <col min="12033" max="12033" width="11.109375" style="1" bestFit="1" customWidth="1"/>
    <col min="12034" max="12037" width="8.88671875" style="1"/>
    <col min="12038" max="12038" width="5.44140625" style="1" customWidth="1"/>
    <col min="12039" max="12039" width="12.109375" style="1" customWidth="1"/>
    <col min="12040" max="12040" width="7.5546875" style="1" customWidth="1"/>
    <col min="12041" max="12286" width="8.88671875" style="1"/>
    <col min="12287" max="12287" width="3" style="1" customWidth="1"/>
    <col min="12288" max="12288" width="23.88671875" style="1" customWidth="1"/>
    <col min="12289" max="12289" width="11.109375" style="1" bestFit="1" customWidth="1"/>
    <col min="12290" max="12293" width="8.88671875" style="1"/>
    <col min="12294" max="12294" width="5.44140625" style="1" customWidth="1"/>
    <col min="12295" max="12295" width="12.109375" style="1" customWidth="1"/>
    <col min="12296" max="12296" width="7.5546875" style="1" customWidth="1"/>
    <col min="12297" max="12542" width="8.88671875" style="1"/>
    <col min="12543" max="12543" width="3" style="1" customWidth="1"/>
    <col min="12544" max="12544" width="23.88671875" style="1" customWidth="1"/>
    <col min="12545" max="12545" width="11.109375" style="1" bestFit="1" customWidth="1"/>
    <col min="12546" max="12549" width="8.88671875" style="1"/>
    <col min="12550" max="12550" width="5.44140625" style="1" customWidth="1"/>
    <col min="12551" max="12551" width="12.109375" style="1" customWidth="1"/>
    <col min="12552" max="12552" width="7.5546875" style="1" customWidth="1"/>
    <col min="12553" max="12798" width="8.88671875" style="1"/>
    <col min="12799" max="12799" width="3" style="1" customWidth="1"/>
    <col min="12800" max="12800" width="23.88671875" style="1" customWidth="1"/>
    <col min="12801" max="12801" width="11.109375" style="1" bestFit="1" customWidth="1"/>
    <col min="12802" max="12805" width="8.88671875" style="1"/>
    <col min="12806" max="12806" width="5.44140625" style="1" customWidth="1"/>
    <col min="12807" max="12807" width="12.109375" style="1" customWidth="1"/>
    <col min="12808" max="12808" width="7.5546875" style="1" customWidth="1"/>
    <col min="12809" max="13054" width="8.88671875" style="1"/>
    <col min="13055" max="13055" width="3" style="1" customWidth="1"/>
    <col min="13056" max="13056" width="23.88671875" style="1" customWidth="1"/>
    <col min="13057" max="13057" width="11.109375" style="1" bestFit="1" customWidth="1"/>
    <col min="13058" max="13061" width="8.88671875" style="1"/>
    <col min="13062" max="13062" width="5.44140625" style="1" customWidth="1"/>
    <col min="13063" max="13063" width="12.109375" style="1" customWidth="1"/>
    <col min="13064" max="13064" width="7.5546875" style="1" customWidth="1"/>
    <col min="13065" max="13310" width="8.88671875" style="1"/>
    <col min="13311" max="13311" width="3" style="1" customWidth="1"/>
    <col min="13312" max="13312" width="23.88671875" style="1" customWidth="1"/>
    <col min="13313" max="13313" width="11.109375" style="1" bestFit="1" customWidth="1"/>
    <col min="13314" max="13317" width="8.88671875" style="1"/>
    <col min="13318" max="13318" width="5.44140625" style="1" customWidth="1"/>
    <col min="13319" max="13319" width="12.109375" style="1" customWidth="1"/>
    <col min="13320" max="13320" width="7.5546875" style="1" customWidth="1"/>
    <col min="13321" max="13566" width="8.88671875" style="1"/>
    <col min="13567" max="13567" width="3" style="1" customWidth="1"/>
    <col min="13568" max="13568" width="23.88671875" style="1" customWidth="1"/>
    <col min="13569" max="13569" width="11.109375" style="1" bestFit="1" customWidth="1"/>
    <col min="13570" max="13573" width="8.88671875" style="1"/>
    <col min="13574" max="13574" width="5.44140625" style="1" customWidth="1"/>
    <col min="13575" max="13575" width="12.109375" style="1" customWidth="1"/>
    <col min="13576" max="13576" width="7.5546875" style="1" customWidth="1"/>
    <col min="13577" max="13822" width="8.88671875" style="1"/>
    <col min="13823" max="13823" width="3" style="1" customWidth="1"/>
    <col min="13824" max="13824" width="23.88671875" style="1" customWidth="1"/>
    <col min="13825" max="13825" width="11.109375" style="1" bestFit="1" customWidth="1"/>
    <col min="13826" max="13829" width="8.88671875" style="1"/>
    <col min="13830" max="13830" width="5.44140625" style="1" customWidth="1"/>
    <col min="13831" max="13831" width="12.109375" style="1" customWidth="1"/>
    <col min="13832" max="13832" width="7.5546875" style="1" customWidth="1"/>
    <col min="13833" max="14078" width="8.88671875" style="1"/>
    <col min="14079" max="14079" width="3" style="1" customWidth="1"/>
    <col min="14080" max="14080" width="23.88671875" style="1" customWidth="1"/>
    <col min="14081" max="14081" width="11.109375" style="1" bestFit="1" customWidth="1"/>
    <col min="14082" max="14085" width="8.88671875" style="1"/>
    <col min="14086" max="14086" width="5.44140625" style="1" customWidth="1"/>
    <col min="14087" max="14087" width="12.109375" style="1" customWidth="1"/>
    <col min="14088" max="14088" width="7.5546875" style="1" customWidth="1"/>
    <col min="14089" max="14334" width="8.88671875" style="1"/>
    <col min="14335" max="14335" width="3" style="1" customWidth="1"/>
    <col min="14336" max="14336" width="23.88671875" style="1" customWidth="1"/>
    <col min="14337" max="14337" width="11.109375" style="1" bestFit="1" customWidth="1"/>
    <col min="14338" max="14341" width="8.88671875" style="1"/>
    <col min="14342" max="14342" width="5.44140625" style="1" customWidth="1"/>
    <col min="14343" max="14343" width="12.109375" style="1" customWidth="1"/>
    <col min="14344" max="14344" width="7.5546875" style="1" customWidth="1"/>
    <col min="14345" max="14590" width="8.88671875" style="1"/>
    <col min="14591" max="14591" width="3" style="1" customWidth="1"/>
    <col min="14592" max="14592" width="23.88671875" style="1" customWidth="1"/>
    <col min="14593" max="14593" width="11.109375" style="1" bestFit="1" customWidth="1"/>
    <col min="14594" max="14597" width="8.88671875" style="1"/>
    <col min="14598" max="14598" width="5.44140625" style="1" customWidth="1"/>
    <col min="14599" max="14599" width="12.109375" style="1" customWidth="1"/>
    <col min="14600" max="14600" width="7.5546875" style="1" customWidth="1"/>
    <col min="14601" max="14846" width="8.88671875" style="1"/>
    <col min="14847" max="14847" width="3" style="1" customWidth="1"/>
    <col min="14848" max="14848" width="23.88671875" style="1" customWidth="1"/>
    <col min="14849" max="14849" width="11.109375" style="1" bestFit="1" customWidth="1"/>
    <col min="14850" max="14853" width="8.88671875" style="1"/>
    <col min="14854" max="14854" width="5.44140625" style="1" customWidth="1"/>
    <col min="14855" max="14855" width="12.109375" style="1" customWidth="1"/>
    <col min="14856" max="14856" width="7.5546875" style="1" customWidth="1"/>
    <col min="14857" max="15102" width="8.88671875" style="1"/>
    <col min="15103" max="15103" width="3" style="1" customWidth="1"/>
    <col min="15104" max="15104" width="23.88671875" style="1" customWidth="1"/>
    <col min="15105" max="15105" width="11.109375" style="1" bestFit="1" customWidth="1"/>
    <col min="15106" max="15109" width="8.88671875" style="1"/>
    <col min="15110" max="15110" width="5.44140625" style="1" customWidth="1"/>
    <col min="15111" max="15111" width="12.109375" style="1" customWidth="1"/>
    <col min="15112" max="15112" width="7.5546875" style="1" customWidth="1"/>
    <col min="15113" max="15358" width="8.88671875" style="1"/>
    <col min="15359" max="15359" width="3" style="1" customWidth="1"/>
    <col min="15360" max="15360" width="23.88671875" style="1" customWidth="1"/>
    <col min="15361" max="15361" width="11.109375" style="1" bestFit="1" customWidth="1"/>
    <col min="15362" max="15365" width="8.88671875" style="1"/>
    <col min="15366" max="15366" width="5.44140625" style="1" customWidth="1"/>
    <col min="15367" max="15367" width="12.109375" style="1" customWidth="1"/>
    <col min="15368" max="15368" width="7.5546875" style="1" customWidth="1"/>
    <col min="15369" max="15614" width="8.88671875" style="1"/>
    <col min="15615" max="15615" width="3" style="1" customWidth="1"/>
    <col min="15616" max="15616" width="23.88671875" style="1" customWidth="1"/>
    <col min="15617" max="15617" width="11.109375" style="1" bestFit="1" customWidth="1"/>
    <col min="15618" max="15621" width="8.88671875" style="1"/>
    <col min="15622" max="15622" width="5.44140625" style="1" customWidth="1"/>
    <col min="15623" max="15623" width="12.109375" style="1" customWidth="1"/>
    <col min="15624" max="15624" width="7.5546875" style="1" customWidth="1"/>
    <col min="15625" max="15870" width="8.88671875" style="1"/>
    <col min="15871" max="15871" width="3" style="1" customWidth="1"/>
    <col min="15872" max="15872" width="23.88671875" style="1" customWidth="1"/>
    <col min="15873" max="15873" width="11.109375" style="1" bestFit="1" customWidth="1"/>
    <col min="15874" max="15877" width="8.88671875" style="1"/>
    <col min="15878" max="15878" width="5.44140625" style="1" customWidth="1"/>
    <col min="15879" max="15879" width="12.109375" style="1" customWidth="1"/>
    <col min="15880" max="15880" width="7.5546875" style="1" customWidth="1"/>
    <col min="15881" max="16126" width="8.88671875" style="1"/>
    <col min="16127" max="16127" width="3" style="1" customWidth="1"/>
    <col min="16128" max="16128" width="23.88671875" style="1" customWidth="1"/>
    <col min="16129" max="16129" width="11.109375" style="1" bestFit="1" customWidth="1"/>
    <col min="16130" max="16133" width="8.88671875" style="1"/>
    <col min="16134" max="16134" width="5.44140625" style="1" customWidth="1"/>
    <col min="16135" max="16135" width="12.109375" style="1" customWidth="1"/>
    <col min="16136" max="16136" width="7.5546875" style="1" customWidth="1"/>
    <col min="16137" max="16384" width="8.88671875" style="1"/>
  </cols>
  <sheetData>
    <row r="1" spans="1:16" ht="35.4" customHeight="1">
      <c r="B1" s="150" t="s">
        <v>125</v>
      </c>
      <c r="C1" s="150"/>
      <c r="D1" s="150"/>
      <c r="E1" s="150"/>
      <c r="F1" s="150"/>
      <c r="G1" s="150"/>
      <c r="H1" s="150"/>
    </row>
    <row r="2" spans="1:16" s="3" customFormat="1" ht="18.600000000000001" thickBot="1">
      <c r="A2" s="1"/>
      <c r="B2" s="111" t="s">
        <v>13</v>
      </c>
      <c r="F2" s="160" t="s">
        <v>14</v>
      </c>
      <c r="G2" s="160"/>
      <c r="H2" s="160"/>
      <c r="I2" s="1"/>
    </row>
    <row r="3" spans="1:16" ht="18.600000000000001" thickBot="1">
      <c r="B3" s="224" t="s">
        <v>126</v>
      </c>
      <c r="C3" s="225"/>
      <c r="D3" s="225"/>
      <c r="E3" s="225"/>
      <c r="F3" s="225"/>
      <c r="G3" s="225"/>
      <c r="H3" s="226"/>
      <c r="K3" s="79"/>
      <c r="L3" s="79"/>
      <c r="M3" s="79"/>
      <c r="N3" s="79"/>
      <c r="O3" s="79"/>
      <c r="P3" s="79"/>
    </row>
    <row r="4" spans="1:16" ht="55.2" customHeight="1">
      <c r="B4" s="227" t="s">
        <v>127</v>
      </c>
      <c r="C4" s="228"/>
      <c r="D4" s="228"/>
      <c r="E4" s="228"/>
      <c r="F4" s="228"/>
      <c r="G4" s="228"/>
      <c r="H4" s="229"/>
      <c r="K4" s="80"/>
      <c r="L4" s="80"/>
      <c r="M4" s="80"/>
      <c r="N4" s="81"/>
      <c r="O4" s="81"/>
      <c r="P4" s="81"/>
    </row>
    <row r="5" spans="1:16" ht="29.25" customHeight="1">
      <c r="B5" s="230" t="s">
        <v>128</v>
      </c>
      <c r="C5" s="231"/>
      <c r="D5" s="231"/>
      <c r="E5" s="231"/>
      <c r="F5" s="231"/>
      <c r="G5" s="231"/>
      <c r="H5" s="232"/>
      <c r="K5" s="82"/>
      <c r="L5" s="82"/>
      <c r="M5" s="82"/>
      <c r="N5" s="82"/>
      <c r="O5" s="82"/>
      <c r="P5" s="82"/>
    </row>
    <row r="6" spans="1:16" ht="40.200000000000003" customHeight="1">
      <c r="B6" s="230"/>
      <c r="C6" s="231"/>
      <c r="D6" s="231"/>
      <c r="E6" s="231"/>
      <c r="F6" s="231"/>
      <c r="G6" s="231"/>
      <c r="H6" s="232"/>
      <c r="K6" s="82"/>
      <c r="L6" s="82"/>
      <c r="M6" s="82"/>
      <c r="N6" s="82"/>
      <c r="O6" s="82"/>
      <c r="P6" s="82"/>
    </row>
    <row r="7" spans="1:16" ht="40.200000000000003" customHeight="1">
      <c r="B7" s="100"/>
      <c r="C7" s="112"/>
      <c r="D7" s="112"/>
      <c r="E7" s="112"/>
      <c r="F7" s="112"/>
      <c r="G7" s="231" t="s">
        <v>129</v>
      </c>
      <c r="H7" s="232"/>
      <c r="K7" s="82"/>
      <c r="L7" s="82"/>
      <c r="M7" s="82"/>
      <c r="N7" s="82"/>
      <c r="O7" s="82"/>
      <c r="P7" s="82"/>
    </row>
    <row r="8" spans="1:16" ht="40.200000000000003" customHeight="1">
      <c r="B8" s="100"/>
      <c r="C8" s="112"/>
      <c r="D8" s="112"/>
      <c r="E8" s="112"/>
      <c r="F8" s="112"/>
      <c r="G8" s="112"/>
      <c r="H8" s="101"/>
      <c r="K8" s="82"/>
      <c r="L8" s="82"/>
      <c r="M8" s="82"/>
      <c r="N8" s="82"/>
      <c r="O8" s="82"/>
      <c r="P8" s="82"/>
    </row>
    <row r="9" spans="1:16" ht="40.200000000000003" customHeight="1">
      <c r="B9" s="100"/>
      <c r="C9" s="112"/>
      <c r="D9" s="112"/>
      <c r="E9" s="112"/>
      <c r="F9" s="112"/>
      <c r="G9" s="231" t="s">
        <v>130</v>
      </c>
      <c r="H9" s="232"/>
      <c r="K9" s="82"/>
      <c r="L9" s="82"/>
      <c r="M9" s="82"/>
      <c r="N9" s="82"/>
      <c r="O9" s="82"/>
      <c r="P9" s="82"/>
    </row>
    <row r="10" spans="1:16" ht="40.200000000000003" customHeight="1">
      <c r="B10" s="100"/>
      <c r="C10" s="112"/>
      <c r="D10" s="112"/>
      <c r="E10" s="112"/>
      <c r="F10" s="112"/>
      <c r="G10" s="112"/>
      <c r="H10" s="101"/>
      <c r="K10" s="82"/>
      <c r="L10" s="82"/>
      <c r="M10" s="82"/>
      <c r="N10" s="82"/>
      <c r="O10" s="82"/>
      <c r="P10" s="82"/>
    </row>
    <row r="11" spans="1:16" ht="66.599999999999994" customHeight="1">
      <c r="B11" s="230" t="s">
        <v>131</v>
      </c>
      <c r="C11" s="231"/>
      <c r="D11" s="231"/>
      <c r="E11" s="231"/>
      <c r="F11" s="231"/>
      <c r="G11" s="231"/>
      <c r="H11" s="232"/>
      <c r="K11" s="83"/>
      <c r="L11" s="83"/>
      <c r="M11" s="83"/>
      <c r="N11" s="82"/>
      <c r="O11" s="82"/>
      <c r="P11" s="82"/>
    </row>
    <row r="12" spans="1:16" ht="21.75" customHeight="1">
      <c r="B12" s="233" t="s">
        <v>132</v>
      </c>
      <c r="C12" s="234"/>
      <c r="D12" s="234"/>
      <c r="E12" s="234"/>
      <c r="F12" s="234"/>
      <c r="G12" s="234"/>
      <c r="H12" s="235"/>
    </row>
    <row r="13" spans="1:16" ht="30" customHeight="1">
      <c r="B13" s="236" t="s">
        <v>133</v>
      </c>
      <c r="C13" s="237"/>
      <c r="D13" s="237"/>
      <c r="E13" s="237"/>
      <c r="F13" s="237"/>
      <c r="G13" s="237"/>
      <c r="H13" s="238"/>
    </row>
    <row r="14" spans="1:16" ht="39" customHeight="1">
      <c r="B14" s="73"/>
      <c r="C14" s="113"/>
      <c r="D14" s="113"/>
      <c r="E14" s="113"/>
      <c r="F14" s="113"/>
      <c r="G14" s="113"/>
      <c r="H14" s="74"/>
    </row>
    <row r="15" spans="1:16" ht="30" customHeight="1">
      <c r="B15" s="73"/>
      <c r="C15" s="113"/>
      <c r="D15" s="113"/>
      <c r="E15" s="113"/>
      <c r="F15" s="113"/>
      <c r="G15" s="113"/>
      <c r="H15" s="74"/>
    </row>
    <row r="16" spans="1:16" ht="45" customHeight="1">
      <c r="B16" s="73"/>
      <c r="C16" s="113"/>
      <c r="D16" s="113"/>
      <c r="E16" s="113"/>
      <c r="F16" s="113"/>
      <c r="G16" s="113"/>
      <c r="H16" s="74"/>
    </row>
    <row r="17" spans="1:8" ht="45" customHeight="1">
      <c r="B17" s="73"/>
      <c r="C17" s="113"/>
      <c r="D17" s="216" t="s">
        <v>134</v>
      </c>
      <c r="E17" s="216"/>
      <c r="F17" s="216"/>
      <c r="G17" s="216"/>
      <c r="H17" s="217"/>
    </row>
    <row r="18" spans="1:8" ht="45" customHeight="1">
      <c r="B18" s="73"/>
      <c r="C18" s="113"/>
      <c r="D18" s="216"/>
      <c r="E18" s="216"/>
      <c r="F18" s="216"/>
      <c r="G18" s="216"/>
      <c r="H18" s="217"/>
    </row>
    <row r="19" spans="1:8" ht="37.200000000000003" customHeight="1">
      <c r="A19" s="66"/>
      <c r="B19" s="221" t="s">
        <v>135</v>
      </c>
      <c r="C19" s="222"/>
      <c r="D19" s="222"/>
      <c r="E19" s="222"/>
      <c r="F19" s="222"/>
      <c r="G19" s="222"/>
      <c r="H19" s="223"/>
    </row>
    <row r="20" spans="1:8" ht="18" customHeight="1">
      <c r="B20" s="75"/>
      <c r="C20" s="59"/>
      <c r="D20" s="216" t="s">
        <v>136</v>
      </c>
      <c r="E20" s="216"/>
      <c r="F20" s="216"/>
      <c r="G20" s="216"/>
      <c r="H20" s="217"/>
    </row>
    <row r="21" spans="1:8">
      <c r="B21" s="70"/>
      <c r="C21" s="71"/>
      <c r="D21" s="216"/>
      <c r="E21" s="216"/>
      <c r="F21" s="216"/>
      <c r="G21" s="216"/>
      <c r="H21" s="217"/>
    </row>
    <row r="22" spans="1:8">
      <c r="B22" s="75"/>
      <c r="C22" s="59"/>
      <c r="D22" s="216"/>
      <c r="E22" s="216"/>
      <c r="F22" s="216"/>
      <c r="G22" s="216"/>
      <c r="H22" s="217"/>
    </row>
    <row r="23" spans="1:8">
      <c r="B23" s="76"/>
      <c r="C23" s="114"/>
      <c r="D23" s="216"/>
      <c r="E23" s="216"/>
      <c r="F23" s="216"/>
      <c r="G23" s="216"/>
      <c r="H23" s="217"/>
    </row>
    <row r="24" spans="1:8">
      <c r="B24" s="78"/>
      <c r="C24" s="114"/>
      <c r="D24" s="114"/>
      <c r="E24" s="114"/>
      <c r="F24" s="114"/>
      <c r="G24" s="114"/>
      <c r="H24" s="77"/>
    </row>
    <row r="25" spans="1:8" ht="33.9" customHeight="1">
      <c r="B25" s="218"/>
      <c r="C25" s="216"/>
      <c r="D25" s="114"/>
      <c r="E25" s="114"/>
      <c r="F25" s="114"/>
      <c r="G25" s="114"/>
      <c r="H25" s="77"/>
    </row>
    <row r="26" spans="1:8" ht="24.6">
      <c r="B26" s="78"/>
      <c r="C26" s="114"/>
      <c r="D26" s="115"/>
      <c r="E26" s="114"/>
      <c r="F26" s="114"/>
      <c r="G26" s="114"/>
      <c r="H26" s="77"/>
    </row>
    <row r="27" spans="1:8">
      <c r="B27" s="78"/>
      <c r="C27" s="114"/>
      <c r="D27" s="114"/>
      <c r="E27" s="114"/>
      <c r="F27" s="114"/>
      <c r="G27" s="114"/>
      <c r="H27" s="77"/>
    </row>
    <row r="28" spans="1:8">
      <c r="B28" s="75"/>
      <c r="C28" s="59"/>
      <c r="D28" s="59"/>
      <c r="E28" s="59"/>
      <c r="F28" s="59"/>
      <c r="G28" s="59"/>
      <c r="H28" s="72"/>
    </row>
    <row r="29" spans="1:8">
      <c r="B29" s="98"/>
      <c r="C29" s="116"/>
      <c r="D29" s="116"/>
      <c r="E29" s="116"/>
      <c r="F29" s="116"/>
      <c r="G29" s="116"/>
      <c r="H29" s="99"/>
    </row>
    <row r="30" spans="1:8">
      <c r="B30" s="98"/>
      <c r="C30" s="116"/>
      <c r="D30" s="116"/>
      <c r="E30" s="219" t="s">
        <v>159</v>
      </c>
      <c r="F30" s="219"/>
      <c r="G30" s="219"/>
      <c r="H30" s="220"/>
    </row>
    <row r="31" spans="1:8">
      <c r="B31" s="98"/>
      <c r="C31" s="116"/>
      <c r="D31" s="116"/>
      <c r="E31" s="219"/>
      <c r="F31" s="219"/>
      <c r="G31" s="219"/>
      <c r="H31" s="220"/>
    </row>
    <row r="32" spans="1:8">
      <c r="B32" s="98"/>
      <c r="C32" s="116"/>
      <c r="D32" s="116"/>
      <c r="E32" s="219"/>
      <c r="F32" s="219"/>
      <c r="G32" s="219"/>
      <c r="H32" s="220"/>
    </row>
    <row r="33" spans="1:9" ht="18" customHeight="1">
      <c r="A33" s="66"/>
      <c r="B33" s="219" t="s">
        <v>137</v>
      </c>
      <c r="C33" s="219"/>
      <c r="D33" s="219"/>
      <c r="E33" s="219"/>
      <c r="F33" s="219"/>
      <c r="G33" s="219"/>
      <c r="H33" s="220"/>
    </row>
    <row r="34" spans="1:9">
      <c r="A34" s="66"/>
      <c r="B34" s="219"/>
      <c r="C34" s="219"/>
      <c r="D34" s="219"/>
      <c r="E34" s="219"/>
      <c r="F34" s="219"/>
      <c r="G34" s="219"/>
      <c r="H34" s="220"/>
    </row>
    <row r="35" spans="1:9">
      <c r="A35" s="66"/>
      <c r="B35" s="219"/>
      <c r="C35" s="219"/>
      <c r="D35" s="219"/>
      <c r="E35" s="219"/>
      <c r="F35" s="219"/>
      <c r="G35" s="219"/>
      <c r="H35" s="220"/>
    </row>
    <row r="36" spans="1:9">
      <c r="A36" s="66"/>
      <c r="B36" s="219"/>
      <c r="C36" s="219"/>
      <c r="D36" s="219"/>
      <c r="E36" s="219"/>
      <c r="F36" s="219"/>
      <c r="G36" s="219"/>
      <c r="H36" s="220"/>
    </row>
    <row r="37" spans="1:9">
      <c r="A37" s="66"/>
      <c r="B37" s="219"/>
      <c r="C37" s="219"/>
      <c r="D37" s="219"/>
      <c r="E37" s="219"/>
      <c r="F37" s="219"/>
      <c r="G37" s="219"/>
      <c r="H37" s="220"/>
    </row>
    <row r="38" spans="1:9">
      <c r="A38" s="66"/>
      <c r="B38" s="219"/>
      <c r="C38" s="219"/>
      <c r="D38" s="219"/>
      <c r="E38" s="219"/>
      <c r="F38" s="219"/>
      <c r="G38" s="219"/>
      <c r="H38" s="220"/>
    </row>
    <row r="39" spans="1:9">
      <c r="A39" s="66"/>
      <c r="B39" s="219"/>
      <c r="C39" s="219"/>
      <c r="D39" s="219"/>
      <c r="E39" s="219"/>
      <c r="F39" s="219"/>
      <c r="G39" s="219"/>
      <c r="H39" s="220"/>
    </row>
    <row r="40" spans="1:9">
      <c r="A40" s="66"/>
      <c r="B40" s="219"/>
      <c r="C40" s="219"/>
      <c r="D40" s="219"/>
      <c r="E40" s="219"/>
      <c r="F40" s="219"/>
      <c r="G40" s="219"/>
      <c r="H40" s="220"/>
    </row>
    <row r="41" spans="1:9" ht="18.600000000000001" thickBot="1">
      <c r="A41" s="66"/>
      <c r="B41" s="219"/>
      <c r="C41" s="219"/>
      <c r="D41" s="219"/>
      <c r="E41" s="219"/>
      <c r="F41" s="219"/>
      <c r="G41" s="219"/>
      <c r="H41" s="220"/>
    </row>
    <row r="42" spans="1:9">
      <c r="B42" s="117"/>
      <c r="C42" s="117"/>
      <c r="D42" s="117"/>
      <c r="E42" s="117"/>
      <c r="F42" s="118"/>
      <c r="G42" s="118"/>
      <c r="H42" s="118"/>
    </row>
    <row r="43" spans="1:9">
      <c r="B43" s="149" t="s">
        <v>24</v>
      </c>
      <c r="C43" s="149"/>
      <c r="D43" s="149"/>
      <c r="E43" s="149"/>
      <c r="F43" s="149"/>
      <c r="G43" s="149"/>
      <c r="H43" s="149"/>
      <c r="I43" s="149"/>
    </row>
  </sheetData>
  <mergeCells count="17">
    <mergeCell ref="B19:H19"/>
    <mergeCell ref="B1:H1"/>
    <mergeCell ref="F2:H2"/>
    <mergeCell ref="B3:H3"/>
    <mergeCell ref="B4:H4"/>
    <mergeCell ref="B5:H6"/>
    <mergeCell ref="G7:H7"/>
    <mergeCell ref="G9:H9"/>
    <mergeCell ref="B11:H11"/>
    <mergeCell ref="B12:H12"/>
    <mergeCell ref="B13:H13"/>
    <mergeCell ref="D17:H18"/>
    <mergeCell ref="D20:H23"/>
    <mergeCell ref="B25:C25"/>
    <mergeCell ref="E30:H32"/>
    <mergeCell ref="B33:H41"/>
    <mergeCell ref="B43:I43"/>
  </mergeCells>
  <hyperlinks>
    <hyperlink ref="B43:E43" location="Sheet2!A1" display="Start Application" xr:uid="{36C2011A-4F1F-4F05-A17A-4645713D2A52}"/>
    <hyperlink ref="B43:F43" location="Base_Accreditation!A1" display="Start Accreditation" xr:uid="{E055EC1F-973D-401D-AF4C-BBE41C138B89}"/>
    <hyperlink ref="B43:I43" location="'ZEV Data'!A1" display="Continue Accreditation" xr:uid="{ACD4B254-F06A-46D1-BE3B-756553F19E7F}"/>
    <hyperlink ref="B2" location="'Extra Measures'!A1" display="Back" xr:uid="{E847C9D2-C8BD-4152-A9A9-433274291A7E}"/>
    <hyperlink ref="F2" location="Introduction!A1" display="Return to Introduction Page" xr:uid="{A15F9679-8330-42ED-980B-3A97EEE9FD52}"/>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B9728-B5FA-4AA9-8520-F849A967D736}">
  <sheetPr>
    <tabColor theme="9"/>
  </sheetPr>
  <dimension ref="A1:AA35"/>
  <sheetViews>
    <sheetView showGridLines="0" zoomScale="80" zoomScaleNormal="80" workbookViewId="0">
      <selection activeCell="F32" sqref="F32:G32"/>
    </sheetView>
  </sheetViews>
  <sheetFormatPr defaultRowHeight="14.4"/>
  <cols>
    <col min="1" max="1" width="13.21875" customWidth="1"/>
  </cols>
  <sheetData>
    <row r="1" spans="1:27">
      <c r="A1" s="252" t="s">
        <v>27</v>
      </c>
      <c r="B1" s="252"/>
      <c r="C1" s="252"/>
      <c r="D1" s="252"/>
      <c r="E1" s="252"/>
      <c r="F1" s="252"/>
      <c r="G1" s="252"/>
      <c r="H1" s="252"/>
      <c r="I1" s="252"/>
      <c r="J1" s="252"/>
      <c r="K1" s="252"/>
      <c r="L1" s="252"/>
      <c r="M1" s="252"/>
      <c r="N1" s="252"/>
      <c r="O1" s="252"/>
      <c r="P1" s="252"/>
      <c r="Q1" s="252"/>
      <c r="R1" s="252"/>
      <c r="S1" s="252"/>
      <c r="T1" s="252"/>
      <c r="U1" s="252"/>
      <c r="V1" s="252"/>
      <c r="W1" s="252"/>
      <c r="X1" s="252"/>
      <c r="Y1" s="252"/>
      <c r="Z1" s="55"/>
      <c r="AA1" s="55"/>
    </row>
    <row r="2" spans="1:27">
      <c r="A2" s="252"/>
      <c r="B2" s="252"/>
      <c r="C2" s="252"/>
      <c r="D2" s="252"/>
      <c r="E2" s="252"/>
      <c r="F2" s="252"/>
      <c r="G2" s="252"/>
      <c r="H2" s="252"/>
      <c r="I2" s="252"/>
      <c r="J2" s="252"/>
      <c r="K2" s="252"/>
      <c r="L2" s="252"/>
      <c r="M2" s="252"/>
      <c r="N2" s="252"/>
      <c r="O2" s="252"/>
      <c r="P2" s="252"/>
      <c r="Q2" s="252"/>
      <c r="R2" s="252"/>
      <c r="S2" s="252"/>
      <c r="T2" s="252"/>
      <c r="U2" s="252"/>
      <c r="V2" s="252"/>
      <c r="W2" s="252"/>
      <c r="X2" s="252"/>
      <c r="Y2" s="252"/>
      <c r="Z2" s="55"/>
      <c r="AA2" s="55"/>
    </row>
    <row r="3" spans="1:27">
      <c r="A3" s="252"/>
      <c r="B3" s="252"/>
      <c r="C3" s="252"/>
      <c r="D3" s="252"/>
      <c r="E3" s="252"/>
      <c r="F3" s="252"/>
      <c r="G3" s="252"/>
      <c r="H3" s="252"/>
      <c r="I3" s="252"/>
      <c r="J3" s="252"/>
      <c r="K3" s="252"/>
      <c r="L3" s="252"/>
      <c r="M3" s="252"/>
      <c r="N3" s="252"/>
      <c r="O3" s="252"/>
      <c r="P3" s="252"/>
      <c r="Q3" s="252"/>
      <c r="R3" s="252"/>
      <c r="S3" s="252"/>
      <c r="T3" s="252"/>
      <c r="U3" s="252"/>
      <c r="V3" s="252"/>
      <c r="W3" s="252"/>
      <c r="X3" s="252"/>
      <c r="Y3" s="252"/>
      <c r="Z3" s="55"/>
      <c r="AA3" s="55"/>
    </row>
    <row r="4" spans="1:27" ht="15" thickBot="1">
      <c r="A4" s="252"/>
      <c r="B4" s="252"/>
      <c r="C4" s="252"/>
      <c r="D4" s="252"/>
      <c r="E4" s="252"/>
      <c r="F4" s="252"/>
      <c r="G4" s="252"/>
      <c r="H4" s="252"/>
      <c r="I4" s="252"/>
      <c r="J4" s="252"/>
      <c r="K4" s="252"/>
      <c r="L4" s="252"/>
      <c r="M4" s="252"/>
      <c r="N4" s="252"/>
      <c r="O4" s="252"/>
      <c r="P4" s="252"/>
      <c r="Q4" s="252"/>
      <c r="R4" s="252"/>
      <c r="S4" s="252"/>
      <c r="T4" s="252"/>
      <c r="U4" s="252"/>
      <c r="V4" s="252"/>
      <c r="W4" s="252"/>
      <c r="X4" s="252"/>
      <c r="Y4" s="252"/>
      <c r="Z4" s="55"/>
      <c r="AA4" s="55"/>
    </row>
    <row r="5" spans="1:27" ht="25.2" thickBot="1">
      <c r="A5" s="3"/>
      <c r="B5" s="249" t="s">
        <v>28</v>
      </c>
      <c r="C5" s="250"/>
      <c r="D5" s="250"/>
      <c r="E5" s="250"/>
      <c r="F5" s="250"/>
      <c r="G5" s="250"/>
      <c r="H5" s="250"/>
      <c r="I5" s="250"/>
      <c r="J5" s="250"/>
      <c r="K5" s="250"/>
      <c r="L5" s="250"/>
      <c r="M5" s="251"/>
      <c r="N5" s="249" t="s">
        <v>29</v>
      </c>
      <c r="O5" s="250"/>
      <c r="P5" s="250"/>
      <c r="Q5" s="250"/>
      <c r="R5" s="250"/>
      <c r="S5" s="251"/>
      <c r="T5" s="249" t="s">
        <v>30</v>
      </c>
      <c r="U5" s="250"/>
      <c r="V5" s="250"/>
      <c r="W5" s="250"/>
      <c r="X5" s="250"/>
      <c r="Y5" s="251"/>
      <c r="AA5" s="55"/>
    </row>
    <row r="6" spans="1:27" ht="18">
      <c r="A6" s="243"/>
      <c r="B6" s="245" t="s">
        <v>31</v>
      </c>
      <c r="C6" s="246"/>
      <c r="D6" s="245" t="s">
        <v>32</v>
      </c>
      <c r="E6" s="246"/>
      <c r="F6" s="245" t="s">
        <v>33</v>
      </c>
      <c r="G6" s="246"/>
      <c r="H6" s="245" t="s">
        <v>34</v>
      </c>
      <c r="I6" s="246"/>
      <c r="J6" s="245" t="s">
        <v>35</v>
      </c>
      <c r="K6" s="246"/>
      <c r="L6" s="245" t="s">
        <v>36</v>
      </c>
      <c r="M6" s="246"/>
      <c r="N6" s="245" t="s">
        <v>37</v>
      </c>
      <c r="O6" s="247"/>
      <c r="P6" s="245" t="s">
        <v>38</v>
      </c>
      <c r="Q6" s="247"/>
      <c r="R6" s="245" t="s">
        <v>39</v>
      </c>
      <c r="S6" s="247"/>
      <c r="T6" s="245" t="s">
        <v>40</v>
      </c>
      <c r="U6" s="246"/>
      <c r="V6" s="245" t="s">
        <v>41</v>
      </c>
      <c r="W6" s="246"/>
      <c r="X6" s="245" t="s">
        <v>42</v>
      </c>
      <c r="Y6" s="246"/>
      <c r="Z6" s="3"/>
      <c r="AA6" s="55"/>
    </row>
    <row r="7" spans="1:27" ht="18.600000000000001" thickBot="1">
      <c r="A7" s="244"/>
      <c r="B7" s="241" t="s">
        <v>43</v>
      </c>
      <c r="C7" s="242"/>
      <c r="D7" s="241" t="s">
        <v>43</v>
      </c>
      <c r="E7" s="242"/>
      <c r="F7" s="241" t="s">
        <v>43</v>
      </c>
      <c r="G7" s="242"/>
      <c r="H7" s="241" t="s">
        <v>43</v>
      </c>
      <c r="I7" s="242"/>
      <c r="J7" s="241" t="s">
        <v>43</v>
      </c>
      <c r="K7" s="242"/>
      <c r="L7" s="241" t="s">
        <v>43</v>
      </c>
      <c r="M7" s="242"/>
      <c r="N7" s="241" t="s">
        <v>43</v>
      </c>
      <c r="O7" s="242"/>
      <c r="P7" s="241" t="s">
        <v>43</v>
      </c>
      <c r="Q7" s="242"/>
      <c r="R7" s="241" t="s">
        <v>43</v>
      </c>
      <c r="S7" s="242"/>
      <c r="T7" s="241" t="s">
        <v>43</v>
      </c>
      <c r="U7" s="242"/>
      <c r="V7" s="241" t="s">
        <v>43</v>
      </c>
      <c r="W7" s="242"/>
      <c r="X7" s="241" t="s">
        <v>43</v>
      </c>
      <c r="Y7" s="242"/>
      <c r="Z7" s="3"/>
      <c r="AA7" s="55"/>
    </row>
    <row r="8" spans="1:27" ht="28.2" thickBot="1">
      <c r="A8" s="13" t="s">
        <v>44</v>
      </c>
      <c r="B8" s="239"/>
      <c r="C8" s="240"/>
      <c r="D8" s="239"/>
      <c r="E8" s="240"/>
      <c r="F8" s="239"/>
      <c r="G8" s="240"/>
      <c r="H8" s="239"/>
      <c r="I8" s="240"/>
      <c r="J8" s="239"/>
      <c r="K8" s="240"/>
      <c r="L8" s="239"/>
      <c r="M8" s="240"/>
      <c r="N8" s="239"/>
      <c r="O8" s="240"/>
      <c r="P8" s="239"/>
      <c r="Q8" s="240"/>
      <c r="R8" s="239"/>
      <c r="S8" s="240"/>
      <c r="T8" s="239"/>
      <c r="U8" s="240"/>
      <c r="V8" s="239"/>
      <c r="W8" s="240"/>
      <c r="X8" s="239"/>
      <c r="Y8" s="240"/>
      <c r="Z8" s="3"/>
      <c r="AA8" s="55"/>
    </row>
    <row r="9" spans="1:27" ht="27.6">
      <c r="A9" s="122" t="s">
        <v>160</v>
      </c>
      <c r="B9" s="248"/>
      <c r="C9" s="248"/>
      <c r="D9" s="248">
        <v>1</v>
      </c>
      <c r="E9" s="248"/>
      <c r="F9" s="248"/>
      <c r="G9" s="248"/>
      <c r="H9" s="248"/>
      <c r="I9" s="248"/>
      <c r="J9" s="248"/>
      <c r="K9" s="248"/>
      <c r="L9" s="248"/>
      <c r="M9" s="248"/>
      <c r="N9" s="248"/>
      <c r="O9" s="248"/>
      <c r="P9" s="248"/>
      <c r="Q9" s="248"/>
      <c r="R9" s="248"/>
      <c r="S9" s="248"/>
      <c r="T9" s="248"/>
      <c r="U9" s="248"/>
      <c r="V9" s="248"/>
      <c r="W9" s="248"/>
      <c r="X9" s="248"/>
      <c r="Y9" s="248"/>
      <c r="Z9" s="3"/>
      <c r="AA9" s="55"/>
    </row>
    <row r="10" spans="1:27" ht="18.600000000000001" thickBot="1">
      <c r="A10" s="3"/>
      <c r="B10" s="3"/>
      <c r="D10" s="3"/>
      <c r="F10" s="3"/>
      <c r="H10" s="3"/>
      <c r="J10" s="3"/>
      <c r="L10" s="3"/>
      <c r="N10" s="3"/>
      <c r="P10" s="3"/>
      <c r="Q10" s="3"/>
      <c r="R10" s="53"/>
      <c r="S10" s="53"/>
      <c r="T10" s="54"/>
      <c r="U10" s="3"/>
      <c r="AA10" s="55"/>
    </row>
    <row r="11" spans="1:27" ht="25.2" thickBot="1">
      <c r="A11" s="3"/>
      <c r="B11" s="249" t="s">
        <v>28</v>
      </c>
      <c r="C11" s="250"/>
      <c r="D11" s="250"/>
      <c r="E11" s="250"/>
      <c r="F11" s="250"/>
      <c r="G11" s="250"/>
      <c r="H11" s="250"/>
      <c r="I11" s="250"/>
      <c r="J11" s="250"/>
      <c r="K11" s="250"/>
      <c r="L11" s="250"/>
      <c r="M11" s="251"/>
      <c r="N11" s="249" t="s">
        <v>29</v>
      </c>
      <c r="O11" s="250"/>
      <c r="P11" s="250"/>
      <c r="Q11" s="250"/>
      <c r="R11" s="250"/>
      <c r="S11" s="251"/>
      <c r="T11" s="249" t="s">
        <v>30</v>
      </c>
      <c r="U11" s="250"/>
      <c r="V11" s="250"/>
      <c r="W11" s="250"/>
      <c r="X11" s="250"/>
      <c r="Y11" s="251"/>
      <c r="AA11" s="55"/>
    </row>
    <row r="12" spans="1:27" ht="18">
      <c r="A12" s="243"/>
      <c r="B12" s="245" t="s">
        <v>31</v>
      </c>
      <c r="C12" s="246"/>
      <c r="D12" s="245" t="s">
        <v>32</v>
      </c>
      <c r="E12" s="246"/>
      <c r="F12" s="245" t="s">
        <v>33</v>
      </c>
      <c r="G12" s="246"/>
      <c r="H12" s="245" t="s">
        <v>34</v>
      </c>
      <c r="I12" s="246"/>
      <c r="J12" s="245" t="s">
        <v>35</v>
      </c>
      <c r="K12" s="246"/>
      <c r="L12" s="245" t="s">
        <v>36</v>
      </c>
      <c r="M12" s="246"/>
      <c r="N12" s="245" t="s">
        <v>37</v>
      </c>
      <c r="O12" s="247"/>
      <c r="P12" s="245" t="s">
        <v>38</v>
      </c>
      <c r="Q12" s="247"/>
      <c r="R12" s="245" t="s">
        <v>39</v>
      </c>
      <c r="S12" s="247"/>
      <c r="T12" s="245" t="s">
        <v>40</v>
      </c>
      <c r="U12" s="246"/>
      <c r="V12" s="245" t="s">
        <v>41</v>
      </c>
      <c r="W12" s="246"/>
      <c r="X12" s="245" t="s">
        <v>42</v>
      </c>
      <c r="Y12" s="246"/>
      <c r="Z12" s="3"/>
      <c r="AA12" s="55"/>
    </row>
    <row r="13" spans="1:27" ht="18.600000000000001" thickBot="1">
      <c r="A13" s="244"/>
      <c r="B13" s="241" t="s">
        <v>43</v>
      </c>
      <c r="C13" s="242"/>
      <c r="D13" s="241" t="s">
        <v>43</v>
      </c>
      <c r="E13" s="242"/>
      <c r="F13" s="241" t="s">
        <v>43</v>
      </c>
      <c r="G13" s="242"/>
      <c r="H13" s="241" t="s">
        <v>43</v>
      </c>
      <c r="I13" s="242"/>
      <c r="J13" s="241" t="s">
        <v>43</v>
      </c>
      <c r="K13" s="242"/>
      <c r="L13" s="241" t="s">
        <v>43</v>
      </c>
      <c r="M13" s="242"/>
      <c r="N13" s="241" t="s">
        <v>43</v>
      </c>
      <c r="O13" s="242"/>
      <c r="P13" s="241" t="s">
        <v>43</v>
      </c>
      <c r="Q13" s="242"/>
      <c r="R13" s="241" t="s">
        <v>43</v>
      </c>
      <c r="S13" s="242"/>
      <c r="T13" s="241" t="s">
        <v>43</v>
      </c>
      <c r="U13" s="242"/>
      <c r="V13" s="241" t="s">
        <v>43</v>
      </c>
      <c r="W13" s="242"/>
      <c r="X13" s="241" t="s">
        <v>43</v>
      </c>
      <c r="Y13" s="242"/>
      <c r="Z13" s="3"/>
      <c r="AA13" s="55"/>
    </row>
    <row r="14" spans="1:27" ht="42" thickBot="1">
      <c r="A14" s="13" t="s">
        <v>45</v>
      </c>
      <c r="B14" s="239">
        <v>1</v>
      </c>
      <c r="C14" s="240"/>
      <c r="D14" s="239">
        <v>2</v>
      </c>
      <c r="E14" s="240"/>
      <c r="F14" s="239"/>
      <c r="G14" s="240"/>
      <c r="H14" s="239"/>
      <c r="I14" s="240"/>
      <c r="J14" s="239"/>
      <c r="K14" s="240"/>
      <c r="L14" s="239"/>
      <c r="M14" s="240"/>
      <c r="N14" s="239"/>
      <c r="O14" s="240"/>
      <c r="P14" s="239"/>
      <c r="Q14" s="240"/>
      <c r="R14" s="239"/>
      <c r="S14" s="240"/>
      <c r="T14" s="239"/>
      <c r="U14" s="240"/>
      <c r="V14" s="239"/>
      <c r="W14" s="240"/>
      <c r="X14" s="239"/>
      <c r="Y14" s="240"/>
      <c r="Z14" s="3"/>
      <c r="AA14" s="55"/>
    </row>
    <row r="15" spans="1:27" ht="27.6">
      <c r="A15" s="122" t="s">
        <v>160</v>
      </c>
      <c r="B15" s="248"/>
      <c r="C15" s="248"/>
      <c r="D15" s="248"/>
      <c r="E15" s="248"/>
      <c r="F15" s="248"/>
      <c r="G15" s="248"/>
      <c r="H15" s="248"/>
      <c r="I15" s="248"/>
      <c r="J15" s="248"/>
      <c r="K15" s="248"/>
      <c r="L15" s="248"/>
      <c r="M15" s="248"/>
      <c r="N15" s="248"/>
      <c r="O15" s="248"/>
      <c r="P15" s="248"/>
      <c r="Q15" s="248"/>
      <c r="R15" s="248"/>
      <c r="S15" s="248"/>
      <c r="T15" s="248"/>
      <c r="U15" s="248"/>
      <c r="V15" s="248"/>
      <c r="W15" s="248"/>
      <c r="X15" s="248"/>
      <c r="Y15" s="248"/>
      <c r="Z15" s="55"/>
      <c r="AA15" s="55"/>
    </row>
    <row r="16" spans="1:27" ht="18">
      <c r="A16" s="56"/>
      <c r="B16" s="57"/>
      <c r="C16" s="57"/>
      <c r="D16" s="57"/>
      <c r="E16" s="57"/>
      <c r="F16" s="57"/>
      <c r="G16" s="57"/>
      <c r="H16" s="57"/>
      <c r="I16" s="57"/>
      <c r="J16" s="57"/>
      <c r="K16" s="57"/>
      <c r="L16" s="57"/>
      <c r="M16" s="57"/>
      <c r="N16" s="57"/>
      <c r="O16" s="57"/>
      <c r="P16" s="57"/>
      <c r="Q16" s="57"/>
      <c r="R16" s="53"/>
      <c r="S16" s="58"/>
      <c r="T16" s="58"/>
      <c r="U16" s="59"/>
      <c r="V16" s="55"/>
      <c r="W16" s="55"/>
      <c r="X16" s="55"/>
      <c r="Y16" s="55"/>
      <c r="Z16" s="55"/>
      <c r="AA16" s="55"/>
    </row>
    <row r="17" spans="1:27">
      <c r="A17" s="252" t="s">
        <v>46</v>
      </c>
      <c r="B17" s="252"/>
      <c r="C17" s="252"/>
      <c r="D17" s="252"/>
      <c r="E17" s="252"/>
      <c r="F17" s="252"/>
      <c r="G17" s="252"/>
      <c r="H17" s="252"/>
      <c r="I17" s="252"/>
      <c r="J17" s="252"/>
      <c r="K17" s="252"/>
      <c r="L17" s="252"/>
      <c r="M17" s="252"/>
      <c r="N17" s="252"/>
      <c r="O17" s="252"/>
      <c r="P17" s="252"/>
      <c r="Q17" s="252"/>
      <c r="R17" s="252"/>
      <c r="S17" s="252"/>
      <c r="T17" s="252"/>
      <c r="U17" s="252"/>
      <c r="V17" s="252"/>
      <c r="W17" s="252"/>
      <c r="X17" s="252"/>
      <c r="Y17" s="252"/>
      <c r="Z17" s="55"/>
      <c r="AA17" s="55"/>
    </row>
    <row r="18" spans="1:27">
      <c r="A18" s="252"/>
      <c r="B18" s="252"/>
      <c r="C18" s="252"/>
      <c r="D18" s="252"/>
      <c r="E18" s="252"/>
      <c r="F18" s="252"/>
      <c r="G18" s="252"/>
      <c r="H18" s="252"/>
      <c r="I18" s="252"/>
      <c r="J18" s="252"/>
      <c r="K18" s="252"/>
      <c r="L18" s="252"/>
      <c r="M18" s="252"/>
      <c r="N18" s="252"/>
      <c r="O18" s="252"/>
      <c r="P18" s="252"/>
      <c r="Q18" s="252"/>
      <c r="R18" s="252"/>
      <c r="S18" s="252"/>
      <c r="T18" s="252"/>
      <c r="U18" s="252"/>
      <c r="V18" s="252"/>
      <c r="W18" s="252"/>
      <c r="X18" s="252"/>
      <c r="Y18" s="252"/>
      <c r="Z18" s="55"/>
      <c r="AA18" s="55"/>
    </row>
    <row r="19" spans="1:27">
      <c r="A19" s="252"/>
      <c r="B19" s="252"/>
      <c r="C19" s="252"/>
      <c r="D19" s="252"/>
      <c r="E19" s="252"/>
      <c r="F19" s="252"/>
      <c r="G19" s="252"/>
      <c r="H19" s="252"/>
      <c r="I19" s="252"/>
      <c r="J19" s="252"/>
      <c r="K19" s="252"/>
      <c r="L19" s="252"/>
      <c r="M19" s="252"/>
      <c r="N19" s="252"/>
      <c r="O19" s="252"/>
      <c r="P19" s="252"/>
      <c r="Q19" s="252"/>
      <c r="R19" s="252"/>
      <c r="S19" s="252"/>
      <c r="T19" s="252"/>
      <c r="U19" s="252"/>
      <c r="V19" s="252"/>
      <c r="W19" s="252"/>
      <c r="X19" s="252"/>
      <c r="Y19" s="252"/>
      <c r="Z19" s="55"/>
      <c r="AA19" s="55"/>
    </row>
    <row r="20" spans="1:27">
      <c r="A20" s="252"/>
      <c r="B20" s="252"/>
      <c r="C20" s="252"/>
      <c r="D20" s="252"/>
      <c r="E20" s="252"/>
      <c r="F20" s="252"/>
      <c r="G20" s="252"/>
      <c r="H20" s="252"/>
      <c r="I20" s="252"/>
      <c r="J20" s="252"/>
      <c r="K20" s="252"/>
      <c r="L20" s="252"/>
      <c r="M20" s="252"/>
      <c r="N20" s="252"/>
      <c r="O20" s="252"/>
      <c r="P20" s="252"/>
      <c r="Q20" s="252"/>
      <c r="R20" s="252"/>
      <c r="S20" s="252"/>
      <c r="T20" s="252"/>
      <c r="U20" s="252"/>
      <c r="V20" s="252"/>
      <c r="W20" s="252"/>
      <c r="X20" s="252"/>
      <c r="Y20" s="252"/>
      <c r="Z20" s="55"/>
      <c r="AA20" s="55"/>
    </row>
    <row r="21" spans="1:27" ht="18">
      <c r="A21" s="56"/>
      <c r="B21" s="57"/>
      <c r="C21" s="57"/>
      <c r="D21" s="57"/>
      <c r="E21" s="57"/>
      <c r="F21" s="57"/>
      <c r="G21" s="57"/>
      <c r="H21" s="57"/>
      <c r="I21" s="57"/>
      <c r="J21" s="57"/>
      <c r="K21" s="57"/>
      <c r="L21" s="57"/>
      <c r="M21" s="57"/>
      <c r="N21" s="57"/>
      <c r="O21" s="57"/>
      <c r="P21" s="57"/>
      <c r="Q21" s="57"/>
      <c r="R21" s="53"/>
      <c r="S21" s="58"/>
      <c r="T21" s="58"/>
      <c r="U21" s="59"/>
      <c r="V21" s="55"/>
      <c r="W21" s="55"/>
      <c r="X21" s="55"/>
      <c r="Y21" s="55"/>
      <c r="Z21" s="55"/>
      <c r="AA21" s="55"/>
    </row>
    <row r="22" spans="1:27" ht="18.600000000000001" thickBot="1">
      <c r="A22" s="56"/>
      <c r="B22" s="60"/>
      <c r="C22" s="60"/>
      <c r="D22" s="60"/>
      <c r="E22" s="60"/>
      <c r="F22" s="60"/>
      <c r="G22" s="60"/>
      <c r="H22" s="60"/>
      <c r="I22" s="60"/>
      <c r="J22" s="60"/>
      <c r="K22" s="60"/>
      <c r="L22" s="60"/>
      <c r="M22" s="60"/>
      <c r="N22" s="60"/>
      <c r="O22" s="60"/>
      <c r="P22" s="60"/>
      <c r="Q22" s="60"/>
      <c r="R22" s="53"/>
      <c r="S22" s="58"/>
      <c r="T22" s="58"/>
      <c r="U22" s="59"/>
      <c r="V22" s="55"/>
      <c r="W22" s="55"/>
      <c r="X22" s="55"/>
      <c r="Y22" s="55"/>
      <c r="Z22" s="55"/>
      <c r="AA22" s="55"/>
    </row>
    <row r="23" spans="1:27" ht="25.2" thickBot="1">
      <c r="A23" s="3"/>
      <c r="B23" s="249" t="s">
        <v>28</v>
      </c>
      <c r="C23" s="250"/>
      <c r="D23" s="250"/>
      <c r="E23" s="250"/>
      <c r="F23" s="250"/>
      <c r="G23" s="250"/>
      <c r="H23" s="250"/>
      <c r="I23" s="250"/>
      <c r="J23" s="250"/>
      <c r="K23" s="250"/>
      <c r="L23" s="250"/>
      <c r="M23" s="251"/>
      <c r="N23" s="249" t="s">
        <v>29</v>
      </c>
      <c r="O23" s="250"/>
      <c r="P23" s="250"/>
      <c r="Q23" s="250"/>
      <c r="R23" s="250"/>
      <c r="S23" s="251"/>
      <c r="T23" s="249" t="s">
        <v>30</v>
      </c>
      <c r="U23" s="250"/>
      <c r="V23" s="250"/>
      <c r="W23" s="250"/>
      <c r="X23" s="250"/>
      <c r="Y23" s="251"/>
      <c r="AA23" s="55"/>
    </row>
    <row r="24" spans="1:27" ht="18">
      <c r="A24" s="243"/>
      <c r="B24" s="245" t="s">
        <v>31</v>
      </c>
      <c r="C24" s="246"/>
      <c r="D24" s="245" t="s">
        <v>32</v>
      </c>
      <c r="E24" s="246"/>
      <c r="F24" s="245" t="s">
        <v>33</v>
      </c>
      <c r="G24" s="246"/>
      <c r="H24" s="245" t="s">
        <v>34</v>
      </c>
      <c r="I24" s="246"/>
      <c r="J24" s="245" t="s">
        <v>35</v>
      </c>
      <c r="K24" s="246"/>
      <c r="L24" s="245" t="s">
        <v>36</v>
      </c>
      <c r="M24" s="246"/>
      <c r="N24" s="245" t="s">
        <v>37</v>
      </c>
      <c r="O24" s="247"/>
      <c r="P24" s="245" t="s">
        <v>38</v>
      </c>
      <c r="Q24" s="247"/>
      <c r="R24" s="245" t="s">
        <v>39</v>
      </c>
      <c r="S24" s="247"/>
      <c r="T24" s="245" t="s">
        <v>40</v>
      </c>
      <c r="U24" s="246"/>
      <c r="V24" s="245" t="s">
        <v>41</v>
      </c>
      <c r="W24" s="246"/>
      <c r="X24" s="245" t="s">
        <v>42</v>
      </c>
      <c r="Y24" s="246"/>
      <c r="Z24" s="3"/>
      <c r="AA24" s="55"/>
    </row>
    <row r="25" spans="1:27" ht="18.600000000000001" thickBot="1">
      <c r="A25" s="244"/>
      <c r="B25" s="241" t="s">
        <v>43</v>
      </c>
      <c r="C25" s="242"/>
      <c r="D25" s="241" t="s">
        <v>43</v>
      </c>
      <c r="E25" s="242"/>
      <c r="F25" s="241" t="s">
        <v>43</v>
      </c>
      <c r="G25" s="242"/>
      <c r="H25" s="241" t="s">
        <v>43</v>
      </c>
      <c r="I25" s="242"/>
      <c r="J25" s="241" t="s">
        <v>43</v>
      </c>
      <c r="K25" s="242"/>
      <c r="L25" s="241" t="s">
        <v>43</v>
      </c>
      <c r="M25" s="242"/>
      <c r="N25" s="241" t="s">
        <v>43</v>
      </c>
      <c r="O25" s="242"/>
      <c r="P25" s="241" t="s">
        <v>43</v>
      </c>
      <c r="Q25" s="242"/>
      <c r="R25" s="241" t="s">
        <v>43</v>
      </c>
      <c r="S25" s="242"/>
      <c r="T25" s="241" t="s">
        <v>43</v>
      </c>
      <c r="U25" s="242"/>
      <c r="V25" s="241" t="s">
        <v>43</v>
      </c>
      <c r="W25" s="242"/>
      <c r="X25" s="241" t="s">
        <v>43</v>
      </c>
      <c r="Y25" s="242"/>
      <c r="Z25" s="3"/>
      <c r="AA25" s="55"/>
    </row>
    <row r="26" spans="1:27" ht="28.2" thickBot="1">
      <c r="A26" s="13" t="s">
        <v>44</v>
      </c>
      <c r="B26" s="239"/>
      <c r="C26" s="240"/>
      <c r="D26" s="239"/>
      <c r="E26" s="240"/>
      <c r="F26" s="239"/>
      <c r="G26" s="240"/>
      <c r="H26" s="239"/>
      <c r="I26" s="240"/>
      <c r="J26" s="239"/>
      <c r="K26" s="240"/>
      <c r="L26" s="239"/>
      <c r="M26" s="240"/>
      <c r="N26" s="239"/>
      <c r="O26" s="240"/>
      <c r="P26" s="239"/>
      <c r="Q26" s="240"/>
      <c r="R26" s="239"/>
      <c r="S26" s="240"/>
      <c r="T26" s="239"/>
      <c r="U26" s="240"/>
      <c r="V26" s="239"/>
      <c r="W26" s="240"/>
      <c r="X26" s="239"/>
      <c r="Y26" s="240"/>
      <c r="Z26" s="3"/>
      <c r="AA26" s="55"/>
    </row>
    <row r="27" spans="1:27" ht="27.6">
      <c r="A27" s="122" t="s">
        <v>160</v>
      </c>
      <c r="B27" s="248"/>
      <c r="C27" s="248"/>
      <c r="D27" s="248">
        <v>1</v>
      </c>
      <c r="E27" s="248"/>
      <c r="F27" s="248"/>
      <c r="G27" s="248"/>
      <c r="H27" s="248"/>
      <c r="I27" s="248"/>
      <c r="J27" s="248"/>
      <c r="K27" s="248"/>
      <c r="L27" s="248"/>
      <c r="M27" s="248"/>
      <c r="N27" s="248"/>
      <c r="O27" s="248"/>
      <c r="P27" s="248"/>
      <c r="Q27" s="248"/>
      <c r="R27" s="248"/>
      <c r="S27" s="248"/>
      <c r="T27" s="248"/>
      <c r="U27" s="248"/>
      <c r="V27" s="248"/>
      <c r="W27" s="248"/>
      <c r="X27" s="248"/>
      <c r="Y27" s="248"/>
      <c r="Z27" s="55"/>
      <c r="AA27" s="55"/>
    </row>
    <row r="28" spans="1:27" ht="18.600000000000001" thickBot="1">
      <c r="A28" s="3"/>
      <c r="B28" s="3"/>
      <c r="D28" s="3"/>
      <c r="F28" s="3"/>
      <c r="H28" s="3"/>
      <c r="J28" s="3"/>
      <c r="L28" s="3"/>
      <c r="N28" s="3"/>
      <c r="P28" s="3"/>
      <c r="Q28" s="3"/>
      <c r="R28" s="53"/>
      <c r="S28" s="53"/>
      <c r="T28" s="54"/>
      <c r="U28" s="3"/>
      <c r="AA28" s="55"/>
    </row>
    <row r="29" spans="1:27" ht="25.2" thickBot="1">
      <c r="A29" s="3"/>
      <c r="B29" s="249" t="s">
        <v>28</v>
      </c>
      <c r="C29" s="250"/>
      <c r="D29" s="250"/>
      <c r="E29" s="250"/>
      <c r="F29" s="250"/>
      <c r="G29" s="250"/>
      <c r="H29" s="250"/>
      <c r="I29" s="250"/>
      <c r="J29" s="250"/>
      <c r="K29" s="250"/>
      <c r="L29" s="250"/>
      <c r="M29" s="251"/>
      <c r="N29" s="249" t="s">
        <v>29</v>
      </c>
      <c r="O29" s="250"/>
      <c r="P29" s="250"/>
      <c r="Q29" s="250"/>
      <c r="R29" s="250"/>
      <c r="S29" s="251"/>
      <c r="T29" s="249" t="s">
        <v>30</v>
      </c>
      <c r="U29" s="250"/>
      <c r="V29" s="250"/>
      <c r="W29" s="250"/>
      <c r="X29" s="250"/>
      <c r="Y29" s="251"/>
      <c r="AA29" s="55"/>
    </row>
    <row r="30" spans="1:27" ht="18">
      <c r="A30" s="243"/>
      <c r="B30" s="245" t="s">
        <v>31</v>
      </c>
      <c r="C30" s="246"/>
      <c r="D30" s="245" t="s">
        <v>32</v>
      </c>
      <c r="E30" s="246"/>
      <c r="F30" s="245" t="s">
        <v>33</v>
      </c>
      <c r="G30" s="246"/>
      <c r="H30" s="245" t="s">
        <v>34</v>
      </c>
      <c r="I30" s="246"/>
      <c r="J30" s="245" t="s">
        <v>35</v>
      </c>
      <c r="K30" s="246"/>
      <c r="L30" s="245" t="s">
        <v>36</v>
      </c>
      <c r="M30" s="246"/>
      <c r="N30" s="245" t="s">
        <v>37</v>
      </c>
      <c r="O30" s="247"/>
      <c r="P30" s="245" t="s">
        <v>38</v>
      </c>
      <c r="Q30" s="247"/>
      <c r="R30" s="245" t="s">
        <v>39</v>
      </c>
      <c r="S30" s="247"/>
      <c r="T30" s="245" t="s">
        <v>40</v>
      </c>
      <c r="U30" s="246"/>
      <c r="V30" s="245" t="s">
        <v>41</v>
      </c>
      <c r="W30" s="246"/>
      <c r="X30" s="245" t="s">
        <v>42</v>
      </c>
      <c r="Y30" s="246"/>
      <c r="Z30" s="3"/>
      <c r="AA30" s="55"/>
    </row>
    <row r="31" spans="1:27" ht="18.600000000000001" thickBot="1">
      <c r="A31" s="244"/>
      <c r="B31" s="241" t="s">
        <v>43</v>
      </c>
      <c r="C31" s="242"/>
      <c r="D31" s="241" t="s">
        <v>43</v>
      </c>
      <c r="E31" s="242"/>
      <c r="F31" s="241" t="s">
        <v>43</v>
      </c>
      <c r="G31" s="242"/>
      <c r="H31" s="241" t="s">
        <v>43</v>
      </c>
      <c r="I31" s="242"/>
      <c r="J31" s="241" t="s">
        <v>43</v>
      </c>
      <c r="K31" s="242"/>
      <c r="L31" s="241" t="s">
        <v>43</v>
      </c>
      <c r="M31" s="242"/>
      <c r="N31" s="241" t="s">
        <v>43</v>
      </c>
      <c r="O31" s="242"/>
      <c r="P31" s="241" t="s">
        <v>43</v>
      </c>
      <c r="Q31" s="242"/>
      <c r="R31" s="241" t="s">
        <v>43</v>
      </c>
      <c r="S31" s="242"/>
      <c r="T31" s="241" t="s">
        <v>43</v>
      </c>
      <c r="U31" s="242"/>
      <c r="V31" s="241" t="s">
        <v>43</v>
      </c>
      <c r="W31" s="242"/>
      <c r="X31" s="241" t="s">
        <v>43</v>
      </c>
      <c r="Y31" s="242"/>
      <c r="Z31" s="3"/>
      <c r="AA31" s="55"/>
    </row>
    <row r="32" spans="1:27" ht="42" thickBot="1">
      <c r="A32" s="13" t="s">
        <v>45</v>
      </c>
      <c r="B32" s="239">
        <v>1</v>
      </c>
      <c r="C32" s="240"/>
      <c r="D32" s="239">
        <v>2</v>
      </c>
      <c r="E32" s="240"/>
      <c r="F32" s="239"/>
      <c r="G32" s="240"/>
      <c r="H32" s="239"/>
      <c r="I32" s="240"/>
      <c r="J32" s="239"/>
      <c r="K32" s="240"/>
      <c r="L32" s="239"/>
      <c r="M32" s="240"/>
      <c r="N32" s="239"/>
      <c r="O32" s="240"/>
      <c r="P32" s="239"/>
      <c r="Q32" s="240"/>
      <c r="R32" s="239"/>
      <c r="S32" s="240"/>
      <c r="T32" s="239"/>
      <c r="U32" s="240"/>
      <c r="V32" s="239"/>
      <c r="W32" s="240"/>
      <c r="X32" s="239"/>
      <c r="Y32" s="240"/>
      <c r="Z32" s="3"/>
      <c r="AA32" s="55"/>
    </row>
    <row r="33" spans="1:27" ht="27.6">
      <c r="A33" s="122" t="s">
        <v>160</v>
      </c>
      <c r="B33" s="248"/>
      <c r="C33" s="248"/>
      <c r="D33" s="248"/>
      <c r="E33" s="248"/>
      <c r="F33" s="248"/>
      <c r="G33" s="248"/>
      <c r="H33" s="248"/>
      <c r="I33" s="248"/>
      <c r="J33" s="248"/>
      <c r="K33" s="248"/>
      <c r="L33" s="248"/>
      <c r="M33" s="248"/>
      <c r="N33" s="248"/>
      <c r="O33" s="248"/>
      <c r="P33" s="248"/>
      <c r="Q33" s="248"/>
      <c r="R33" s="248"/>
      <c r="S33" s="248"/>
      <c r="T33" s="248"/>
      <c r="U33" s="248"/>
      <c r="V33" s="248"/>
      <c r="W33" s="248"/>
      <c r="X33" s="248"/>
      <c r="Y33" s="248"/>
      <c r="Z33" s="55"/>
      <c r="AA33" s="55"/>
    </row>
    <row r="34" spans="1:27" ht="18">
      <c r="A34" s="56"/>
      <c r="B34" s="57"/>
      <c r="C34" s="57"/>
      <c r="D34" s="57"/>
      <c r="E34" s="57"/>
      <c r="F34" s="57"/>
      <c r="G34" s="57"/>
      <c r="H34" s="57"/>
      <c r="I34" s="57"/>
      <c r="J34" s="57"/>
      <c r="K34" s="57"/>
      <c r="L34" s="57"/>
      <c r="M34" s="57"/>
      <c r="N34" s="57"/>
      <c r="O34" s="57"/>
      <c r="P34" s="57"/>
      <c r="Q34" s="57"/>
      <c r="R34" s="53"/>
      <c r="S34" s="58"/>
      <c r="T34" s="58"/>
      <c r="U34" s="59"/>
      <c r="V34" s="55"/>
      <c r="W34" s="55"/>
      <c r="X34" s="55"/>
      <c r="Y34" s="55"/>
      <c r="Z34" s="55"/>
      <c r="AA34" s="55"/>
    </row>
    <row r="35" spans="1:27" ht="18">
      <c r="A35" s="56"/>
      <c r="B35" s="149" t="s">
        <v>24</v>
      </c>
      <c r="C35" s="149"/>
      <c r="D35" s="149"/>
      <c r="E35" s="149"/>
      <c r="F35" s="149"/>
      <c r="G35" s="149"/>
      <c r="H35" s="149"/>
      <c r="I35" s="149"/>
      <c r="J35" s="60"/>
      <c r="K35" s="60"/>
      <c r="L35" s="60"/>
      <c r="M35" s="60"/>
      <c r="N35" s="60"/>
      <c r="O35" s="60"/>
      <c r="P35" s="60"/>
      <c r="Q35" s="60"/>
      <c r="R35" s="53"/>
      <c r="S35" s="58"/>
      <c r="T35" s="58"/>
      <c r="U35" s="59"/>
      <c r="V35" s="55"/>
      <c r="W35" s="55"/>
      <c r="X35" s="55"/>
      <c r="Y35" s="55"/>
      <c r="Z35" s="55"/>
      <c r="AA35" s="55"/>
    </row>
  </sheetData>
  <mergeCells count="211">
    <mergeCell ref="R27:S27"/>
    <mergeCell ref="T27:U27"/>
    <mergeCell ref="V27:W27"/>
    <mergeCell ref="X27:Y27"/>
    <mergeCell ref="B33:C33"/>
    <mergeCell ref="D33:E33"/>
    <mergeCell ref="F33:G33"/>
    <mergeCell ref="H33:I33"/>
    <mergeCell ref="J33:K33"/>
    <mergeCell ref="L33:M33"/>
    <mergeCell ref="N33:O33"/>
    <mergeCell ref="P33:Q33"/>
    <mergeCell ref="R33:S33"/>
    <mergeCell ref="T33:U33"/>
    <mergeCell ref="V33:W33"/>
    <mergeCell ref="X33:Y33"/>
    <mergeCell ref="R30:S30"/>
    <mergeCell ref="T30:U30"/>
    <mergeCell ref="V30:W30"/>
    <mergeCell ref="X30:Y30"/>
    <mergeCell ref="T29:Y29"/>
    <mergeCell ref="T31:U31"/>
    <mergeCell ref="V31:W31"/>
    <mergeCell ref="X31:Y31"/>
    <mergeCell ref="X9:Y9"/>
    <mergeCell ref="B15:C15"/>
    <mergeCell ref="D15:E15"/>
    <mergeCell ref="F15:G15"/>
    <mergeCell ref="H15:I15"/>
    <mergeCell ref="J15:K15"/>
    <mergeCell ref="L15:M15"/>
    <mergeCell ref="N15:O15"/>
    <mergeCell ref="P15:Q15"/>
    <mergeCell ref="R15:S15"/>
    <mergeCell ref="T15:U15"/>
    <mergeCell ref="V15:W15"/>
    <mergeCell ref="X15:Y15"/>
    <mergeCell ref="F9:G9"/>
    <mergeCell ref="H9:I9"/>
    <mergeCell ref="J9:K9"/>
    <mergeCell ref="L9:M9"/>
    <mergeCell ref="N9:O9"/>
    <mergeCell ref="P9:Q9"/>
    <mergeCell ref="R9:S9"/>
    <mergeCell ref="T9:U9"/>
    <mergeCell ref="V9:W9"/>
    <mergeCell ref="R13:S13"/>
    <mergeCell ref="L12:M12"/>
    <mergeCell ref="A6:A7"/>
    <mergeCell ref="B6:C6"/>
    <mergeCell ref="D6:E6"/>
    <mergeCell ref="F6:G6"/>
    <mergeCell ref="H6:I6"/>
    <mergeCell ref="J6:K6"/>
    <mergeCell ref="A1:Y4"/>
    <mergeCell ref="B5:M5"/>
    <mergeCell ref="N5:S5"/>
    <mergeCell ref="T5:Y5"/>
    <mergeCell ref="X6:Y6"/>
    <mergeCell ref="B7:C7"/>
    <mergeCell ref="D7:E7"/>
    <mergeCell ref="F7:G7"/>
    <mergeCell ref="H7:I7"/>
    <mergeCell ref="R7:S7"/>
    <mergeCell ref="L6:M6"/>
    <mergeCell ref="N6:O6"/>
    <mergeCell ref="P6:Q6"/>
    <mergeCell ref="R6:S6"/>
    <mergeCell ref="T6:U6"/>
    <mergeCell ref="V6:W6"/>
    <mergeCell ref="P8:Q8"/>
    <mergeCell ref="R8:S8"/>
    <mergeCell ref="T8:U8"/>
    <mergeCell ref="V8:W8"/>
    <mergeCell ref="X8:Y8"/>
    <mergeCell ref="B11:M11"/>
    <mergeCell ref="N11:S11"/>
    <mergeCell ref="T11:Y11"/>
    <mergeCell ref="T7:U7"/>
    <mergeCell ref="V7:W7"/>
    <mergeCell ref="X7:Y7"/>
    <mergeCell ref="B8:C8"/>
    <mergeCell ref="D8:E8"/>
    <mergeCell ref="F8:G8"/>
    <mergeCell ref="H8:I8"/>
    <mergeCell ref="J8:K8"/>
    <mergeCell ref="L8:M8"/>
    <mergeCell ref="N8:O8"/>
    <mergeCell ref="J7:K7"/>
    <mergeCell ref="L7:M7"/>
    <mergeCell ref="N7:O7"/>
    <mergeCell ref="P7:Q7"/>
    <mergeCell ref="B9:C9"/>
    <mergeCell ref="D9:E9"/>
    <mergeCell ref="N12:O12"/>
    <mergeCell ref="P12:Q12"/>
    <mergeCell ref="R12:S12"/>
    <mergeCell ref="T12:U12"/>
    <mergeCell ref="V12:W12"/>
    <mergeCell ref="B12:C12"/>
    <mergeCell ref="D12:E12"/>
    <mergeCell ref="F12:G12"/>
    <mergeCell ref="H12:I12"/>
    <mergeCell ref="J12:K12"/>
    <mergeCell ref="T14:U14"/>
    <mergeCell ref="V14:W14"/>
    <mergeCell ref="X14:Y14"/>
    <mergeCell ref="A17:Y20"/>
    <mergeCell ref="T13:U13"/>
    <mergeCell ref="V13:W13"/>
    <mergeCell ref="X13:Y13"/>
    <mergeCell ref="B14:C14"/>
    <mergeCell ref="D14:E14"/>
    <mergeCell ref="F14:G14"/>
    <mergeCell ref="H14:I14"/>
    <mergeCell ref="J14:K14"/>
    <mergeCell ref="L14:M14"/>
    <mergeCell ref="N14:O14"/>
    <mergeCell ref="A12:A13"/>
    <mergeCell ref="X12:Y12"/>
    <mergeCell ref="B13:C13"/>
    <mergeCell ref="D13:E13"/>
    <mergeCell ref="F13:G13"/>
    <mergeCell ref="H13:I13"/>
    <mergeCell ref="J13:K13"/>
    <mergeCell ref="L13:M13"/>
    <mergeCell ref="N13:O13"/>
    <mergeCell ref="P13:Q13"/>
    <mergeCell ref="A24:A25"/>
    <mergeCell ref="B24:C24"/>
    <mergeCell ref="D24:E24"/>
    <mergeCell ref="F24:G24"/>
    <mergeCell ref="H24:I24"/>
    <mergeCell ref="J24:K24"/>
    <mergeCell ref="L24:M24"/>
    <mergeCell ref="P14:Q14"/>
    <mergeCell ref="R14:S14"/>
    <mergeCell ref="N24:O24"/>
    <mergeCell ref="P24:Q24"/>
    <mergeCell ref="R24:S24"/>
    <mergeCell ref="T24:U24"/>
    <mergeCell ref="V24:W24"/>
    <mergeCell ref="X24:Y24"/>
    <mergeCell ref="B23:M23"/>
    <mergeCell ref="N23:S23"/>
    <mergeCell ref="T23:Y23"/>
    <mergeCell ref="N25:O25"/>
    <mergeCell ref="P25:Q25"/>
    <mergeCell ref="R25:S25"/>
    <mergeCell ref="T25:U25"/>
    <mergeCell ref="V25:W25"/>
    <mergeCell ref="X25:Y25"/>
    <mergeCell ref="B25:C25"/>
    <mergeCell ref="D25:E25"/>
    <mergeCell ref="F25:G25"/>
    <mergeCell ref="H25:I25"/>
    <mergeCell ref="J25:K25"/>
    <mergeCell ref="L25:M25"/>
    <mergeCell ref="R26:S26"/>
    <mergeCell ref="T26:U26"/>
    <mergeCell ref="V26:W26"/>
    <mergeCell ref="X26:Y26"/>
    <mergeCell ref="B26:C26"/>
    <mergeCell ref="D26:E26"/>
    <mergeCell ref="F26:G26"/>
    <mergeCell ref="H26:I26"/>
    <mergeCell ref="J26:K26"/>
    <mergeCell ref="L26:M26"/>
    <mergeCell ref="A30:A31"/>
    <mergeCell ref="B30:C30"/>
    <mergeCell ref="D30:E30"/>
    <mergeCell ref="F30:G30"/>
    <mergeCell ref="H30:I30"/>
    <mergeCell ref="J30:K30"/>
    <mergeCell ref="L30:M30"/>
    <mergeCell ref="N26:O26"/>
    <mergeCell ref="P26:Q26"/>
    <mergeCell ref="N30:O30"/>
    <mergeCell ref="P30:Q30"/>
    <mergeCell ref="B27:C27"/>
    <mergeCell ref="D27:E27"/>
    <mergeCell ref="F27:G27"/>
    <mergeCell ref="H27:I27"/>
    <mergeCell ref="J27:K27"/>
    <mergeCell ref="L27:M27"/>
    <mergeCell ref="N27:O27"/>
    <mergeCell ref="P27:Q27"/>
    <mergeCell ref="B29:M29"/>
    <mergeCell ref="N29:S29"/>
    <mergeCell ref="N31:O31"/>
    <mergeCell ref="P31:Q31"/>
    <mergeCell ref="R31:S31"/>
    <mergeCell ref="B31:C31"/>
    <mergeCell ref="D31:E31"/>
    <mergeCell ref="F31:G31"/>
    <mergeCell ref="H31:I31"/>
    <mergeCell ref="J31:K31"/>
    <mergeCell ref="L31:M31"/>
    <mergeCell ref="B35:I35"/>
    <mergeCell ref="N32:O32"/>
    <mergeCell ref="P32:Q32"/>
    <mergeCell ref="R32:S32"/>
    <mergeCell ref="T32:U32"/>
    <mergeCell ref="V32:W32"/>
    <mergeCell ref="X32:Y32"/>
    <mergeCell ref="B32:C32"/>
    <mergeCell ref="D32:E32"/>
    <mergeCell ref="F32:G32"/>
    <mergeCell ref="H32:I32"/>
    <mergeCell ref="J32:K32"/>
    <mergeCell ref="L32:M32"/>
  </mergeCells>
  <hyperlinks>
    <hyperlink ref="B35:E35" location="Sheet2!A1" display="Start Application" xr:uid="{62C128AB-0786-45A9-A637-5B7DFA2867B4}"/>
    <hyperlink ref="B35:F35" location="Base_Accreditation!A1" display="Start Accreditation" xr:uid="{DC3AC2B7-035D-4857-AFE8-7CC07BE3B218}"/>
    <hyperlink ref="B35:I35" location="'Benchmark Instructions'!A1" display="Continue Accreditation" xr:uid="{4C02C0FD-5553-44CF-96AD-45E4B49919ED}"/>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5D1CB-FE87-4599-97D7-E8AE43DCF525}">
  <sheetPr>
    <tabColor rgb="FFFFFF00"/>
  </sheetPr>
  <dimension ref="A1:M49"/>
  <sheetViews>
    <sheetView topLeftCell="A24" workbookViewId="0">
      <selection sqref="A1:A1048576"/>
    </sheetView>
  </sheetViews>
  <sheetFormatPr defaultRowHeight="14.4"/>
  <sheetData>
    <row r="1" spans="1:13" ht="16.8" customHeight="1">
      <c r="A1" t="s">
        <v>173</v>
      </c>
      <c r="B1" t="s">
        <v>174</v>
      </c>
      <c r="C1" t="s">
        <v>175</v>
      </c>
      <c r="D1" t="s">
        <v>176</v>
      </c>
      <c r="E1" t="s">
        <v>177</v>
      </c>
      <c r="F1" t="s">
        <v>178</v>
      </c>
      <c r="G1" s="123"/>
      <c r="H1" s="123"/>
      <c r="I1" s="123"/>
      <c r="J1" s="123"/>
      <c r="K1" s="123"/>
      <c r="L1" s="123"/>
      <c r="M1" s="123"/>
    </row>
    <row r="2" spans="1:13">
      <c r="A2" t="s">
        <v>161</v>
      </c>
      <c r="B2" t="s">
        <v>31</v>
      </c>
      <c r="C2" t="s">
        <v>28</v>
      </c>
      <c r="D2">
        <f>'ZEV Data'!B8</f>
        <v>0</v>
      </c>
      <c r="E2">
        <f>'ZEV Data'!B9</f>
        <v>0</v>
      </c>
      <c r="F2" t="s">
        <v>71</v>
      </c>
    </row>
    <row r="3" spans="1:13">
      <c r="A3" t="s">
        <v>161</v>
      </c>
      <c r="B3" t="s">
        <v>32</v>
      </c>
      <c r="C3" t="s">
        <v>28</v>
      </c>
      <c r="D3">
        <f>'ZEV Data'!D8</f>
        <v>0</v>
      </c>
      <c r="E3">
        <f>'ZEV Data'!D9</f>
        <v>1</v>
      </c>
      <c r="F3" t="s">
        <v>71</v>
      </c>
    </row>
    <row r="4" spans="1:13">
      <c r="A4" t="s">
        <v>161</v>
      </c>
      <c r="B4" t="s">
        <v>33</v>
      </c>
      <c r="C4" t="s">
        <v>28</v>
      </c>
      <c r="D4">
        <f>'ZEV Data'!F8</f>
        <v>0</v>
      </c>
      <c r="E4">
        <f>'ZEV Data'!F9</f>
        <v>0</v>
      </c>
      <c r="F4" t="s">
        <v>71</v>
      </c>
    </row>
    <row r="5" spans="1:13">
      <c r="A5" t="s">
        <v>161</v>
      </c>
      <c r="B5" t="s">
        <v>179</v>
      </c>
      <c r="C5" t="s">
        <v>28</v>
      </c>
      <c r="D5">
        <f>'ZEV Data'!H8</f>
        <v>0</v>
      </c>
      <c r="E5">
        <f>'ZEV Data'!H9</f>
        <v>0</v>
      </c>
      <c r="F5" t="s">
        <v>71</v>
      </c>
    </row>
    <row r="6" spans="1:13">
      <c r="A6" t="s">
        <v>161</v>
      </c>
      <c r="B6" t="s">
        <v>180</v>
      </c>
      <c r="C6" t="s">
        <v>28</v>
      </c>
      <c r="D6">
        <f>'ZEV Data'!J8</f>
        <v>0</v>
      </c>
      <c r="E6">
        <f>'ZEV Data'!J9</f>
        <v>0</v>
      </c>
      <c r="F6" t="s">
        <v>71</v>
      </c>
    </row>
    <row r="7" spans="1:13">
      <c r="A7" t="s">
        <v>161</v>
      </c>
      <c r="B7" t="s">
        <v>181</v>
      </c>
      <c r="C7" t="s">
        <v>28</v>
      </c>
      <c r="D7">
        <f>'ZEV Data'!L8</f>
        <v>0</v>
      </c>
      <c r="E7">
        <f>'ZEV Data'!L9</f>
        <v>0</v>
      </c>
      <c r="F7" t="s">
        <v>71</v>
      </c>
    </row>
    <row r="8" spans="1:13">
      <c r="A8" t="s">
        <v>161</v>
      </c>
      <c r="B8" t="s">
        <v>37</v>
      </c>
      <c r="C8" t="s">
        <v>29</v>
      </c>
      <c r="D8">
        <f>'ZEV Data'!N8</f>
        <v>0</v>
      </c>
      <c r="E8">
        <f>'ZEV Data'!N9</f>
        <v>0</v>
      </c>
      <c r="F8" t="s">
        <v>71</v>
      </c>
    </row>
    <row r="9" spans="1:13">
      <c r="A9" t="s">
        <v>161</v>
      </c>
      <c r="B9" t="s">
        <v>38</v>
      </c>
      <c r="C9" t="s">
        <v>29</v>
      </c>
      <c r="D9">
        <f>'ZEV Data'!P8</f>
        <v>0</v>
      </c>
      <c r="E9">
        <f>'ZEV Data'!P9</f>
        <v>0</v>
      </c>
      <c r="F9" t="s">
        <v>71</v>
      </c>
    </row>
    <row r="10" spans="1:13">
      <c r="A10" t="s">
        <v>161</v>
      </c>
      <c r="B10" t="s">
        <v>39</v>
      </c>
      <c r="C10" t="s">
        <v>29</v>
      </c>
      <c r="D10">
        <f>'ZEV Data'!R8</f>
        <v>0</v>
      </c>
      <c r="E10">
        <f>'ZEV Data'!R9</f>
        <v>0</v>
      </c>
      <c r="F10" t="s">
        <v>71</v>
      </c>
    </row>
    <row r="11" spans="1:13">
      <c r="A11" t="s">
        <v>161</v>
      </c>
      <c r="B11" t="s">
        <v>40</v>
      </c>
      <c r="C11" t="s">
        <v>30</v>
      </c>
      <c r="D11">
        <f>'ZEV Data'!T8</f>
        <v>0</v>
      </c>
      <c r="E11">
        <f>'ZEV Data'!T9</f>
        <v>0</v>
      </c>
      <c r="F11" t="s">
        <v>71</v>
      </c>
    </row>
    <row r="12" spans="1:13">
      <c r="A12" t="s">
        <v>161</v>
      </c>
      <c r="B12" t="s">
        <v>50</v>
      </c>
      <c r="C12" t="s">
        <v>30</v>
      </c>
      <c r="D12">
        <f>'ZEV Data'!V8</f>
        <v>0</v>
      </c>
      <c r="E12">
        <f>'ZEV Data'!V9</f>
        <v>0</v>
      </c>
      <c r="F12" t="s">
        <v>71</v>
      </c>
    </row>
    <row r="13" spans="1:13">
      <c r="A13" t="s">
        <v>161</v>
      </c>
      <c r="B13" s="125" t="s">
        <v>42</v>
      </c>
      <c r="C13" s="125" t="s">
        <v>30</v>
      </c>
      <c r="D13">
        <f>'ZEV Data'!X8</f>
        <v>0</v>
      </c>
      <c r="E13">
        <f>'ZEV Data'!X9</f>
        <v>0</v>
      </c>
      <c r="F13" t="s">
        <v>71</v>
      </c>
    </row>
    <row r="14" spans="1:13">
      <c r="A14" t="s">
        <v>162</v>
      </c>
      <c r="B14" t="s">
        <v>31</v>
      </c>
      <c r="C14" t="s">
        <v>28</v>
      </c>
      <c r="D14">
        <f>'ZEV Data'!B14</f>
        <v>1</v>
      </c>
      <c r="E14">
        <f>'ZEV Data'!B15</f>
        <v>0</v>
      </c>
      <c r="F14" t="s">
        <v>71</v>
      </c>
    </row>
    <row r="15" spans="1:13">
      <c r="A15" t="s">
        <v>162</v>
      </c>
      <c r="B15" t="s">
        <v>32</v>
      </c>
      <c r="C15" t="s">
        <v>28</v>
      </c>
      <c r="D15">
        <f>'ZEV Data'!D14</f>
        <v>2</v>
      </c>
      <c r="E15">
        <f>'ZEV Data'!D15</f>
        <v>0</v>
      </c>
      <c r="F15" t="s">
        <v>71</v>
      </c>
    </row>
    <row r="16" spans="1:13">
      <c r="A16" t="s">
        <v>162</v>
      </c>
      <c r="B16" t="s">
        <v>33</v>
      </c>
      <c r="C16" t="s">
        <v>28</v>
      </c>
      <c r="D16">
        <f>'ZEV Data'!F14</f>
        <v>0</v>
      </c>
      <c r="E16">
        <f>'ZEV Data'!F15</f>
        <v>0</v>
      </c>
      <c r="F16" t="s">
        <v>71</v>
      </c>
    </row>
    <row r="17" spans="1:6">
      <c r="A17" t="s">
        <v>162</v>
      </c>
      <c r="B17" t="s">
        <v>179</v>
      </c>
      <c r="C17" t="s">
        <v>28</v>
      </c>
      <c r="D17">
        <f>'ZEV Data'!H14</f>
        <v>0</v>
      </c>
      <c r="E17">
        <f>'ZEV Data'!H15</f>
        <v>0</v>
      </c>
      <c r="F17" t="s">
        <v>71</v>
      </c>
    </row>
    <row r="18" spans="1:6">
      <c r="A18" t="s">
        <v>162</v>
      </c>
      <c r="B18" t="s">
        <v>180</v>
      </c>
      <c r="C18" t="s">
        <v>28</v>
      </c>
      <c r="D18">
        <f>'ZEV Data'!J14</f>
        <v>0</v>
      </c>
      <c r="E18">
        <f>'ZEV Data'!J15</f>
        <v>0</v>
      </c>
      <c r="F18" t="s">
        <v>71</v>
      </c>
    </row>
    <row r="19" spans="1:6">
      <c r="A19" t="s">
        <v>162</v>
      </c>
      <c r="B19" t="s">
        <v>181</v>
      </c>
      <c r="C19" t="s">
        <v>28</v>
      </c>
      <c r="D19">
        <f>'ZEV Data'!L14</f>
        <v>0</v>
      </c>
      <c r="E19">
        <f>'ZEV Data'!L15</f>
        <v>0</v>
      </c>
      <c r="F19" t="s">
        <v>71</v>
      </c>
    </row>
    <row r="20" spans="1:6">
      <c r="A20" t="s">
        <v>162</v>
      </c>
      <c r="B20" t="s">
        <v>37</v>
      </c>
      <c r="C20" t="s">
        <v>29</v>
      </c>
      <c r="D20">
        <f>'ZEV Data'!N14</f>
        <v>0</v>
      </c>
      <c r="E20">
        <f>'ZEV Data'!N15</f>
        <v>0</v>
      </c>
      <c r="F20" t="s">
        <v>71</v>
      </c>
    </row>
    <row r="21" spans="1:6">
      <c r="A21" t="s">
        <v>162</v>
      </c>
      <c r="B21" t="s">
        <v>38</v>
      </c>
      <c r="C21" t="s">
        <v>29</v>
      </c>
      <c r="D21">
        <f>'ZEV Data'!P14</f>
        <v>0</v>
      </c>
      <c r="E21">
        <f>'ZEV Data'!P15</f>
        <v>0</v>
      </c>
      <c r="F21" t="s">
        <v>71</v>
      </c>
    </row>
    <row r="22" spans="1:6">
      <c r="A22" t="s">
        <v>162</v>
      </c>
      <c r="B22" t="s">
        <v>39</v>
      </c>
      <c r="C22" t="s">
        <v>29</v>
      </c>
      <c r="D22">
        <f>'ZEV Data'!R14</f>
        <v>0</v>
      </c>
      <c r="E22">
        <f>'ZEV Data'!R15</f>
        <v>0</v>
      </c>
      <c r="F22" t="s">
        <v>71</v>
      </c>
    </row>
    <row r="23" spans="1:6">
      <c r="A23" t="s">
        <v>162</v>
      </c>
      <c r="B23" t="s">
        <v>40</v>
      </c>
      <c r="C23" t="s">
        <v>30</v>
      </c>
      <c r="D23">
        <f>'ZEV Data'!T14</f>
        <v>0</v>
      </c>
      <c r="E23">
        <f>'ZEV Data'!T15</f>
        <v>0</v>
      </c>
      <c r="F23" t="s">
        <v>71</v>
      </c>
    </row>
    <row r="24" spans="1:6">
      <c r="A24" t="s">
        <v>162</v>
      </c>
      <c r="B24" t="s">
        <v>50</v>
      </c>
      <c r="C24" t="s">
        <v>30</v>
      </c>
      <c r="D24">
        <f>'ZEV Data'!V14</f>
        <v>0</v>
      </c>
      <c r="E24">
        <f>'ZEV Data'!V15</f>
        <v>0</v>
      </c>
      <c r="F24" t="s">
        <v>71</v>
      </c>
    </row>
    <row r="25" spans="1:6">
      <c r="A25" t="s">
        <v>162</v>
      </c>
      <c r="B25" s="125" t="s">
        <v>42</v>
      </c>
      <c r="C25" s="125" t="s">
        <v>30</v>
      </c>
      <c r="D25">
        <f>'ZEV Data'!X14</f>
        <v>0</v>
      </c>
      <c r="E25">
        <f>'ZEV Data'!X15</f>
        <v>0</v>
      </c>
      <c r="F25" t="s">
        <v>71</v>
      </c>
    </row>
    <row r="26" spans="1:6">
      <c r="A26" t="s">
        <v>161</v>
      </c>
      <c r="B26" t="s">
        <v>31</v>
      </c>
      <c r="C26" t="s">
        <v>28</v>
      </c>
      <c r="D26">
        <f>'ZEV Data'!B26</f>
        <v>0</v>
      </c>
      <c r="E26">
        <f>'ZEV Data'!B27</f>
        <v>0</v>
      </c>
      <c r="F26" t="s">
        <v>72</v>
      </c>
    </row>
    <row r="27" spans="1:6">
      <c r="A27" t="s">
        <v>161</v>
      </c>
      <c r="B27" t="s">
        <v>32</v>
      </c>
      <c r="C27" t="s">
        <v>28</v>
      </c>
      <c r="D27">
        <f>'ZEV Data'!D26</f>
        <v>0</v>
      </c>
      <c r="E27">
        <f>'ZEV Data'!D27</f>
        <v>1</v>
      </c>
      <c r="F27" t="s">
        <v>72</v>
      </c>
    </row>
    <row r="28" spans="1:6">
      <c r="A28" t="s">
        <v>161</v>
      </c>
      <c r="B28" t="s">
        <v>33</v>
      </c>
      <c r="C28" t="s">
        <v>28</v>
      </c>
      <c r="D28">
        <f>'ZEV Data'!F26</f>
        <v>0</v>
      </c>
      <c r="E28">
        <f>'ZEV Data'!F27</f>
        <v>0</v>
      </c>
      <c r="F28" t="s">
        <v>72</v>
      </c>
    </row>
    <row r="29" spans="1:6">
      <c r="A29" t="s">
        <v>161</v>
      </c>
      <c r="B29" t="s">
        <v>179</v>
      </c>
      <c r="C29" t="s">
        <v>28</v>
      </c>
      <c r="D29">
        <f>'ZEV Data'!H26</f>
        <v>0</v>
      </c>
      <c r="E29">
        <f>'ZEV Data'!H27</f>
        <v>0</v>
      </c>
      <c r="F29" t="s">
        <v>72</v>
      </c>
    </row>
    <row r="30" spans="1:6">
      <c r="A30" t="s">
        <v>161</v>
      </c>
      <c r="B30" t="s">
        <v>180</v>
      </c>
      <c r="C30" t="s">
        <v>28</v>
      </c>
      <c r="D30">
        <f>'ZEV Data'!J26</f>
        <v>0</v>
      </c>
      <c r="E30">
        <f>'ZEV Data'!J27</f>
        <v>0</v>
      </c>
      <c r="F30" t="s">
        <v>72</v>
      </c>
    </row>
    <row r="31" spans="1:6">
      <c r="A31" t="s">
        <v>161</v>
      </c>
      <c r="B31" t="s">
        <v>181</v>
      </c>
      <c r="C31" t="s">
        <v>28</v>
      </c>
      <c r="D31">
        <f>'ZEV Data'!L26</f>
        <v>0</v>
      </c>
      <c r="E31">
        <f>'ZEV Data'!L27</f>
        <v>0</v>
      </c>
      <c r="F31" t="s">
        <v>72</v>
      </c>
    </row>
    <row r="32" spans="1:6">
      <c r="A32" t="s">
        <v>161</v>
      </c>
      <c r="B32" t="s">
        <v>37</v>
      </c>
      <c r="C32" t="s">
        <v>29</v>
      </c>
      <c r="D32">
        <f>'ZEV Data'!N26</f>
        <v>0</v>
      </c>
      <c r="E32">
        <f>'ZEV Data'!N27</f>
        <v>0</v>
      </c>
      <c r="F32" t="s">
        <v>72</v>
      </c>
    </row>
    <row r="33" spans="1:6">
      <c r="A33" t="s">
        <v>161</v>
      </c>
      <c r="B33" t="s">
        <v>38</v>
      </c>
      <c r="C33" t="s">
        <v>29</v>
      </c>
      <c r="D33">
        <f>'ZEV Data'!P26</f>
        <v>0</v>
      </c>
      <c r="E33">
        <f>'ZEV Data'!P27</f>
        <v>0</v>
      </c>
      <c r="F33" t="s">
        <v>72</v>
      </c>
    </row>
    <row r="34" spans="1:6">
      <c r="A34" t="s">
        <v>161</v>
      </c>
      <c r="B34" t="s">
        <v>39</v>
      </c>
      <c r="C34" t="s">
        <v>29</v>
      </c>
      <c r="D34">
        <f>'ZEV Data'!R26</f>
        <v>0</v>
      </c>
      <c r="E34">
        <f>'ZEV Data'!R27</f>
        <v>0</v>
      </c>
      <c r="F34" t="s">
        <v>72</v>
      </c>
    </row>
    <row r="35" spans="1:6">
      <c r="A35" t="s">
        <v>161</v>
      </c>
      <c r="B35" t="s">
        <v>40</v>
      </c>
      <c r="C35" t="s">
        <v>30</v>
      </c>
      <c r="D35">
        <f>'ZEV Data'!T26</f>
        <v>0</v>
      </c>
      <c r="E35">
        <f>'ZEV Data'!T27</f>
        <v>0</v>
      </c>
      <c r="F35" t="s">
        <v>72</v>
      </c>
    </row>
    <row r="36" spans="1:6">
      <c r="A36" t="s">
        <v>161</v>
      </c>
      <c r="B36" t="s">
        <v>50</v>
      </c>
      <c r="C36" t="s">
        <v>30</v>
      </c>
      <c r="D36">
        <f>'ZEV Data'!V26</f>
        <v>0</v>
      </c>
      <c r="E36">
        <f>'ZEV Data'!V27</f>
        <v>0</v>
      </c>
      <c r="F36" t="s">
        <v>72</v>
      </c>
    </row>
    <row r="37" spans="1:6">
      <c r="A37" t="s">
        <v>161</v>
      </c>
      <c r="B37" s="125" t="s">
        <v>42</v>
      </c>
      <c r="C37" s="125" t="s">
        <v>30</v>
      </c>
      <c r="D37">
        <f>'ZEV Data'!X26</f>
        <v>0</v>
      </c>
      <c r="E37">
        <f>'ZEV Data'!X27</f>
        <v>0</v>
      </c>
      <c r="F37" t="s">
        <v>72</v>
      </c>
    </row>
    <row r="38" spans="1:6">
      <c r="A38" t="s">
        <v>162</v>
      </c>
      <c r="B38" t="s">
        <v>31</v>
      </c>
      <c r="C38" t="s">
        <v>28</v>
      </c>
      <c r="D38">
        <f>'ZEV Data'!B32</f>
        <v>1</v>
      </c>
      <c r="E38">
        <f>'ZEV Data'!B33</f>
        <v>0</v>
      </c>
      <c r="F38" t="s">
        <v>72</v>
      </c>
    </row>
    <row r="39" spans="1:6">
      <c r="A39" t="s">
        <v>162</v>
      </c>
      <c r="B39" t="s">
        <v>32</v>
      </c>
      <c r="C39" t="s">
        <v>28</v>
      </c>
      <c r="D39">
        <f>'ZEV Data'!D32</f>
        <v>2</v>
      </c>
      <c r="E39">
        <f>'ZEV Data'!D33</f>
        <v>0</v>
      </c>
      <c r="F39" t="s">
        <v>72</v>
      </c>
    </row>
    <row r="40" spans="1:6">
      <c r="A40" t="s">
        <v>162</v>
      </c>
      <c r="B40" t="s">
        <v>33</v>
      </c>
      <c r="C40" t="s">
        <v>28</v>
      </c>
      <c r="D40">
        <f>'ZEV Data'!F32</f>
        <v>0</v>
      </c>
      <c r="E40">
        <f>'ZEV Data'!F33</f>
        <v>0</v>
      </c>
      <c r="F40" t="s">
        <v>72</v>
      </c>
    </row>
    <row r="41" spans="1:6">
      <c r="A41" t="s">
        <v>162</v>
      </c>
      <c r="B41" t="s">
        <v>179</v>
      </c>
      <c r="C41" t="s">
        <v>28</v>
      </c>
      <c r="D41">
        <f>'ZEV Data'!H32</f>
        <v>0</v>
      </c>
      <c r="E41">
        <f>'ZEV Data'!H33</f>
        <v>0</v>
      </c>
      <c r="F41" t="s">
        <v>72</v>
      </c>
    </row>
    <row r="42" spans="1:6">
      <c r="A42" t="s">
        <v>162</v>
      </c>
      <c r="B42" t="s">
        <v>180</v>
      </c>
      <c r="C42" t="s">
        <v>28</v>
      </c>
      <c r="D42">
        <f>'ZEV Data'!J32</f>
        <v>0</v>
      </c>
      <c r="E42">
        <f>'ZEV Data'!J33</f>
        <v>0</v>
      </c>
      <c r="F42" t="s">
        <v>72</v>
      </c>
    </row>
    <row r="43" spans="1:6">
      <c r="A43" t="s">
        <v>162</v>
      </c>
      <c r="B43" t="s">
        <v>181</v>
      </c>
      <c r="C43" t="s">
        <v>28</v>
      </c>
      <c r="D43">
        <f>'ZEV Data'!L32</f>
        <v>0</v>
      </c>
      <c r="E43">
        <f>'ZEV Data'!L33</f>
        <v>0</v>
      </c>
      <c r="F43" t="s">
        <v>72</v>
      </c>
    </row>
    <row r="44" spans="1:6">
      <c r="A44" t="s">
        <v>162</v>
      </c>
      <c r="B44" t="s">
        <v>37</v>
      </c>
      <c r="C44" t="s">
        <v>29</v>
      </c>
      <c r="D44">
        <f>'ZEV Data'!N32</f>
        <v>0</v>
      </c>
      <c r="E44">
        <f>'ZEV Data'!N33</f>
        <v>0</v>
      </c>
      <c r="F44" t="s">
        <v>72</v>
      </c>
    </row>
    <row r="45" spans="1:6">
      <c r="A45" t="s">
        <v>162</v>
      </c>
      <c r="B45" t="s">
        <v>38</v>
      </c>
      <c r="C45" t="s">
        <v>29</v>
      </c>
      <c r="D45">
        <f>'ZEV Data'!P32</f>
        <v>0</v>
      </c>
      <c r="E45">
        <f>'ZEV Data'!P33</f>
        <v>0</v>
      </c>
      <c r="F45" t="s">
        <v>72</v>
      </c>
    </row>
    <row r="46" spans="1:6">
      <c r="A46" t="s">
        <v>162</v>
      </c>
      <c r="B46" t="s">
        <v>39</v>
      </c>
      <c r="C46" t="s">
        <v>29</v>
      </c>
      <c r="D46">
        <f>'ZEV Data'!R32</f>
        <v>0</v>
      </c>
      <c r="E46">
        <f>'ZEV Data'!R33</f>
        <v>0</v>
      </c>
      <c r="F46" t="s">
        <v>72</v>
      </c>
    </row>
    <row r="47" spans="1:6">
      <c r="A47" t="s">
        <v>162</v>
      </c>
      <c r="B47" t="s">
        <v>40</v>
      </c>
      <c r="C47" t="s">
        <v>30</v>
      </c>
      <c r="D47">
        <f>'ZEV Data'!T32</f>
        <v>0</v>
      </c>
      <c r="E47">
        <f>'ZEV Data'!T33</f>
        <v>0</v>
      </c>
      <c r="F47" t="s">
        <v>72</v>
      </c>
    </row>
    <row r="48" spans="1:6">
      <c r="A48" t="s">
        <v>162</v>
      </c>
      <c r="B48" t="s">
        <v>50</v>
      </c>
      <c r="C48" t="s">
        <v>30</v>
      </c>
      <c r="D48">
        <f>'ZEV Data'!V32</f>
        <v>0</v>
      </c>
      <c r="E48">
        <f>'ZEV Data'!V33</f>
        <v>0</v>
      </c>
      <c r="F48" t="s">
        <v>72</v>
      </c>
    </row>
    <row r="49" spans="1:6">
      <c r="A49" t="s">
        <v>162</v>
      </c>
      <c r="B49" s="125" t="s">
        <v>42</v>
      </c>
      <c r="C49" s="125" t="s">
        <v>30</v>
      </c>
      <c r="D49">
        <f>'ZEV Data'!X32</f>
        <v>0</v>
      </c>
      <c r="E49">
        <f>'ZEV Data'!X33</f>
        <v>0</v>
      </c>
      <c r="F49" t="s">
        <v>72</v>
      </c>
    </row>
  </sheetData>
  <phoneticPr fontId="55"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8C57D3-F5B1-43B7-97A5-3742FC0E0D69}">
  <sheetPr>
    <tabColor rgb="FF00B0F0"/>
  </sheetPr>
  <dimension ref="B1:I37"/>
  <sheetViews>
    <sheetView showRuler="0" topLeftCell="A3" zoomScaleNormal="100" zoomScaleSheetLayoutView="90" workbookViewId="0">
      <selection activeCell="L21" sqref="L21"/>
    </sheetView>
  </sheetViews>
  <sheetFormatPr defaultRowHeight="18"/>
  <cols>
    <col min="1" max="1" width="2.6640625" style="1" customWidth="1"/>
    <col min="2" max="2" width="23.88671875" style="1" customWidth="1"/>
    <col min="3" max="3" width="11.109375" style="1" bestFit="1" customWidth="1"/>
    <col min="4" max="7" width="8.88671875" style="1"/>
    <col min="8" max="8" width="13.44140625" style="1" customWidth="1"/>
    <col min="9" max="9" width="2.6640625" style="1" customWidth="1"/>
    <col min="10" max="254" width="8.88671875" style="1"/>
    <col min="255" max="255" width="3" style="1" customWidth="1"/>
    <col min="256" max="256" width="23.88671875" style="1" customWidth="1"/>
    <col min="257" max="257" width="11.109375" style="1" bestFit="1" customWidth="1"/>
    <col min="258" max="261" width="8.88671875" style="1"/>
    <col min="262" max="262" width="5.44140625" style="1" customWidth="1"/>
    <col min="263" max="263" width="12.109375" style="1" customWidth="1"/>
    <col min="264" max="264" width="7.5546875" style="1" customWidth="1"/>
    <col min="265" max="510" width="8.88671875" style="1"/>
    <col min="511" max="511" width="3" style="1" customWidth="1"/>
    <col min="512" max="512" width="23.88671875" style="1" customWidth="1"/>
    <col min="513" max="513" width="11.109375" style="1" bestFit="1" customWidth="1"/>
    <col min="514" max="517" width="8.88671875" style="1"/>
    <col min="518" max="518" width="5.44140625" style="1" customWidth="1"/>
    <col min="519" max="519" width="12.109375" style="1" customWidth="1"/>
    <col min="520" max="520" width="7.5546875" style="1" customWidth="1"/>
    <col min="521" max="766" width="8.88671875" style="1"/>
    <col min="767" max="767" width="3" style="1" customWidth="1"/>
    <col min="768" max="768" width="23.88671875" style="1" customWidth="1"/>
    <col min="769" max="769" width="11.109375" style="1" bestFit="1" customWidth="1"/>
    <col min="770" max="773" width="8.88671875" style="1"/>
    <col min="774" max="774" width="5.44140625" style="1" customWidth="1"/>
    <col min="775" max="775" width="12.109375" style="1" customWidth="1"/>
    <col min="776" max="776" width="7.5546875" style="1" customWidth="1"/>
    <col min="777" max="1022" width="8.88671875" style="1"/>
    <col min="1023" max="1023" width="3" style="1" customWidth="1"/>
    <col min="1024" max="1024" width="23.88671875" style="1" customWidth="1"/>
    <col min="1025" max="1025" width="11.109375" style="1" bestFit="1" customWidth="1"/>
    <col min="1026" max="1029" width="8.88671875" style="1"/>
    <col min="1030" max="1030" width="5.44140625" style="1" customWidth="1"/>
    <col min="1031" max="1031" width="12.109375" style="1" customWidth="1"/>
    <col min="1032" max="1032" width="7.5546875" style="1" customWidth="1"/>
    <col min="1033" max="1278" width="8.88671875" style="1"/>
    <col min="1279" max="1279" width="3" style="1" customWidth="1"/>
    <col min="1280" max="1280" width="23.88671875" style="1" customWidth="1"/>
    <col min="1281" max="1281" width="11.109375" style="1" bestFit="1" customWidth="1"/>
    <col min="1282" max="1285" width="8.88671875" style="1"/>
    <col min="1286" max="1286" width="5.44140625" style="1" customWidth="1"/>
    <col min="1287" max="1287" width="12.109375" style="1" customWidth="1"/>
    <col min="1288" max="1288" width="7.5546875" style="1" customWidth="1"/>
    <col min="1289" max="1534" width="8.88671875" style="1"/>
    <col min="1535" max="1535" width="3" style="1" customWidth="1"/>
    <col min="1536" max="1536" width="23.88671875" style="1" customWidth="1"/>
    <col min="1537" max="1537" width="11.109375" style="1" bestFit="1" customWidth="1"/>
    <col min="1538" max="1541" width="8.88671875" style="1"/>
    <col min="1542" max="1542" width="5.44140625" style="1" customWidth="1"/>
    <col min="1543" max="1543" width="12.109375" style="1" customWidth="1"/>
    <col min="1544" max="1544" width="7.5546875" style="1" customWidth="1"/>
    <col min="1545" max="1790" width="8.88671875" style="1"/>
    <col min="1791" max="1791" width="3" style="1" customWidth="1"/>
    <col min="1792" max="1792" width="23.88671875" style="1" customWidth="1"/>
    <col min="1793" max="1793" width="11.109375" style="1" bestFit="1" customWidth="1"/>
    <col min="1794" max="1797" width="8.88671875" style="1"/>
    <col min="1798" max="1798" width="5.44140625" style="1" customWidth="1"/>
    <col min="1799" max="1799" width="12.109375" style="1" customWidth="1"/>
    <col min="1800" max="1800" width="7.5546875" style="1" customWidth="1"/>
    <col min="1801" max="2046" width="8.88671875" style="1"/>
    <col min="2047" max="2047" width="3" style="1" customWidth="1"/>
    <col min="2048" max="2048" width="23.88671875" style="1" customWidth="1"/>
    <col min="2049" max="2049" width="11.109375" style="1" bestFit="1" customWidth="1"/>
    <col min="2050" max="2053" width="8.88671875" style="1"/>
    <col min="2054" max="2054" width="5.44140625" style="1" customWidth="1"/>
    <col min="2055" max="2055" width="12.109375" style="1" customWidth="1"/>
    <col min="2056" max="2056" width="7.5546875" style="1" customWidth="1"/>
    <col min="2057" max="2302" width="8.88671875" style="1"/>
    <col min="2303" max="2303" width="3" style="1" customWidth="1"/>
    <col min="2304" max="2304" width="23.88671875" style="1" customWidth="1"/>
    <col min="2305" max="2305" width="11.109375" style="1" bestFit="1" customWidth="1"/>
    <col min="2306" max="2309" width="8.88671875" style="1"/>
    <col min="2310" max="2310" width="5.44140625" style="1" customWidth="1"/>
    <col min="2311" max="2311" width="12.109375" style="1" customWidth="1"/>
    <col min="2312" max="2312" width="7.5546875" style="1" customWidth="1"/>
    <col min="2313" max="2558" width="8.88671875" style="1"/>
    <col min="2559" max="2559" width="3" style="1" customWidth="1"/>
    <col min="2560" max="2560" width="23.88671875" style="1" customWidth="1"/>
    <col min="2561" max="2561" width="11.109375" style="1" bestFit="1" customWidth="1"/>
    <col min="2562" max="2565" width="8.88671875" style="1"/>
    <col min="2566" max="2566" width="5.44140625" style="1" customWidth="1"/>
    <col min="2567" max="2567" width="12.109375" style="1" customWidth="1"/>
    <col min="2568" max="2568" width="7.5546875" style="1" customWidth="1"/>
    <col min="2569" max="2814" width="8.88671875" style="1"/>
    <col min="2815" max="2815" width="3" style="1" customWidth="1"/>
    <col min="2816" max="2816" width="23.88671875" style="1" customWidth="1"/>
    <col min="2817" max="2817" width="11.109375" style="1" bestFit="1" customWidth="1"/>
    <col min="2818" max="2821" width="8.88671875" style="1"/>
    <col min="2822" max="2822" width="5.44140625" style="1" customWidth="1"/>
    <col min="2823" max="2823" width="12.109375" style="1" customWidth="1"/>
    <col min="2824" max="2824" width="7.5546875" style="1" customWidth="1"/>
    <col min="2825" max="3070" width="8.88671875" style="1"/>
    <col min="3071" max="3071" width="3" style="1" customWidth="1"/>
    <col min="3072" max="3072" width="23.88671875" style="1" customWidth="1"/>
    <col min="3073" max="3073" width="11.109375" style="1" bestFit="1" customWidth="1"/>
    <col min="3074" max="3077" width="8.88671875" style="1"/>
    <col min="3078" max="3078" width="5.44140625" style="1" customWidth="1"/>
    <col min="3079" max="3079" width="12.109375" style="1" customWidth="1"/>
    <col min="3080" max="3080" width="7.5546875" style="1" customWidth="1"/>
    <col min="3081" max="3326" width="8.88671875" style="1"/>
    <col min="3327" max="3327" width="3" style="1" customWidth="1"/>
    <col min="3328" max="3328" width="23.88671875" style="1" customWidth="1"/>
    <col min="3329" max="3329" width="11.109375" style="1" bestFit="1" customWidth="1"/>
    <col min="3330" max="3333" width="8.88671875" style="1"/>
    <col min="3334" max="3334" width="5.44140625" style="1" customWidth="1"/>
    <col min="3335" max="3335" width="12.109375" style="1" customWidth="1"/>
    <col min="3336" max="3336" width="7.5546875" style="1" customWidth="1"/>
    <col min="3337" max="3582" width="8.88671875" style="1"/>
    <col min="3583" max="3583" width="3" style="1" customWidth="1"/>
    <col min="3584" max="3584" width="23.88671875" style="1" customWidth="1"/>
    <col min="3585" max="3585" width="11.109375" style="1" bestFit="1" customWidth="1"/>
    <col min="3586" max="3589" width="8.88671875" style="1"/>
    <col min="3590" max="3590" width="5.44140625" style="1" customWidth="1"/>
    <col min="3591" max="3591" width="12.109375" style="1" customWidth="1"/>
    <col min="3592" max="3592" width="7.5546875" style="1" customWidth="1"/>
    <col min="3593" max="3838" width="8.88671875" style="1"/>
    <col min="3839" max="3839" width="3" style="1" customWidth="1"/>
    <col min="3840" max="3840" width="23.88671875" style="1" customWidth="1"/>
    <col min="3841" max="3841" width="11.109375" style="1" bestFit="1" customWidth="1"/>
    <col min="3842" max="3845" width="8.88671875" style="1"/>
    <col min="3846" max="3846" width="5.44140625" style="1" customWidth="1"/>
    <col min="3847" max="3847" width="12.109375" style="1" customWidth="1"/>
    <col min="3848" max="3848" width="7.5546875" style="1" customWidth="1"/>
    <col min="3849" max="4094" width="8.88671875" style="1"/>
    <col min="4095" max="4095" width="3" style="1" customWidth="1"/>
    <col min="4096" max="4096" width="23.88671875" style="1" customWidth="1"/>
    <col min="4097" max="4097" width="11.109375" style="1" bestFit="1" customWidth="1"/>
    <col min="4098" max="4101" width="8.88671875" style="1"/>
    <col min="4102" max="4102" width="5.44140625" style="1" customWidth="1"/>
    <col min="4103" max="4103" width="12.109375" style="1" customWidth="1"/>
    <col min="4104" max="4104" width="7.5546875" style="1" customWidth="1"/>
    <col min="4105" max="4350" width="8.88671875" style="1"/>
    <col min="4351" max="4351" width="3" style="1" customWidth="1"/>
    <col min="4352" max="4352" width="23.88671875" style="1" customWidth="1"/>
    <col min="4353" max="4353" width="11.109375" style="1" bestFit="1" customWidth="1"/>
    <col min="4354" max="4357" width="8.88671875" style="1"/>
    <col min="4358" max="4358" width="5.44140625" style="1" customWidth="1"/>
    <col min="4359" max="4359" width="12.109375" style="1" customWidth="1"/>
    <col min="4360" max="4360" width="7.5546875" style="1" customWidth="1"/>
    <col min="4361" max="4606" width="8.88671875" style="1"/>
    <col min="4607" max="4607" width="3" style="1" customWidth="1"/>
    <col min="4608" max="4608" width="23.88671875" style="1" customWidth="1"/>
    <col min="4609" max="4609" width="11.109375" style="1" bestFit="1" customWidth="1"/>
    <col min="4610" max="4613" width="8.88671875" style="1"/>
    <col min="4614" max="4614" width="5.44140625" style="1" customWidth="1"/>
    <col min="4615" max="4615" width="12.109375" style="1" customWidth="1"/>
    <col min="4616" max="4616" width="7.5546875" style="1" customWidth="1"/>
    <col min="4617" max="4862" width="8.88671875" style="1"/>
    <col min="4863" max="4863" width="3" style="1" customWidth="1"/>
    <col min="4864" max="4864" width="23.88671875" style="1" customWidth="1"/>
    <col min="4865" max="4865" width="11.109375" style="1" bestFit="1" customWidth="1"/>
    <col min="4866" max="4869" width="8.88671875" style="1"/>
    <col min="4870" max="4870" width="5.44140625" style="1" customWidth="1"/>
    <col min="4871" max="4871" width="12.109375" style="1" customWidth="1"/>
    <col min="4872" max="4872" width="7.5546875" style="1" customWidth="1"/>
    <col min="4873" max="5118" width="8.88671875" style="1"/>
    <col min="5119" max="5119" width="3" style="1" customWidth="1"/>
    <col min="5120" max="5120" width="23.88671875" style="1" customWidth="1"/>
    <col min="5121" max="5121" width="11.109375" style="1" bestFit="1" customWidth="1"/>
    <col min="5122" max="5125" width="8.88671875" style="1"/>
    <col min="5126" max="5126" width="5.44140625" style="1" customWidth="1"/>
    <col min="5127" max="5127" width="12.109375" style="1" customWidth="1"/>
    <col min="5128" max="5128" width="7.5546875" style="1" customWidth="1"/>
    <col min="5129" max="5374" width="8.88671875" style="1"/>
    <col min="5375" max="5375" width="3" style="1" customWidth="1"/>
    <col min="5376" max="5376" width="23.88671875" style="1" customWidth="1"/>
    <col min="5377" max="5377" width="11.109375" style="1" bestFit="1" customWidth="1"/>
    <col min="5378" max="5381" width="8.88671875" style="1"/>
    <col min="5382" max="5382" width="5.44140625" style="1" customWidth="1"/>
    <col min="5383" max="5383" width="12.109375" style="1" customWidth="1"/>
    <col min="5384" max="5384" width="7.5546875" style="1" customWidth="1"/>
    <col min="5385" max="5630" width="8.88671875" style="1"/>
    <col min="5631" max="5631" width="3" style="1" customWidth="1"/>
    <col min="5632" max="5632" width="23.88671875" style="1" customWidth="1"/>
    <col min="5633" max="5633" width="11.109375" style="1" bestFit="1" customWidth="1"/>
    <col min="5634" max="5637" width="8.88671875" style="1"/>
    <col min="5638" max="5638" width="5.44140625" style="1" customWidth="1"/>
    <col min="5639" max="5639" width="12.109375" style="1" customWidth="1"/>
    <col min="5640" max="5640" width="7.5546875" style="1" customWidth="1"/>
    <col min="5641" max="5886" width="8.88671875" style="1"/>
    <col min="5887" max="5887" width="3" style="1" customWidth="1"/>
    <col min="5888" max="5888" width="23.88671875" style="1" customWidth="1"/>
    <col min="5889" max="5889" width="11.109375" style="1" bestFit="1" customWidth="1"/>
    <col min="5890" max="5893" width="8.88671875" style="1"/>
    <col min="5894" max="5894" width="5.44140625" style="1" customWidth="1"/>
    <col min="5895" max="5895" width="12.109375" style="1" customWidth="1"/>
    <col min="5896" max="5896" width="7.5546875" style="1" customWidth="1"/>
    <col min="5897" max="6142" width="8.88671875" style="1"/>
    <col min="6143" max="6143" width="3" style="1" customWidth="1"/>
    <col min="6144" max="6144" width="23.88671875" style="1" customWidth="1"/>
    <col min="6145" max="6145" width="11.109375" style="1" bestFit="1" customWidth="1"/>
    <col min="6146" max="6149" width="8.88671875" style="1"/>
    <col min="6150" max="6150" width="5.44140625" style="1" customWidth="1"/>
    <col min="6151" max="6151" width="12.109375" style="1" customWidth="1"/>
    <col min="6152" max="6152" width="7.5546875" style="1" customWidth="1"/>
    <col min="6153" max="6398" width="8.88671875" style="1"/>
    <col min="6399" max="6399" width="3" style="1" customWidth="1"/>
    <col min="6400" max="6400" width="23.88671875" style="1" customWidth="1"/>
    <col min="6401" max="6401" width="11.109375" style="1" bestFit="1" customWidth="1"/>
    <col min="6402" max="6405" width="8.88671875" style="1"/>
    <col min="6406" max="6406" width="5.44140625" style="1" customWidth="1"/>
    <col min="6407" max="6407" width="12.109375" style="1" customWidth="1"/>
    <col min="6408" max="6408" width="7.5546875" style="1" customWidth="1"/>
    <col min="6409" max="6654" width="8.88671875" style="1"/>
    <col min="6655" max="6655" width="3" style="1" customWidth="1"/>
    <col min="6656" max="6656" width="23.88671875" style="1" customWidth="1"/>
    <col min="6657" max="6657" width="11.109375" style="1" bestFit="1" customWidth="1"/>
    <col min="6658" max="6661" width="8.88671875" style="1"/>
    <col min="6662" max="6662" width="5.44140625" style="1" customWidth="1"/>
    <col min="6663" max="6663" width="12.109375" style="1" customWidth="1"/>
    <col min="6664" max="6664" width="7.5546875" style="1" customWidth="1"/>
    <col min="6665" max="6910" width="8.88671875" style="1"/>
    <col min="6911" max="6911" width="3" style="1" customWidth="1"/>
    <col min="6912" max="6912" width="23.88671875" style="1" customWidth="1"/>
    <col min="6913" max="6913" width="11.109375" style="1" bestFit="1" customWidth="1"/>
    <col min="6914" max="6917" width="8.88671875" style="1"/>
    <col min="6918" max="6918" width="5.44140625" style="1" customWidth="1"/>
    <col min="6919" max="6919" width="12.109375" style="1" customWidth="1"/>
    <col min="6920" max="6920" width="7.5546875" style="1" customWidth="1"/>
    <col min="6921" max="7166" width="8.88671875" style="1"/>
    <col min="7167" max="7167" width="3" style="1" customWidth="1"/>
    <col min="7168" max="7168" width="23.88671875" style="1" customWidth="1"/>
    <col min="7169" max="7169" width="11.109375" style="1" bestFit="1" customWidth="1"/>
    <col min="7170" max="7173" width="8.88671875" style="1"/>
    <col min="7174" max="7174" width="5.44140625" style="1" customWidth="1"/>
    <col min="7175" max="7175" width="12.109375" style="1" customWidth="1"/>
    <col min="7176" max="7176" width="7.5546875" style="1" customWidth="1"/>
    <col min="7177" max="7422" width="8.88671875" style="1"/>
    <col min="7423" max="7423" width="3" style="1" customWidth="1"/>
    <col min="7424" max="7424" width="23.88671875" style="1" customWidth="1"/>
    <col min="7425" max="7425" width="11.109375" style="1" bestFit="1" customWidth="1"/>
    <col min="7426" max="7429" width="8.88671875" style="1"/>
    <col min="7430" max="7430" width="5.44140625" style="1" customWidth="1"/>
    <col min="7431" max="7431" width="12.109375" style="1" customWidth="1"/>
    <col min="7432" max="7432" width="7.5546875" style="1" customWidth="1"/>
    <col min="7433" max="7678" width="8.88671875" style="1"/>
    <col min="7679" max="7679" width="3" style="1" customWidth="1"/>
    <col min="7680" max="7680" width="23.88671875" style="1" customWidth="1"/>
    <col min="7681" max="7681" width="11.109375" style="1" bestFit="1" customWidth="1"/>
    <col min="7682" max="7685" width="8.88671875" style="1"/>
    <col min="7686" max="7686" width="5.44140625" style="1" customWidth="1"/>
    <col min="7687" max="7687" width="12.109375" style="1" customWidth="1"/>
    <col min="7688" max="7688" width="7.5546875" style="1" customWidth="1"/>
    <col min="7689" max="7934" width="8.88671875" style="1"/>
    <col min="7935" max="7935" width="3" style="1" customWidth="1"/>
    <col min="7936" max="7936" width="23.88671875" style="1" customWidth="1"/>
    <col min="7937" max="7937" width="11.109375" style="1" bestFit="1" customWidth="1"/>
    <col min="7938" max="7941" width="8.88671875" style="1"/>
    <col min="7942" max="7942" width="5.44140625" style="1" customWidth="1"/>
    <col min="7943" max="7943" width="12.109375" style="1" customWidth="1"/>
    <col min="7944" max="7944" width="7.5546875" style="1" customWidth="1"/>
    <col min="7945" max="8190" width="8.88671875" style="1"/>
    <col min="8191" max="8191" width="3" style="1" customWidth="1"/>
    <col min="8192" max="8192" width="23.88671875" style="1" customWidth="1"/>
    <col min="8193" max="8193" width="11.109375" style="1" bestFit="1" customWidth="1"/>
    <col min="8194" max="8197" width="8.88671875" style="1"/>
    <col min="8198" max="8198" width="5.44140625" style="1" customWidth="1"/>
    <col min="8199" max="8199" width="12.109375" style="1" customWidth="1"/>
    <col min="8200" max="8200" width="7.5546875" style="1" customWidth="1"/>
    <col min="8201" max="8446" width="8.88671875" style="1"/>
    <col min="8447" max="8447" width="3" style="1" customWidth="1"/>
    <col min="8448" max="8448" width="23.88671875" style="1" customWidth="1"/>
    <col min="8449" max="8449" width="11.109375" style="1" bestFit="1" customWidth="1"/>
    <col min="8450" max="8453" width="8.88671875" style="1"/>
    <col min="8454" max="8454" width="5.44140625" style="1" customWidth="1"/>
    <col min="8455" max="8455" width="12.109375" style="1" customWidth="1"/>
    <col min="8456" max="8456" width="7.5546875" style="1" customWidth="1"/>
    <col min="8457" max="8702" width="8.88671875" style="1"/>
    <col min="8703" max="8703" width="3" style="1" customWidth="1"/>
    <col min="8704" max="8704" width="23.88671875" style="1" customWidth="1"/>
    <col min="8705" max="8705" width="11.109375" style="1" bestFit="1" customWidth="1"/>
    <col min="8706" max="8709" width="8.88671875" style="1"/>
    <col min="8710" max="8710" width="5.44140625" style="1" customWidth="1"/>
    <col min="8711" max="8711" width="12.109375" style="1" customWidth="1"/>
    <col min="8712" max="8712" width="7.5546875" style="1" customWidth="1"/>
    <col min="8713" max="8958" width="8.88671875" style="1"/>
    <col min="8959" max="8959" width="3" style="1" customWidth="1"/>
    <col min="8960" max="8960" width="23.88671875" style="1" customWidth="1"/>
    <col min="8961" max="8961" width="11.109375" style="1" bestFit="1" customWidth="1"/>
    <col min="8962" max="8965" width="8.88671875" style="1"/>
    <col min="8966" max="8966" width="5.44140625" style="1" customWidth="1"/>
    <col min="8967" max="8967" width="12.109375" style="1" customWidth="1"/>
    <col min="8968" max="8968" width="7.5546875" style="1" customWidth="1"/>
    <col min="8969" max="9214" width="8.88671875" style="1"/>
    <col min="9215" max="9215" width="3" style="1" customWidth="1"/>
    <col min="9216" max="9216" width="23.88671875" style="1" customWidth="1"/>
    <col min="9217" max="9217" width="11.109375" style="1" bestFit="1" customWidth="1"/>
    <col min="9218" max="9221" width="8.88671875" style="1"/>
    <col min="9222" max="9222" width="5.44140625" style="1" customWidth="1"/>
    <col min="9223" max="9223" width="12.109375" style="1" customWidth="1"/>
    <col min="9224" max="9224" width="7.5546875" style="1" customWidth="1"/>
    <col min="9225" max="9470" width="8.88671875" style="1"/>
    <col min="9471" max="9471" width="3" style="1" customWidth="1"/>
    <col min="9472" max="9472" width="23.88671875" style="1" customWidth="1"/>
    <col min="9473" max="9473" width="11.109375" style="1" bestFit="1" customWidth="1"/>
    <col min="9474" max="9477" width="8.88671875" style="1"/>
    <col min="9478" max="9478" width="5.44140625" style="1" customWidth="1"/>
    <col min="9479" max="9479" width="12.109375" style="1" customWidth="1"/>
    <col min="9480" max="9480" width="7.5546875" style="1" customWidth="1"/>
    <col min="9481" max="9726" width="8.88671875" style="1"/>
    <col min="9727" max="9727" width="3" style="1" customWidth="1"/>
    <col min="9728" max="9728" width="23.88671875" style="1" customWidth="1"/>
    <col min="9729" max="9729" width="11.109375" style="1" bestFit="1" customWidth="1"/>
    <col min="9730" max="9733" width="8.88671875" style="1"/>
    <col min="9734" max="9734" width="5.44140625" style="1" customWidth="1"/>
    <col min="9735" max="9735" width="12.109375" style="1" customWidth="1"/>
    <col min="9736" max="9736" width="7.5546875" style="1" customWidth="1"/>
    <col min="9737" max="9982" width="8.88671875" style="1"/>
    <col min="9983" max="9983" width="3" style="1" customWidth="1"/>
    <col min="9984" max="9984" width="23.88671875" style="1" customWidth="1"/>
    <col min="9985" max="9985" width="11.109375" style="1" bestFit="1" customWidth="1"/>
    <col min="9986" max="9989" width="8.88671875" style="1"/>
    <col min="9990" max="9990" width="5.44140625" style="1" customWidth="1"/>
    <col min="9991" max="9991" width="12.109375" style="1" customWidth="1"/>
    <col min="9992" max="9992" width="7.5546875" style="1" customWidth="1"/>
    <col min="9993" max="10238" width="8.88671875" style="1"/>
    <col min="10239" max="10239" width="3" style="1" customWidth="1"/>
    <col min="10240" max="10240" width="23.88671875" style="1" customWidth="1"/>
    <col min="10241" max="10241" width="11.109375" style="1" bestFit="1" customWidth="1"/>
    <col min="10242" max="10245" width="8.88671875" style="1"/>
    <col min="10246" max="10246" width="5.44140625" style="1" customWidth="1"/>
    <col min="10247" max="10247" width="12.109375" style="1" customWidth="1"/>
    <col min="10248" max="10248" width="7.5546875" style="1" customWidth="1"/>
    <col min="10249" max="10494" width="8.88671875" style="1"/>
    <col min="10495" max="10495" width="3" style="1" customWidth="1"/>
    <col min="10496" max="10496" width="23.88671875" style="1" customWidth="1"/>
    <col min="10497" max="10497" width="11.109375" style="1" bestFit="1" customWidth="1"/>
    <col min="10498" max="10501" width="8.88671875" style="1"/>
    <col min="10502" max="10502" width="5.44140625" style="1" customWidth="1"/>
    <col min="10503" max="10503" width="12.109375" style="1" customWidth="1"/>
    <col min="10504" max="10504" width="7.5546875" style="1" customWidth="1"/>
    <col min="10505" max="10750" width="8.88671875" style="1"/>
    <col min="10751" max="10751" width="3" style="1" customWidth="1"/>
    <col min="10752" max="10752" width="23.88671875" style="1" customWidth="1"/>
    <col min="10753" max="10753" width="11.109375" style="1" bestFit="1" customWidth="1"/>
    <col min="10754" max="10757" width="8.88671875" style="1"/>
    <col min="10758" max="10758" width="5.44140625" style="1" customWidth="1"/>
    <col min="10759" max="10759" width="12.109375" style="1" customWidth="1"/>
    <col min="10760" max="10760" width="7.5546875" style="1" customWidth="1"/>
    <col min="10761" max="11006" width="8.88671875" style="1"/>
    <col min="11007" max="11007" width="3" style="1" customWidth="1"/>
    <col min="11008" max="11008" width="23.88671875" style="1" customWidth="1"/>
    <col min="11009" max="11009" width="11.109375" style="1" bestFit="1" customWidth="1"/>
    <col min="11010" max="11013" width="8.88671875" style="1"/>
    <col min="11014" max="11014" width="5.44140625" style="1" customWidth="1"/>
    <col min="11015" max="11015" width="12.109375" style="1" customWidth="1"/>
    <col min="11016" max="11016" width="7.5546875" style="1" customWidth="1"/>
    <col min="11017" max="11262" width="8.88671875" style="1"/>
    <col min="11263" max="11263" width="3" style="1" customWidth="1"/>
    <col min="11264" max="11264" width="23.88671875" style="1" customWidth="1"/>
    <col min="11265" max="11265" width="11.109375" style="1" bestFit="1" customWidth="1"/>
    <col min="11266" max="11269" width="8.88671875" style="1"/>
    <col min="11270" max="11270" width="5.44140625" style="1" customWidth="1"/>
    <col min="11271" max="11271" width="12.109375" style="1" customWidth="1"/>
    <col min="11272" max="11272" width="7.5546875" style="1" customWidth="1"/>
    <col min="11273" max="11518" width="8.88671875" style="1"/>
    <col min="11519" max="11519" width="3" style="1" customWidth="1"/>
    <col min="11520" max="11520" width="23.88671875" style="1" customWidth="1"/>
    <col min="11521" max="11521" width="11.109375" style="1" bestFit="1" customWidth="1"/>
    <col min="11522" max="11525" width="8.88671875" style="1"/>
    <col min="11526" max="11526" width="5.44140625" style="1" customWidth="1"/>
    <col min="11527" max="11527" width="12.109375" style="1" customWidth="1"/>
    <col min="11528" max="11528" width="7.5546875" style="1" customWidth="1"/>
    <col min="11529" max="11774" width="8.88671875" style="1"/>
    <col min="11775" max="11775" width="3" style="1" customWidth="1"/>
    <col min="11776" max="11776" width="23.88671875" style="1" customWidth="1"/>
    <col min="11777" max="11777" width="11.109375" style="1" bestFit="1" customWidth="1"/>
    <col min="11778" max="11781" width="8.88671875" style="1"/>
    <col min="11782" max="11782" width="5.44140625" style="1" customWidth="1"/>
    <col min="11783" max="11783" width="12.109375" style="1" customWidth="1"/>
    <col min="11784" max="11784" width="7.5546875" style="1" customWidth="1"/>
    <col min="11785" max="12030" width="8.88671875" style="1"/>
    <col min="12031" max="12031" width="3" style="1" customWidth="1"/>
    <col min="12032" max="12032" width="23.88671875" style="1" customWidth="1"/>
    <col min="12033" max="12033" width="11.109375" style="1" bestFit="1" customWidth="1"/>
    <col min="12034" max="12037" width="8.88671875" style="1"/>
    <col min="12038" max="12038" width="5.44140625" style="1" customWidth="1"/>
    <col min="12039" max="12039" width="12.109375" style="1" customWidth="1"/>
    <col min="12040" max="12040" width="7.5546875" style="1" customWidth="1"/>
    <col min="12041" max="12286" width="8.88671875" style="1"/>
    <col min="12287" max="12287" width="3" style="1" customWidth="1"/>
    <col min="12288" max="12288" width="23.88671875" style="1" customWidth="1"/>
    <col min="12289" max="12289" width="11.109375" style="1" bestFit="1" customWidth="1"/>
    <col min="12290" max="12293" width="8.88671875" style="1"/>
    <col min="12294" max="12294" width="5.44140625" style="1" customWidth="1"/>
    <col min="12295" max="12295" width="12.109375" style="1" customWidth="1"/>
    <col min="12296" max="12296" width="7.5546875" style="1" customWidth="1"/>
    <col min="12297" max="12542" width="8.88671875" style="1"/>
    <col min="12543" max="12543" width="3" style="1" customWidth="1"/>
    <col min="12544" max="12544" width="23.88671875" style="1" customWidth="1"/>
    <col min="12545" max="12545" width="11.109375" style="1" bestFit="1" customWidth="1"/>
    <col min="12546" max="12549" width="8.88671875" style="1"/>
    <col min="12550" max="12550" width="5.44140625" style="1" customWidth="1"/>
    <col min="12551" max="12551" width="12.109375" style="1" customWidth="1"/>
    <col min="12552" max="12552" width="7.5546875" style="1" customWidth="1"/>
    <col min="12553" max="12798" width="8.88671875" style="1"/>
    <col min="12799" max="12799" width="3" style="1" customWidth="1"/>
    <col min="12800" max="12800" width="23.88671875" style="1" customWidth="1"/>
    <col min="12801" max="12801" width="11.109375" style="1" bestFit="1" customWidth="1"/>
    <col min="12802" max="12805" width="8.88671875" style="1"/>
    <col min="12806" max="12806" width="5.44140625" style="1" customWidth="1"/>
    <col min="12807" max="12807" width="12.109375" style="1" customWidth="1"/>
    <col min="12808" max="12808" width="7.5546875" style="1" customWidth="1"/>
    <col min="12809" max="13054" width="8.88671875" style="1"/>
    <col min="13055" max="13055" width="3" style="1" customWidth="1"/>
    <col min="13056" max="13056" width="23.88671875" style="1" customWidth="1"/>
    <col min="13057" max="13057" width="11.109375" style="1" bestFit="1" customWidth="1"/>
    <col min="13058" max="13061" width="8.88671875" style="1"/>
    <col min="13062" max="13062" width="5.44140625" style="1" customWidth="1"/>
    <col min="13063" max="13063" width="12.109375" style="1" customWidth="1"/>
    <col min="13064" max="13064" width="7.5546875" style="1" customWidth="1"/>
    <col min="13065" max="13310" width="8.88671875" style="1"/>
    <col min="13311" max="13311" width="3" style="1" customWidth="1"/>
    <col min="13312" max="13312" width="23.88671875" style="1" customWidth="1"/>
    <col min="13313" max="13313" width="11.109375" style="1" bestFit="1" customWidth="1"/>
    <col min="13314" max="13317" width="8.88671875" style="1"/>
    <col min="13318" max="13318" width="5.44140625" style="1" customWidth="1"/>
    <col min="13319" max="13319" width="12.109375" style="1" customWidth="1"/>
    <col min="13320" max="13320" width="7.5546875" style="1" customWidth="1"/>
    <col min="13321" max="13566" width="8.88671875" style="1"/>
    <col min="13567" max="13567" width="3" style="1" customWidth="1"/>
    <col min="13568" max="13568" width="23.88671875" style="1" customWidth="1"/>
    <col min="13569" max="13569" width="11.109375" style="1" bestFit="1" customWidth="1"/>
    <col min="13570" max="13573" width="8.88671875" style="1"/>
    <col min="13574" max="13574" width="5.44140625" style="1" customWidth="1"/>
    <col min="13575" max="13575" width="12.109375" style="1" customWidth="1"/>
    <col min="13576" max="13576" width="7.5546875" style="1" customWidth="1"/>
    <col min="13577" max="13822" width="8.88671875" style="1"/>
    <col min="13823" max="13823" width="3" style="1" customWidth="1"/>
    <col min="13824" max="13824" width="23.88671875" style="1" customWidth="1"/>
    <col min="13825" max="13825" width="11.109375" style="1" bestFit="1" customWidth="1"/>
    <col min="13826" max="13829" width="8.88671875" style="1"/>
    <col min="13830" max="13830" width="5.44140625" style="1" customWidth="1"/>
    <col min="13831" max="13831" width="12.109375" style="1" customWidth="1"/>
    <col min="13832" max="13832" width="7.5546875" style="1" customWidth="1"/>
    <col min="13833" max="14078" width="8.88671875" style="1"/>
    <col min="14079" max="14079" width="3" style="1" customWidth="1"/>
    <col min="14080" max="14080" width="23.88671875" style="1" customWidth="1"/>
    <col min="14081" max="14081" width="11.109375" style="1" bestFit="1" customWidth="1"/>
    <col min="14082" max="14085" width="8.88671875" style="1"/>
    <col min="14086" max="14086" width="5.44140625" style="1" customWidth="1"/>
    <col min="14087" max="14087" width="12.109375" style="1" customWidth="1"/>
    <col min="14088" max="14088" width="7.5546875" style="1" customWidth="1"/>
    <col min="14089" max="14334" width="8.88671875" style="1"/>
    <col min="14335" max="14335" width="3" style="1" customWidth="1"/>
    <col min="14336" max="14336" width="23.88671875" style="1" customWidth="1"/>
    <col min="14337" max="14337" width="11.109375" style="1" bestFit="1" customWidth="1"/>
    <col min="14338" max="14341" width="8.88671875" style="1"/>
    <col min="14342" max="14342" width="5.44140625" style="1" customWidth="1"/>
    <col min="14343" max="14343" width="12.109375" style="1" customWidth="1"/>
    <col min="14344" max="14344" width="7.5546875" style="1" customWidth="1"/>
    <col min="14345" max="14590" width="8.88671875" style="1"/>
    <col min="14591" max="14591" width="3" style="1" customWidth="1"/>
    <col min="14592" max="14592" width="23.88671875" style="1" customWidth="1"/>
    <col min="14593" max="14593" width="11.109375" style="1" bestFit="1" customWidth="1"/>
    <col min="14594" max="14597" width="8.88671875" style="1"/>
    <col min="14598" max="14598" width="5.44140625" style="1" customWidth="1"/>
    <col min="14599" max="14599" width="12.109375" style="1" customWidth="1"/>
    <col min="14600" max="14600" width="7.5546875" style="1" customWidth="1"/>
    <col min="14601" max="14846" width="8.88671875" style="1"/>
    <col min="14847" max="14847" width="3" style="1" customWidth="1"/>
    <col min="14848" max="14848" width="23.88671875" style="1" customWidth="1"/>
    <col min="14849" max="14849" width="11.109375" style="1" bestFit="1" customWidth="1"/>
    <col min="14850" max="14853" width="8.88671875" style="1"/>
    <col min="14854" max="14854" width="5.44140625" style="1" customWidth="1"/>
    <col min="14855" max="14855" width="12.109375" style="1" customWidth="1"/>
    <col min="14856" max="14856" width="7.5546875" style="1" customWidth="1"/>
    <col min="14857" max="15102" width="8.88671875" style="1"/>
    <col min="15103" max="15103" width="3" style="1" customWidth="1"/>
    <col min="15104" max="15104" width="23.88671875" style="1" customWidth="1"/>
    <col min="15105" max="15105" width="11.109375" style="1" bestFit="1" customWidth="1"/>
    <col min="15106" max="15109" width="8.88671875" style="1"/>
    <col min="15110" max="15110" width="5.44140625" style="1" customWidth="1"/>
    <col min="15111" max="15111" width="12.109375" style="1" customWidth="1"/>
    <col min="15112" max="15112" width="7.5546875" style="1" customWidth="1"/>
    <col min="15113" max="15358" width="8.88671875" style="1"/>
    <col min="15359" max="15359" width="3" style="1" customWidth="1"/>
    <col min="15360" max="15360" width="23.88671875" style="1" customWidth="1"/>
    <col min="15361" max="15361" width="11.109375" style="1" bestFit="1" customWidth="1"/>
    <col min="15362" max="15365" width="8.88671875" style="1"/>
    <col min="15366" max="15366" width="5.44140625" style="1" customWidth="1"/>
    <col min="15367" max="15367" width="12.109375" style="1" customWidth="1"/>
    <col min="15368" max="15368" width="7.5546875" style="1" customWidth="1"/>
    <col min="15369" max="15614" width="8.88671875" style="1"/>
    <col min="15615" max="15615" width="3" style="1" customWidth="1"/>
    <col min="15616" max="15616" width="23.88671875" style="1" customWidth="1"/>
    <col min="15617" max="15617" width="11.109375" style="1" bestFit="1" customWidth="1"/>
    <col min="15618" max="15621" width="8.88671875" style="1"/>
    <col min="15622" max="15622" width="5.44140625" style="1" customWidth="1"/>
    <col min="15623" max="15623" width="12.109375" style="1" customWidth="1"/>
    <col min="15624" max="15624" width="7.5546875" style="1" customWidth="1"/>
    <col min="15625" max="15870" width="8.88671875" style="1"/>
    <col min="15871" max="15871" width="3" style="1" customWidth="1"/>
    <col min="15872" max="15872" width="23.88671875" style="1" customWidth="1"/>
    <col min="15873" max="15873" width="11.109375" style="1" bestFit="1" customWidth="1"/>
    <col min="15874" max="15877" width="8.88671875" style="1"/>
    <col min="15878" max="15878" width="5.44140625" style="1" customWidth="1"/>
    <col min="15879" max="15879" width="12.109375" style="1" customWidth="1"/>
    <col min="15880" max="15880" width="7.5546875" style="1" customWidth="1"/>
    <col min="15881" max="16126" width="8.88671875" style="1"/>
    <col min="16127" max="16127" width="3" style="1" customWidth="1"/>
    <col min="16128" max="16128" width="23.88671875" style="1" customWidth="1"/>
    <col min="16129" max="16129" width="11.109375" style="1" bestFit="1" customWidth="1"/>
    <col min="16130" max="16133" width="8.88671875" style="1"/>
    <col min="16134" max="16134" width="5.44140625" style="1" customWidth="1"/>
    <col min="16135" max="16135" width="12.109375" style="1" customWidth="1"/>
    <col min="16136" max="16136" width="7.5546875" style="1" customWidth="1"/>
    <col min="16137" max="16384" width="8.88671875" style="1"/>
  </cols>
  <sheetData>
    <row r="1" spans="2:8" ht="72.599999999999994" customHeight="1" thickBot="1">
      <c r="B1" s="150" t="s">
        <v>11</v>
      </c>
      <c r="C1" s="150"/>
      <c r="D1" s="150"/>
      <c r="E1" s="150"/>
      <c r="F1" s="150"/>
      <c r="G1" s="150"/>
      <c r="H1" s="150"/>
    </row>
    <row r="2" spans="2:8" ht="18.600000000000001" thickBot="1">
      <c r="B2" s="259" t="s">
        <v>141</v>
      </c>
      <c r="C2" s="260"/>
      <c r="D2" s="260"/>
      <c r="E2" s="260"/>
      <c r="F2" s="260"/>
      <c r="G2" s="260"/>
      <c r="H2" s="261"/>
    </row>
    <row r="3" spans="2:8">
      <c r="B3" s="262" t="s">
        <v>140</v>
      </c>
      <c r="C3" s="254"/>
      <c r="D3" s="254"/>
      <c r="E3" s="254"/>
      <c r="F3" s="254"/>
      <c r="G3" s="254"/>
      <c r="H3" s="255"/>
    </row>
    <row r="4" spans="2:8">
      <c r="B4" s="256"/>
      <c r="C4" s="257"/>
      <c r="D4" s="257"/>
      <c r="E4" s="257"/>
      <c r="F4" s="257"/>
      <c r="G4" s="257"/>
      <c r="H4" s="258"/>
    </row>
    <row r="5" spans="2:8" ht="16.95" customHeight="1">
      <c r="B5" s="256" t="s">
        <v>144</v>
      </c>
      <c r="C5" s="257"/>
      <c r="D5" s="257"/>
      <c r="E5" s="257"/>
      <c r="F5" s="257"/>
      <c r="G5" s="257"/>
      <c r="H5" s="258"/>
    </row>
    <row r="6" spans="2:8" ht="85.8" customHeight="1">
      <c r="B6" s="256"/>
      <c r="C6" s="257"/>
      <c r="D6" s="257"/>
      <c r="E6" s="257"/>
      <c r="F6" s="257"/>
      <c r="G6" s="257"/>
      <c r="H6" s="258"/>
    </row>
    <row r="7" spans="2:8" ht="82.8" customHeight="1">
      <c r="B7" s="256" t="s">
        <v>142</v>
      </c>
      <c r="C7" s="257"/>
      <c r="D7" s="257"/>
      <c r="E7" s="257"/>
      <c r="F7" s="257"/>
      <c r="G7" s="257"/>
      <c r="H7" s="258"/>
    </row>
    <row r="8" spans="2:8" ht="28.5" customHeight="1">
      <c r="B8" s="256" t="s">
        <v>143</v>
      </c>
      <c r="C8" s="257"/>
      <c r="D8" s="257"/>
      <c r="E8" s="257"/>
      <c r="F8" s="257"/>
      <c r="G8" s="257"/>
      <c r="H8" s="258"/>
    </row>
    <row r="9" spans="2:8">
      <c r="B9" s="256"/>
      <c r="C9" s="257"/>
      <c r="D9" s="257"/>
      <c r="E9" s="257"/>
      <c r="F9" s="257"/>
      <c r="G9" s="257"/>
      <c r="H9" s="258"/>
    </row>
    <row r="10" spans="2:8">
      <c r="B10" s="256"/>
      <c r="C10" s="257"/>
      <c r="D10" s="257"/>
      <c r="E10" s="257"/>
      <c r="F10" s="257"/>
      <c r="G10" s="257"/>
      <c r="H10" s="258"/>
    </row>
    <row r="11" spans="2:8">
      <c r="B11" s="256"/>
      <c r="C11" s="257"/>
      <c r="D11" s="257"/>
      <c r="E11" s="257"/>
      <c r="F11" s="257"/>
      <c r="G11" s="257"/>
      <c r="H11" s="258"/>
    </row>
    <row r="12" spans="2:8">
      <c r="B12" s="256"/>
      <c r="C12" s="257"/>
      <c r="D12" s="257"/>
      <c r="E12" s="257"/>
      <c r="F12" s="257"/>
      <c r="G12" s="257"/>
      <c r="H12" s="258"/>
    </row>
    <row r="13" spans="2:8">
      <c r="B13" s="256"/>
      <c r="C13" s="257"/>
      <c r="D13" s="257"/>
      <c r="E13" s="257"/>
      <c r="F13" s="257"/>
      <c r="G13" s="257"/>
      <c r="H13" s="258"/>
    </row>
    <row r="14" spans="2:8" ht="18.600000000000001" thickBot="1">
      <c r="B14" s="263"/>
      <c r="C14" s="264"/>
      <c r="D14" s="264"/>
      <c r="E14" s="264"/>
      <c r="F14" s="264"/>
      <c r="G14" s="264"/>
      <c r="H14" s="265"/>
    </row>
    <row r="15" spans="2:8">
      <c r="B15" s="67"/>
      <c r="H15" s="66"/>
    </row>
    <row r="16" spans="2:8">
      <c r="B16" s="67"/>
      <c r="H16" s="66"/>
    </row>
    <row r="17" spans="2:8">
      <c r="B17" s="67"/>
      <c r="H17" s="66"/>
    </row>
    <row r="18" spans="2:8">
      <c r="B18" s="67"/>
      <c r="H18" s="66"/>
    </row>
    <row r="19" spans="2:8">
      <c r="B19" s="67"/>
      <c r="H19" s="66"/>
    </row>
    <row r="20" spans="2:8">
      <c r="B20" s="67"/>
      <c r="H20" s="66"/>
    </row>
    <row r="21" spans="2:8">
      <c r="B21" s="67"/>
      <c r="H21" s="66"/>
    </row>
    <row r="22" spans="2:8" ht="18.600000000000001" thickBot="1">
      <c r="B22" s="67"/>
      <c r="H22" s="66"/>
    </row>
    <row r="23" spans="2:8">
      <c r="B23" s="253" t="s">
        <v>138</v>
      </c>
      <c r="C23" s="254"/>
      <c r="D23" s="254"/>
      <c r="E23" s="254"/>
      <c r="F23" s="254"/>
      <c r="G23" s="254"/>
      <c r="H23" s="255"/>
    </row>
    <row r="24" spans="2:8">
      <c r="B24" s="256"/>
      <c r="C24" s="257"/>
      <c r="D24" s="257"/>
      <c r="E24" s="257"/>
      <c r="F24" s="257"/>
      <c r="G24" s="257"/>
      <c r="H24" s="258"/>
    </row>
    <row r="25" spans="2:8">
      <c r="B25" s="256"/>
      <c r="C25" s="257"/>
      <c r="D25" s="257"/>
      <c r="E25" s="257"/>
      <c r="F25" s="257"/>
      <c r="G25" s="257"/>
      <c r="H25" s="258"/>
    </row>
    <row r="26" spans="2:8">
      <c r="B26" s="67"/>
      <c r="H26" s="66"/>
    </row>
    <row r="27" spans="2:8">
      <c r="B27" s="67"/>
      <c r="H27" s="66"/>
    </row>
    <row r="28" spans="2:8">
      <c r="B28" s="67"/>
      <c r="H28" s="66"/>
    </row>
    <row r="29" spans="2:8">
      <c r="B29" s="67"/>
      <c r="H29" s="66"/>
    </row>
    <row r="30" spans="2:8">
      <c r="B30" s="67"/>
      <c r="H30" s="66"/>
    </row>
    <row r="31" spans="2:8">
      <c r="B31" s="67"/>
      <c r="H31" s="66"/>
    </row>
    <row r="32" spans="2:8">
      <c r="B32" s="67"/>
      <c r="H32" s="66"/>
    </row>
    <row r="33" spans="2:9">
      <c r="B33" s="67"/>
      <c r="H33" s="66"/>
    </row>
    <row r="34" spans="2:9">
      <c r="B34" s="67"/>
      <c r="H34" s="66"/>
    </row>
    <row r="35" spans="2:9" ht="18.600000000000001" thickBot="1">
      <c r="B35" s="119" t="s">
        <v>139</v>
      </c>
      <c r="C35" s="68"/>
      <c r="D35" s="68"/>
      <c r="E35" s="68"/>
      <c r="F35" s="68"/>
      <c r="G35" s="68"/>
      <c r="H35" s="69"/>
    </row>
    <row r="37" spans="2:9">
      <c r="B37" s="149" t="s">
        <v>24</v>
      </c>
      <c r="C37" s="149"/>
      <c r="D37" s="149"/>
      <c r="E37" s="149"/>
      <c r="F37" s="149"/>
      <c r="G37" s="149"/>
      <c r="H37" s="149"/>
      <c r="I37" s="149"/>
    </row>
  </sheetData>
  <mergeCells count="8">
    <mergeCell ref="B23:H25"/>
    <mergeCell ref="B7:H7"/>
    <mergeCell ref="B37:I37"/>
    <mergeCell ref="B1:H1"/>
    <mergeCell ref="B2:H2"/>
    <mergeCell ref="B3:H4"/>
    <mergeCell ref="B5:H6"/>
    <mergeCell ref="B8:H14"/>
  </mergeCells>
  <hyperlinks>
    <hyperlink ref="B37:E37" location="Sheet2!A1" display="Start Application" xr:uid="{49F9E37C-5DDA-4905-8BA0-A586FD03CCCF}"/>
    <hyperlink ref="B37:F37" location="Base_Accreditation!A1" display="Start Accreditation" xr:uid="{85BF9D8B-45CA-41A8-B032-6D47039EE9D5}"/>
    <hyperlink ref="B37:I37" location="Benchmark_Baseline!A1" display="Continue Accreditation" xr:uid="{91CDD9A9-73D5-45D7-9568-9A0CFD3B1721}"/>
  </hyperlink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ede9c3f1-ff5b-4c79-8457-ab11dbcd93b8" xsi:nil="true"/>
    <lcf76f155ced4ddcb4097134ff3c332f xmlns="8eb27d3a-8a07-40b1-be95-908a61de3781">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672421B62BD9442B71FAA0E306A005A" ma:contentTypeVersion="13" ma:contentTypeDescription="Create a new document." ma:contentTypeScope="" ma:versionID="d4e4ede82c22ebb08bfd435e306f8ed2">
  <xsd:schema xmlns:xsd="http://www.w3.org/2001/XMLSchema" xmlns:xs="http://www.w3.org/2001/XMLSchema" xmlns:p="http://schemas.microsoft.com/office/2006/metadata/properties" xmlns:ns2="8eb27d3a-8a07-40b1-be95-908a61de3781" xmlns:ns3="ede9c3f1-ff5b-4c79-8457-ab11dbcd93b8" targetNamespace="http://schemas.microsoft.com/office/2006/metadata/properties" ma:root="true" ma:fieldsID="c90d0c51b4988351fa338f2b9153ef31" ns2:_="" ns3:_="">
    <xsd:import namespace="8eb27d3a-8a07-40b1-be95-908a61de3781"/>
    <xsd:import namespace="ede9c3f1-ff5b-4c79-8457-ab11dbcd93b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ServiceAutoKeyPoints" minOccurs="0"/>
                <xsd:element ref="ns2:MediaServiceKeyPoints" minOccurs="0"/>
                <xsd:element ref="ns2:MediaServiceLocation"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eb27d3a-8a07-40b1-be95-908a61de378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a4558a2a-5c14-4ef2-a01f-7b4050f25a86"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ede9c3f1-ff5b-4c79-8457-ab11dbcd93b8" elementFormDefault="qualified">
    <xsd:import namespace="http://schemas.microsoft.com/office/2006/documentManagement/types"/>
    <xsd:import namespace="http://schemas.microsoft.com/office/infopath/2007/PartnerControls"/>
    <xsd:element name="TaxCatchAll" ma:index="20" nillable="true" ma:displayName="Taxonomy Catch All Column" ma:hidden="true" ma:list="{70897d6d-22ba-46e1-9bc9-47fe4932ea65}" ma:internalName="TaxCatchAll" ma:showField="CatchAllData" ma:web="ede9c3f1-ff5b-4c79-8457-ab11dbcd93b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C0177D6-61A0-4129-93E9-C5EACF8AAE6F}">
  <ds:schemaRefs>
    <ds:schemaRef ds:uri="http://schemas.microsoft.com/sharepoint/v3/contenttype/forms"/>
  </ds:schemaRefs>
</ds:datastoreItem>
</file>

<file path=customXml/itemProps2.xml><?xml version="1.0" encoding="utf-8"?>
<ds:datastoreItem xmlns:ds="http://schemas.openxmlformats.org/officeDocument/2006/customXml" ds:itemID="{6A6B54E2-EBD7-4C45-8ECA-34C4C0D1ED0D}">
  <ds:schemaRefs>
    <ds:schemaRef ds:uri="ede9c3f1-ff5b-4c79-8457-ab11dbcd93b8"/>
    <ds:schemaRef ds:uri="http://schemas.microsoft.com/office/2006/metadata/properties"/>
    <ds:schemaRef ds:uri="8eb27d3a-8a07-40b1-be95-908a61de3781"/>
    <ds:schemaRef ds:uri="http://purl.org/dc/elements/1.1/"/>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 ds:uri="http://purl.org/dc/terms/"/>
  </ds:schemaRefs>
</ds:datastoreItem>
</file>

<file path=customXml/itemProps3.xml><?xml version="1.0" encoding="utf-8"?>
<ds:datastoreItem xmlns:ds="http://schemas.openxmlformats.org/officeDocument/2006/customXml" ds:itemID="{43B39012-CA90-4D3B-9242-50C89705B10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eb27d3a-8a07-40b1-be95-908a61de3781"/>
    <ds:schemaRef ds:uri="ede9c3f1-ff5b-4c79-8457-ab11dbcd93b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Introduction</vt:lpstr>
      <vt:lpstr>User_Info</vt:lpstr>
      <vt:lpstr>Database User</vt:lpstr>
      <vt:lpstr>Sustainable_Fleet_Plan</vt:lpstr>
      <vt:lpstr>Extra Measures</vt:lpstr>
      <vt:lpstr>ZEV Instructions</vt:lpstr>
      <vt:lpstr>ZEV Data</vt:lpstr>
      <vt:lpstr>Database ZEV</vt:lpstr>
      <vt:lpstr>Benchmark Instructions</vt:lpstr>
      <vt:lpstr>Benchmark_Baseline</vt:lpstr>
      <vt:lpstr>Database BYD</vt:lpstr>
      <vt:lpstr>Benchmark_Reporting</vt:lpstr>
      <vt:lpstr>Database RYD</vt:lpstr>
      <vt:lpstr>Fuel Data</vt:lpstr>
      <vt:lpstr>Database Fuel</vt:lpstr>
    </vt:vector>
  </TitlesOfParts>
  <Manager/>
  <Company>Toshiba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Jean-Baptiste Gallo</dc:creator>
  <cp:keywords/>
  <dc:description/>
  <cp:lastModifiedBy>Taaj Singleton</cp:lastModifiedBy>
  <cp:revision/>
  <dcterms:created xsi:type="dcterms:W3CDTF">2014-07-11T22:51:34Z</dcterms:created>
  <dcterms:modified xsi:type="dcterms:W3CDTF">2023-02-01T00:04:08Z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0x0101002672421B62BD9442B71FAA0E306A005A</vt:lpwstr>
  </property>
  <property fmtid="{D5CDD505-2E9C-101B-9397-08002B2CF9AE}" pid="3" name="MediaServiceImageTags">
    <vt:lpwstr/>
  </property>
</Properties>
</file>